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1"/>
  </bookViews>
  <sheets>
    <sheet name="データ入力" sheetId="1" r:id="rId1"/>
    <sheet name="申請書印刷" sheetId="2" r:id="rId2"/>
  </sheets>
  <definedNames>
    <definedName name="_xlnm.Print_Area" localSheetId="1">'申請書印刷'!$A$1:$CW$47</definedName>
  </definedNames>
  <calcPr fullCalcOnLoad="1"/>
</workbook>
</file>

<file path=xl/sharedStrings.xml><?xml version="1.0" encoding="utf-8"?>
<sst xmlns="http://schemas.openxmlformats.org/spreadsheetml/2006/main" count="108" uniqueCount="65">
  <si>
    <t>本社（本店）郵便番号</t>
  </si>
  <si>
    <t>本社（本店）住所</t>
  </si>
  <si>
    <t>商号又は名称</t>
  </si>
  <si>
    <t>ﾌﾘｶﾞﾅ</t>
  </si>
  <si>
    <t>ﾌﾘｶﾞﾅ</t>
  </si>
  <si>
    <t>代表者役職</t>
  </si>
  <si>
    <t>代表者氏名</t>
  </si>
  <si>
    <t>本社（本店）電話番号</t>
  </si>
  <si>
    <t>本社（本店）FAX番号</t>
  </si>
  <si>
    <t>入札参加資格申請書（建設工事）</t>
  </si>
  <si>
    <t>津山市長　殿</t>
  </si>
  <si>
    <t>ﾌﾘｶﾞﾅ</t>
  </si>
  <si>
    <t>ﾌﾘｶﾞﾅ</t>
  </si>
  <si>
    <t>－</t>
  </si>
  <si>
    <t>委任先郵便番号</t>
  </si>
  <si>
    <t>委任先住所</t>
  </si>
  <si>
    <t>委任先名</t>
  </si>
  <si>
    <t>委任先代表者役職</t>
  </si>
  <si>
    <t>委任先代表者氏名</t>
  </si>
  <si>
    <t>委任先電話番号</t>
  </si>
  <si>
    <t>委任先FAX番号</t>
  </si>
  <si>
    <t>㊞</t>
  </si>
  <si>
    <t>－</t>
  </si>
  <si>
    <t>ﾌﾘｶﾞﾅ</t>
  </si>
  <si>
    <t>担当者氏名</t>
  </si>
  <si>
    <t>担当者電話番号</t>
  </si>
  <si>
    <t>年</t>
  </si>
  <si>
    <t>人</t>
  </si>
  <si>
    <t>営業年数</t>
  </si>
  <si>
    <t>平成</t>
  </si>
  <si>
    <t>・</t>
  </si>
  <si>
    <t>年度　入札参加資格申請</t>
  </si>
  <si>
    <t>なお、この申請書及び添付書類の内容については、事実と相違ないことを誓約します。</t>
  </si>
  <si>
    <t>建設業許可番号</t>
  </si>
  <si>
    <t>－</t>
  </si>
  <si>
    <t>申請日</t>
  </si>
  <si>
    <t>月</t>
  </si>
  <si>
    <t>日</t>
  </si>
  <si>
    <t>(1)</t>
  </si>
  <si>
    <t>(2)</t>
  </si>
  <si>
    <t>(3)</t>
  </si>
  <si>
    <t>(4)</t>
  </si>
  <si>
    <t>(5)</t>
  </si>
  <si>
    <t>(6)</t>
  </si>
  <si>
    <t>(7)</t>
  </si>
  <si>
    <t>総従業員数</t>
  </si>
  <si>
    <t>（うち建設業従事年数</t>
  </si>
  <si>
    <t>年）</t>
  </si>
  <si>
    <t>（うち建設業従事者数</t>
  </si>
  <si>
    <t>人）</t>
  </si>
  <si>
    <t>(8)</t>
  </si>
  <si>
    <t>(9)</t>
  </si>
  <si>
    <t>(10)</t>
  </si>
  <si>
    <t>(11)</t>
  </si>
  <si>
    <t>(12)</t>
  </si>
  <si>
    <t>(13)</t>
  </si>
  <si>
    <t>(14)</t>
  </si>
  <si>
    <t>(15)</t>
  </si>
  <si>
    <t>(16)</t>
  </si>
  <si>
    <t>(17)</t>
  </si>
  <si>
    <t>(18)</t>
  </si>
  <si>
    <t>委任先の有無</t>
  </si>
  <si>
    <t>委任先あり</t>
  </si>
  <si>
    <t>許可年月日</t>
  </si>
  <si>
    <t>※このシートは入力専用です申請書の印刷は　　　　　　　から行ってください。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</si>
</sst>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明朝"/>
      <family val="1"/>
    </font>
    <font>
      <sz val="6"/>
      <name val="ＭＳ 明朝"/>
      <family val="1"/>
    </font>
    <font>
      <sz val="10"/>
      <name val="ＭＳ 明朝"/>
      <family val="1"/>
    </font>
    <font>
      <sz val="14"/>
      <name val="ＭＳ 明朝"/>
      <family val="1"/>
    </font>
    <font>
      <sz val="12"/>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u val="single"/>
      <sz val="12"/>
      <color indexed="12"/>
      <name val="ＭＳ 明朝"/>
      <family val="1"/>
    </font>
    <font>
      <sz val="11"/>
      <color indexed="8"/>
      <name val="ＭＳ 明朝"/>
      <family val="1"/>
    </font>
    <font>
      <u val="single"/>
      <sz val="11"/>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vertical="center"/>
    </xf>
    <xf numFmtId="0" fontId="1" fillId="0" borderId="0" xfId="0" applyFont="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4" fillId="0" borderId="11" xfId="0" applyFont="1" applyBorder="1" applyAlignment="1">
      <alignment vertical="center"/>
    </xf>
    <xf numFmtId="49" fontId="4" fillId="33" borderId="13" xfId="0" applyNumberFormat="1" applyFont="1" applyFill="1" applyBorder="1" applyAlignment="1" applyProtection="1">
      <alignment horizontal="center" vertical="center"/>
      <protection locked="0"/>
    </xf>
    <xf numFmtId="49" fontId="4" fillId="33" borderId="14" xfId="0" applyNumberFormat="1" applyFont="1" applyFill="1" applyBorder="1" applyAlignment="1" applyProtection="1">
      <alignment horizontal="center" vertical="center"/>
      <protection locked="0"/>
    </xf>
    <xf numFmtId="49" fontId="4" fillId="33" borderId="15"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Alignment="1">
      <alignment vertical="center"/>
    </xf>
    <xf numFmtId="0" fontId="2" fillId="0" borderId="0" xfId="0" applyFont="1" applyAlignment="1">
      <alignment horizontal="right" vertical="center"/>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49" fontId="4" fillId="0" borderId="0" xfId="0" applyNumberFormat="1" applyFont="1" applyAlignment="1">
      <alignment vertical="center"/>
    </xf>
    <xf numFmtId="49" fontId="4" fillId="0" borderId="0" xfId="0" applyNumberFormat="1" applyFont="1" applyBorder="1" applyAlignment="1">
      <alignment vertical="center"/>
    </xf>
    <xf numFmtId="49"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49" fontId="4" fillId="0" borderId="0" xfId="0" applyNumberFormat="1" applyFont="1" applyAlignment="1">
      <alignment vertical="center"/>
    </xf>
    <xf numFmtId="0" fontId="4" fillId="33" borderId="16" xfId="0"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0" borderId="0" xfId="0" applyFont="1" applyAlignment="1" applyProtection="1">
      <alignment horizontal="center" vertical="center"/>
      <protection locked="0"/>
    </xf>
    <xf numFmtId="0" fontId="4" fillId="33" borderId="0" xfId="0" applyFont="1" applyFill="1" applyAlignment="1" applyProtection="1">
      <alignment horizontal="center" vertical="center"/>
      <protection locked="0"/>
    </xf>
    <xf numFmtId="0" fontId="4" fillId="33" borderId="18"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0" borderId="0" xfId="0" applyFont="1" applyAlignment="1" applyProtection="1">
      <alignment vertical="center"/>
      <protection locked="0"/>
    </xf>
    <xf numFmtId="38" fontId="4" fillId="33" borderId="20" xfId="48" applyFont="1" applyFill="1" applyBorder="1" applyAlignment="1" applyProtection="1">
      <alignment vertical="center"/>
      <protection locked="0"/>
    </xf>
    <xf numFmtId="38" fontId="4" fillId="33" borderId="11" xfId="48" applyFont="1" applyFill="1" applyBorder="1" applyAlignment="1" applyProtection="1">
      <alignment vertical="center"/>
      <protection locked="0"/>
    </xf>
    <xf numFmtId="38" fontId="4" fillId="33" borderId="21" xfId="48" applyFont="1" applyFill="1" applyBorder="1" applyAlignment="1" applyProtection="1">
      <alignment vertical="center"/>
      <protection locked="0"/>
    </xf>
    <xf numFmtId="0" fontId="4" fillId="33" borderId="0" xfId="0" applyFont="1" applyFill="1" applyAlignment="1" applyProtection="1">
      <alignment horizontal="center" vertical="center"/>
      <protection/>
    </xf>
    <xf numFmtId="49" fontId="4" fillId="33" borderId="18" xfId="0" applyNumberFormat="1" applyFont="1" applyFill="1" applyBorder="1" applyAlignment="1" applyProtection="1">
      <alignment horizontal="center" vertical="center"/>
      <protection locked="0"/>
    </xf>
    <xf numFmtId="49" fontId="4" fillId="33" borderId="12" xfId="0" applyNumberFormat="1" applyFont="1" applyFill="1" applyBorder="1" applyAlignment="1" applyProtection="1">
      <alignment horizontal="center" vertical="center"/>
      <protection locked="0"/>
    </xf>
    <xf numFmtId="49" fontId="4" fillId="33" borderId="19" xfId="0" applyNumberFormat="1" applyFont="1" applyFill="1" applyBorder="1" applyAlignment="1" applyProtection="1">
      <alignment horizontal="center" vertical="center"/>
      <protection locked="0"/>
    </xf>
    <xf numFmtId="49" fontId="4" fillId="33" borderId="16" xfId="0" applyNumberFormat="1" applyFont="1" applyFill="1" applyBorder="1" applyAlignment="1" applyProtection="1">
      <alignment horizontal="center" vertical="center"/>
      <protection locked="0"/>
    </xf>
    <xf numFmtId="49" fontId="4" fillId="33" borderId="17" xfId="0" applyNumberFormat="1" applyFont="1" applyFill="1" applyBorder="1" applyAlignment="1" applyProtection="1">
      <alignment horizontal="center" vertical="center"/>
      <protection locked="0"/>
    </xf>
    <xf numFmtId="49" fontId="4" fillId="33" borderId="10" xfId="0" applyNumberFormat="1" applyFont="1" applyFill="1" applyBorder="1" applyAlignment="1" applyProtection="1">
      <alignment horizontal="center" vertical="center"/>
      <protection locked="0"/>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1" fillId="0" borderId="0" xfId="0" applyFont="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4" fillId="0" borderId="0" xfId="0" applyFont="1" applyAlignment="1">
      <alignment horizontal="center" vertical="center"/>
    </xf>
    <xf numFmtId="0" fontId="2" fillId="0" borderId="15" xfId="0" applyFont="1" applyBorder="1" applyAlignment="1">
      <alignment horizontal="left" vertical="center"/>
    </xf>
    <xf numFmtId="0" fontId="2" fillId="0" borderId="2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fill>
        <patternFill patternType="none">
          <bgColor indexed="65"/>
        </patternFill>
      </fill>
      <border>
        <left/>
        <right/>
        <top/>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3;&#35531;&#26360;&#21360;&#21047;!A1" /></Relationships>
</file>

<file path=xl/drawings/_rels/drawing2.xml.rels><?xml version="1.0" encoding="utf-8" standalone="yes"?><Relationships xmlns="http://schemas.openxmlformats.org/package/2006/relationships"><Relationship Id="rId1" Type="http://schemas.openxmlformats.org/officeDocument/2006/relationships/hyperlink" Target="#&#12487;&#12540;&#12479;&#20837;&#2114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23</xdr:row>
      <xdr:rowOff>57150</xdr:rowOff>
    </xdr:from>
    <xdr:to>
      <xdr:col>62</xdr:col>
      <xdr:colOff>114300</xdr:colOff>
      <xdr:row>39</xdr:row>
      <xdr:rowOff>114300</xdr:rowOff>
    </xdr:to>
    <xdr:sp>
      <xdr:nvSpPr>
        <xdr:cNvPr id="1" name="Rectangle 1"/>
        <xdr:cNvSpPr>
          <a:spLocks/>
        </xdr:cNvSpPr>
      </xdr:nvSpPr>
      <xdr:spPr>
        <a:xfrm>
          <a:off x="590550" y="3562350"/>
          <a:ext cx="12792075" cy="27527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19050</xdr:colOff>
      <xdr:row>14</xdr:row>
      <xdr:rowOff>190500</xdr:rowOff>
    </xdr:from>
    <xdr:to>
      <xdr:col>59</xdr:col>
      <xdr:colOff>190500</xdr:colOff>
      <xdr:row>22</xdr:row>
      <xdr:rowOff>19050</xdr:rowOff>
    </xdr:to>
    <xdr:sp>
      <xdr:nvSpPr>
        <xdr:cNvPr id="2" name="Text Box 3"/>
        <xdr:cNvSpPr txBox="1">
          <a:spLocks noChangeArrowheads="1"/>
        </xdr:cNvSpPr>
      </xdr:nvSpPr>
      <xdr:spPr>
        <a:xfrm>
          <a:off x="7419975" y="2171700"/>
          <a:ext cx="5410200" cy="1123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注意事項</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・フリガナは全て半角カタカナで記入のこと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・氏名のフリガナについては、姓と名の間に半角スペースを</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入れること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・氏名については、姓と名の間に全角スペースを入れること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・㈱、㈲等略字は使用しないこと</a:t>
          </a:r>
        </a:p>
      </xdr:txBody>
    </xdr:sp>
    <xdr:clientData/>
  </xdr:twoCellAnchor>
  <xdr:twoCellAnchor>
    <xdr:from>
      <xdr:col>19</xdr:col>
      <xdr:colOff>152400</xdr:colOff>
      <xdr:row>3</xdr:row>
      <xdr:rowOff>19050</xdr:rowOff>
    </xdr:from>
    <xdr:to>
      <xdr:col>26</xdr:col>
      <xdr:colOff>200025</xdr:colOff>
      <xdr:row>3</xdr:row>
      <xdr:rowOff>209550</xdr:rowOff>
    </xdr:to>
    <xdr:sp>
      <xdr:nvSpPr>
        <xdr:cNvPr id="3" name="Text Box 14">
          <a:hlinkClick r:id="rId1"/>
        </xdr:cNvPr>
        <xdr:cNvSpPr txBox="1">
          <a:spLocks noChangeArrowheads="1"/>
        </xdr:cNvSpPr>
      </xdr:nvSpPr>
      <xdr:spPr>
        <a:xfrm>
          <a:off x="4410075" y="342900"/>
          <a:ext cx="1514475" cy="190500"/>
        </a:xfrm>
        <a:prstGeom prst="rect">
          <a:avLst/>
        </a:prstGeom>
        <a:noFill/>
        <a:ln w="9525" cmpd="sng">
          <a:noFill/>
        </a:ln>
      </xdr:spPr>
      <xdr:txBody>
        <a:bodyPr vertOverflow="clip" wrap="square" lIns="27432" tIns="18288" rIns="0" bIns="0"/>
        <a:p>
          <a:pPr algn="l">
            <a:defRPr/>
          </a:pPr>
          <a:r>
            <a:rPr lang="en-US" cap="none" sz="1200" b="0" i="0" u="sng" baseline="0">
              <a:solidFill>
                <a:srgbClr val="0000FF"/>
              </a:solidFill>
              <a:latin typeface="ＭＳ 明朝"/>
              <a:ea typeface="ＭＳ 明朝"/>
              <a:cs typeface="ＭＳ 明朝"/>
            </a:rPr>
            <a:t>『申請書印刷』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7</xdr:col>
      <xdr:colOff>57150</xdr:colOff>
      <xdr:row>2</xdr:row>
      <xdr:rowOff>28575</xdr:rowOff>
    </xdr:to>
    <xdr:grpSp>
      <xdr:nvGrpSpPr>
        <xdr:cNvPr id="1" name="Group 4"/>
        <xdr:cNvGrpSpPr>
          <a:grpSpLocks/>
        </xdr:cNvGrpSpPr>
      </xdr:nvGrpSpPr>
      <xdr:grpSpPr>
        <a:xfrm>
          <a:off x="0" y="123825"/>
          <a:ext cx="1447800" cy="361950"/>
          <a:chOff x="6" y="3"/>
          <a:chExt cx="117" cy="34"/>
        </a:xfrm>
        <a:solidFill>
          <a:srgbClr val="FFFFFF"/>
        </a:solidFill>
      </xdr:grpSpPr>
      <xdr:sp>
        <xdr:nvSpPr>
          <xdr:cNvPr id="2" name="AutoShape 2"/>
          <xdr:cNvSpPr>
            <a:spLocks/>
          </xdr:cNvSpPr>
        </xdr:nvSpPr>
        <xdr:spPr>
          <a:xfrm>
            <a:off x="6" y="3"/>
            <a:ext cx="117" cy="34"/>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Text Box 3"/>
          <xdr:cNvSpPr txBox="1">
            <a:spLocks noChangeArrowheads="1"/>
          </xdr:cNvSpPr>
        </xdr:nvSpPr>
        <xdr:spPr>
          <a:xfrm>
            <a:off x="12" y="7"/>
            <a:ext cx="105" cy="3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市外業者用</a:t>
            </a:r>
          </a:p>
        </xdr:txBody>
      </xdr:sp>
    </xdr:grpSp>
    <xdr:clientData/>
  </xdr:twoCellAnchor>
  <xdr:twoCellAnchor>
    <xdr:from>
      <xdr:col>1</xdr:col>
      <xdr:colOff>0</xdr:colOff>
      <xdr:row>25</xdr:row>
      <xdr:rowOff>66675</xdr:rowOff>
    </xdr:from>
    <xdr:to>
      <xdr:col>100</xdr:col>
      <xdr:colOff>38100</xdr:colOff>
      <xdr:row>41</xdr:row>
      <xdr:rowOff>57150</xdr:rowOff>
    </xdr:to>
    <xdr:sp>
      <xdr:nvSpPr>
        <xdr:cNvPr id="4" name="Rectangle 5"/>
        <xdr:cNvSpPr>
          <a:spLocks/>
        </xdr:cNvSpPr>
      </xdr:nvSpPr>
      <xdr:spPr>
        <a:xfrm>
          <a:off x="247650" y="3990975"/>
          <a:ext cx="13696950" cy="2495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25</xdr:row>
      <xdr:rowOff>66675</xdr:rowOff>
    </xdr:from>
    <xdr:to>
      <xdr:col>1</xdr:col>
      <xdr:colOff>9525</xdr:colOff>
      <xdr:row>41</xdr:row>
      <xdr:rowOff>57150</xdr:rowOff>
    </xdr:to>
    <xdr:sp>
      <xdr:nvSpPr>
        <xdr:cNvPr id="5" name="Text Box 7"/>
        <xdr:cNvSpPr txBox="1">
          <a:spLocks noChangeArrowheads="1"/>
        </xdr:cNvSpPr>
      </xdr:nvSpPr>
      <xdr:spPr>
        <a:xfrm>
          <a:off x="0" y="3990975"/>
          <a:ext cx="257175" cy="24955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明朝"/>
              <a:ea typeface="ＭＳ 明朝"/>
              <a:cs typeface="ＭＳ 明朝"/>
            </a:rPr>
            <a:t>委任先</a:t>
          </a:r>
        </a:p>
      </xdr:txBody>
    </xdr:sp>
    <xdr:clientData/>
  </xdr:twoCellAnchor>
  <xdr:twoCellAnchor>
    <xdr:from>
      <xdr:col>9</xdr:col>
      <xdr:colOff>0</xdr:colOff>
      <xdr:row>0</xdr:row>
      <xdr:rowOff>19050</xdr:rowOff>
    </xdr:from>
    <xdr:to>
      <xdr:col>30</xdr:col>
      <xdr:colOff>38100</xdr:colOff>
      <xdr:row>1</xdr:row>
      <xdr:rowOff>85725</xdr:rowOff>
    </xdr:to>
    <xdr:sp fLocksText="0">
      <xdr:nvSpPr>
        <xdr:cNvPr id="6" name="Text Box 8">
          <a:hlinkClick r:id="rId1"/>
        </xdr:cNvPr>
        <xdr:cNvSpPr txBox="1">
          <a:spLocks noChangeArrowheads="1"/>
        </xdr:cNvSpPr>
      </xdr:nvSpPr>
      <xdr:spPr>
        <a:xfrm>
          <a:off x="1771650" y="19050"/>
          <a:ext cx="283845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sng" baseline="0">
              <a:solidFill>
                <a:srgbClr val="0000FF"/>
              </a:solidFill>
              <a:latin typeface="ＭＳ 明朝"/>
              <a:ea typeface="ＭＳ 明朝"/>
              <a:cs typeface="ＭＳ 明朝"/>
            </a:rPr>
            <a:t>『データ入力』シートへ戻る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C50"/>
  <sheetViews>
    <sheetView showGridLines="0" showRowColHeaders="0" showOutlineSymbols="0" zoomScalePageLayoutView="0" workbookViewId="0" topLeftCell="A1">
      <pane ySplit="5" topLeftCell="A6" activePane="bottomLeft" state="frozen"/>
      <selection pane="topLeft" activeCell="A1" sqref="A1"/>
      <selection pane="bottomLeft" activeCell="CG21" sqref="CG21"/>
    </sheetView>
  </sheetViews>
  <sheetFormatPr defaultColWidth="2.296875" defaultRowHeight="18" customHeight="1" outlineLevelCol="1"/>
  <cols>
    <col min="1" max="1" width="5.09765625" style="24" customWidth="1"/>
    <col min="2" max="64" width="2.19921875" style="3" customWidth="1"/>
    <col min="65" max="67" width="2.19921875" style="20" hidden="1" customWidth="1" outlineLevel="1"/>
    <col min="68" max="84" width="2.19921875" style="3" hidden="1" customWidth="1" outlineLevel="1"/>
    <col min="85" max="85" width="2.19921875" style="3" customWidth="1" collapsed="1"/>
    <col min="86" max="16384" width="2.19921875" style="3" customWidth="1"/>
  </cols>
  <sheetData>
    <row r="1" ht="3" customHeight="1"/>
    <row r="2" spans="2:65" ht="18" customHeight="1">
      <c r="B2" s="41" t="s">
        <v>29</v>
      </c>
      <c r="C2" s="41"/>
      <c r="D2" s="37">
        <v>29</v>
      </c>
      <c r="E2" s="37"/>
      <c r="F2" s="3" t="s">
        <v>30</v>
      </c>
      <c r="G2" s="45"/>
      <c r="H2" s="45"/>
      <c r="I2" s="3" t="s">
        <v>31</v>
      </c>
      <c r="AN2" s="3" t="s">
        <v>35</v>
      </c>
      <c r="AR2" s="36" t="s">
        <v>29</v>
      </c>
      <c r="AS2" s="36"/>
      <c r="AT2" s="37">
        <v>29</v>
      </c>
      <c r="AU2" s="37"/>
      <c r="AV2" s="5" t="s">
        <v>26</v>
      </c>
      <c r="AW2" s="37">
        <v>4</v>
      </c>
      <c r="AX2" s="37"/>
      <c r="AY2" s="5" t="s">
        <v>36</v>
      </c>
      <c r="AZ2" s="37"/>
      <c r="BA2" s="37"/>
      <c r="BB2" s="5" t="s">
        <v>37</v>
      </c>
      <c r="BM2" s="20" t="str">
        <f>IF(AR2="","　　",AR2)&amp;IF(OR(AT2="",AT2&lt;1),"　　",IF(AT2&lt;10,"　","")&amp;WIDECHAR(AT2))&amp;"年"&amp;IF(OR(AW2="",AW2&lt;1),"　　",IF(AW2&lt;10,"　","")&amp;WIDECHAR(AW2))&amp;"月"&amp;IF(OR(AZ2="",AZ2&lt;1),"　　",IF(AZ2&lt;10,"　","")&amp;WIDECHAR(AZ2))&amp;"日"</f>
        <v>平成２９年　４月　　日</v>
      </c>
    </row>
    <row r="3" spans="1:54" s="29" customFormat="1" ht="4.5" customHeight="1">
      <c r="A3" s="28"/>
      <c r="D3" s="30"/>
      <c r="E3" s="30"/>
      <c r="G3" s="30"/>
      <c r="H3" s="30"/>
      <c r="AR3" s="30"/>
      <c r="AS3" s="30"/>
      <c r="AT3" s="30"/>
      <c r="AU3" s="30"/>
      <c r="AV3" s="30"/>
      <c r="AW3" s="30"/>
      <c r="AX3" s="30"/>
      <c r="AY3" s="30"/>
      <c r="AZ3" s="30"/>
      <c r="BA3" s="30"/>
      <c r="BB3" s="30"/>
    </row>
    <row r="4" spans="1:54" s="29" customFormat="1" ht="18" customHeight="1">
      <c r="A4" s="28"/>
      <c r="C4" s="31" t="s">
        <v>64</v>
      </c>
      <c r="D4" s="30"/>
      <c r="E4" s="30"/>
      <c r="G4" s="30"/>
      <c r="H4" s="30"/>
      <c r="AR4" s="30"/>
      <c r="AS4" s="30"/>
      <c r="AT4" s="30"/>
      <c r="AU4" s="30"/>
      <c r="AV4" s="30"/>
      <c r="AW4" s="30"/>
      <c r="AX4" s="30"/>
      <c r="AY4" s="30"/>
      <c r="AZ4" s="30"/>
      <c r="BA4" s="30"/>
      <c r="BB4" s="30"/>
    </row>
    <row r="5" spans="1:54" s="29" customFormat="1" ht="4.5" customHeight="1">
      <c r="A5" s="28"/>
      <c r="D5" s="30"/>
      <c r="E5" s="30"/>
      <c r="G5" s="30"/>
      <c r="H5" s="30"/>
      <c r="AR5" s="30"/>
      <c r="AS5" s="30"/>
      <c r="AT5" s="30"/>
      <c r="AU5" s="30"/>
      <c r="AV5" s="30"/>
      <c r="AW5" s="30"/>
      <c r="AX5" s="30"/>
      <c r="AY5" s="30"/>
      <c r="AZ5" s="30"/>
      <c r="BA5" s="30"/>
      <c r="BB5" s="30"/>
    </row>
    <row r="6" ht="4.5" customHeight="1"/>
    <row r="7" spans="1:69" ht="18" customHeight="1">
      <c r="A7" s="24" t="s">
        <v>38</v>
      </c>
      <c r="B7" s="3" t="s">
        <v>0</v>
      </c>
      <c r="M7" s="46"/>
      <c r="N7" s="47"/>
      <c r="O7" s="48"/>
      <c r="P7" s="5" t="s">
        <v>13</v>
      </c>
      <c r="Q7" s="46"/>
      <c r="R7" s="47"/>
      <c r="S7" s="47"/>
      <c r="T7" s="48"/>
      <c r="BM7" s="20">
        <f>IF(M7="","",WIDECHAR(M7))</f>
      </c>
      <c r="BQ7" s="3">
        <f>IF(Q7="","",WIDECHAR(Q7))</f>
      </c>
    </row>
    <row r="8" spans="13:20" ht="4.5" customHeight="1">
      <c r="M8" s="6"/>
      <c r="N8" s="6"/>
      <c r="O8" s="6"/>
      <c r="P8" s="7"/>
      <c r="Q8" s="6"/>
      <c r="R8" s="6"/>
      <c r="S8" s="6"/>
      <c r="T8" s="6"/>
    </row>
    <row r="9" spans="1:66" ht="18" customHeight="1">
      <c r="A9" s="32" t="s">
        <v>39</v>
      </c>
      <c r="B9" s="3" t="s">
        <v>11</v>
      </c>
      <c r="M9" s="33"/>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5"/>
      <c r="BM9" s="20">
        <f>SUBSTITUTE(SUBSTITUTE(SUBSTITUTE(BN9,"ｬ","ﾔ"),"ｭ","ﾕ"),"ｮ","ﾖ")</f>
      </c>
      <c r="BN9" s="20">
        <f>SUBSTITUTE(SUBSTITUTE(SUBSTITUTE(SUBSTITUTE(SUBSTITUTE(ASC(M9),"ｯ","ﾂ"),"ｧ","ｱ"),"ｨ","ｲ"),"ｪ","ｴ"),"ｫ","ｵ")</f>
      </c>
    </row>
    <row r="10" spans="1:65" ht="18" customHeight="1">
      <c r="A10" s="32"/>
      <c r="B10" s="3" t="s">
        <v>1</v>
      </c>
      <c r="M10" s="33"/>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5"/>
      <c r="BM10" s="20">
        <f>WIDECHAR(M10)</f>
      </c>
    </row>
    <row r="11" spans="1:67" s="8" customFormat="1" ht="4.5" customHeight="1">
      <c r="A11" s="25"/>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M11" s="19"/>
      <c r="BN11" s="19"/>
      <c r="BO11" s="19"/>
    </row>
    <row r="12" spans="1:66" ht="18" customHeight="1">
      <c r="A12" s="32" t="s">
        <v>40</v>
      </c>
      <c r="B12" s="3" t="s">
        <v>11</v>
      </c>
      <c r="M12" s="33"/>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5"/>
      <c r="BM12" s="20">
        <f>SUBSTITUTE(SUBSTITUTE(SUBSTITUTE(BN12,"ｬ","ﾔ"),"ｭ","ﾕ"),"ｮ","ﾖ")</f>
      </c>
      <c r="BN12" s="20">
        <f>SUBSTITUTE(SUBSTITUTE(SUBSTITUTE(SUBSTITUTE(SUBSTITUTE(ASC(M12),"ｯ","ﾂ"),"ｧ","ｱ"),"ｨ","ｲ"),"ｪ","ｴ"),"ｫ","ｵ")</f>
      </c>
    </row>
    <row r="13" spans="1:65" ht="18" customHeight="1">
      <c r="A13" s="32"/>
      <c r="B13" s="3" t="s">
        <v>2</v>
      </c>
      <c r="M13" s="33"/>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5"/>
      <c r="BM13" s="20">
        <f>WIDECHAR(M13)</f>
      </c>
    </row>
    <row r="14" spans="1:67" s="8" customFormat="1" ht="4.5" customHeight="1">
      <c r="A14" s="25"/>
      <c r="M14" s="9"/>
      <c r="N14" s="9"/>
      <c r="O14" s="9"/>
      <c r="P14" s="9"/>
      <c r="Q14" s="9"/>
      <c r="R14" s="9"/>
      <c r="S14" s="9"/>
      <c r="T14" s="9"/>
      <c r="BM14" s="19"/>
      <c r="BN14" s="19"/>
      <c r="BO14" s="19"/>
    </row>
    <row r="15" spans="1:65" ht="18" customHeight="1">
      <c r="A15" s="24" t="s">
        <v>41</v>
      </c>
      <c r="B15" s="3" t="s">
        <v>5</v>
      </c>
      <c r="M15" s="38"/>
      <c r="N15" s="39"/>
      <c r="O15" s="39"/>
      <c r="P15" s="39"/>
      <c r="Q15" s="39"/>
      <c r="R15" s="39"/>
      <c r="S15" s="39"/>
      <c r="T15" s="40"/>
      <c r="BM15" s="20">
        <f>WIDECHAR(M15)</f>
      </c>
    </row>
    <row r="16" spans="1:67" s="8" customFormat="1" ht="4.5" customHeight="1">
      <c r="A16" s="25"/>
      <c r="M16" s="9"/>
      <c r="N16" s="9"/>
      <c r="O16" s="9"/>
      <c r="P16" s="9"/>
      <c r="Q16" s="9"/>
      <c r="R16" s="9"/>
      <c r="S16" s="9"/>
      <c r="T16" s="9"/>
      <c r="BM16" s="19"/>
      <c r="BN16" s="19"/>
      <c r="BO16" s="19"/>
    </row>
    <row r="17" spans="1:66" ht="18" customHeight="1">
      <c r="A17" s="32" t="s">
        <v>42</v>
      </c>
      <c r="B17" s="3" t="s">
        <v>12</v>
      </c>
      <c r="M17" s="33"/>
      <c r="N17" s="34"/>
      <c r="O17" s="34"/>
      <c r="P17" s="34"/>
      <c r="Q17" s="34"/>
      <c r="R17" s="34"/>
      <c r="S17" s="34"/>
      <c r="T17" s="34"/>
      <c r="U17" s="34"/>
      <c r="V17" s="34"/>
      <c r="W17" s="34"/>
      <c r="X17" s="34"/>
      <c r="Y17" s="34"/>
      <c r="Z17" s="34"/>
      <c r="AA17" s="34"/>
      <c r="AB17" s="34"/>
      <c r="AC17" s="34"/>
      <c r="AD17" s="34"/>
      <c r="AE17" s="34"/>
      <c r="AF17" s="35"/>
      <c r="BM17" s="20">
        <f>SUBSTITUTE(SUBSTITUTE(SUBSTITUTE(BN17,"ｬ","ﾔ"),"ｭ","ﾕ"),"ｮ","ﾖ")</f>
      </c>
      <c r="BN17" s="20">
        <f>SUBSTITUTE(SUBSTITUTE(SUBSTITUTE(SUBSTITUTE(SUBSTITUTE(ASC(M17),"ｯ","ﾂ"),"ｧ","ｱ"),"ｨ","ｲ"),"ｪ","ｴ"),"ｫ","ｵ")</f>
      </c>
    </row>
    <row r="18" spans="1:65" ht="18" customHeight="1">
      <c r="A18" s="32"/>
      <c r="B18" s="3" t="s">
        <v>6</v>
      </c>
      <c r="M18" s="33"/>
      <c r="N18" s="34"/>
      <c r="O18" s="34"/>
      <c r="P18" s="34"/>
      <c r="Q18" s="34"/>
      <c r="R18" s="34"/>
      <c r="S18" s="34"/>
      <c r="T18" s="34"/>
      <c r="U18" s="34"/>
      <c r="V18" s="34"/>
      <c r="W18" s="34"/>
      <c r="X18" s="34"/>
      <c r="Y18" s="34"/>
      <c r="Z18" s="34"/>
      <c r="AA18" s="34"/>
      <c r="AB18" s="34"/>
      <c r="AC18" s="34"/>
      <c r="AD18" s="34"/>
      <c r="AE18" s="34"/>
      <c r="AF18" s="35"/>
      <c r="BM18" s="20">
        <f>WIDECHAR(M18)</f>
      </c>
    </row>
    <row r="19" spans="1:67" s="8" customFormat="1" ht="4.5" customHeight="1">
      <c r="A19" s="25"/>
      <c r="M19" s="15"/>
      <c r="N19" s="15"/>
      <c r="O19" s="15"/>
      <c r="P19" s="15"/>
      <c r="Q19" s="15"/>
      <c r="R19" s="15"/>
      <c r="S19" s="15"/>
      <c r="T19" s="15"/>
      <c r="U19" s="15"/>
      <c r="V19" s="15"/>
      <c r="BM19" s="19"/>
      <c r="BN19" s="19"/>
      <c r="BO19" s="19"/>
    </row>
    <row r="20" spans="1:76" ht="18" customHeight="1">
      <c r="A20" s="32" t="s">
        <v>43</v>
      </c>
      <c r="B20" s="3" t="s">
        <v>7</v>
      </c>
      <c r="M20" s="16"/>
      <c r="N20" s="17"/>
      <c r="O20" s="17"/>
      <c r="P20" s="17"/>
      <c r="Q20" s="17"/>
      <c r="R20" s="17"/>
      <c r="S20" s="17"/>
      <c r="T20" s="17"/>
      <c r="U20" s="17"/>
      <c r="V20" s="17"/>
      <c r="W20" s="17"/>
      <c r="X20" s="18"/>
      <c r="BM20" s="20">
        <f>WIDECHAR(M20)</f>
      </c>
      <c r="BN20" s="20">
        <f aca="true" t="shared" si="0" ref="BN20:BX21">WIDECHAR(N20)</f>
      </c>
      <c r="BO20" s="20">
        <f t="shared" si="0"/>
      </c>
      <c r="BP20" s="3">
        <f t="shared" si="0"/>
      </c>
      <c r="BQ20" s="3">
        <f t="shared" si="0"/>
      </c>
      <c r="BR20" s="3">
        <f t="shared" si="0"/>
      </c>
      <c r="BS20" s="3">
        <f t="shared" si="0"/>
      </c>
      <c r="BT20" s="3">
        <f t="shared" si="0"/>
      </c>
      <c r="BU20" s="3">
        <f t="shared" si="0"/>
      </c>
      <c r="BV20" s="3">
        <f t="shared" si="0"/>
      </c>
      <c r="BW20" s="3">
        <f t="shared" si="0"/>
      </c>
      <c r="BX20" s="3">
        <f t="shared" si="0"/>
      </c>
    </row>
    <row r="21" spans="1:76" ht="18" customHeight="1">
      <c r="A21" s="32"/>
      <c r="B21" s="3" t="s">
        <v>8</v>
      </c>
      <c r="M21" s="16"/>
      <c r="N21" s="17"/>
      <c r="O21" s="17"/>
      <c r="P21" s="17"/>
      <c r="Q21" s="17"/>
      <c r="R21" s="17"/>
      <c r="S21" s="17"/>
      <c r="T21" s="17"/>
      <c r="U21" s="17"/>
      <c r="V21" s="17"/>
      <c r="W21" s="17"/>
      <c r="X21" s="18"/>
      <c r="BM21" s="20">
        <f>WIDECHAR(M21)</f>
      </c>
      <c r="BN21" s="20">
        <f t="shared" si="0"/>
      </c>
      <c r="BO21" s="20">
        <f t="shared" si="0"/>
      </c>
      <c r="BP21" s="3">
        <f t="shared" si="0"/>
      </c>
      <c r="BQ21" s="3">
        <f t="shared" si="0"/>
      </c>
      <c r="BR21" s="3">
        <f t="shared" si="0"/>
      </c>
      <c r="BS21" s="3">
        <f t="shared" si="0"/>
      </c>
      <c r="BT21" s="3">
        <f t="shared" si="0"/>
      </c>
      <c r="BU21" s="3">
        <f t="shared" si="0"/>
      </c>
      <c r="BV21" s="3">
        <f t="shared" si="0"/>
      </c>
      <c r="BW21" s="3">
        <f t="shared" si="0"/>
      </c>
      <c r="BX21" s="3">
        <f t="shared" si="0"/>
      </c>
    </row>
    <row r="22" spans="13:24" ht="3" customHeight="1">
      <c r="M22" s="27"/>
      <c r="N22" s="27"/>
      <c r="O22" s="27"/>
      <c r="P22" s="27"/>
      <c r="Q22" s="27"/>
      <c r="R22" s="27"/>
      <c r="S22" s="27"/>
      <c r="T22" s="27"/>
      <c r="U22" s="27"/>
      <c r="V22" s="27"/>
      <c r="W22" s="27"/>
      <c r="X22" s="27"/>
    </row>
    <row r="23" spans="1:24" ht="18" customHeight="1">
      <c r="A23" s="24" t="s">
        <v>44</v>
      </c>
      <c r="B23" s="3" t="s">
        <v>61</v>
      </c>
      <c r="M23" s="49" t="s">
        <v>62</v>
      </c>
      <c r="N23" s="51"/>
      <c r="O23" s="51"/>
      <c r="P23" s="51"/>
      <c r="Q23" s="51"/>
      <c r="R23" s="51"/>
      <c r="S23" s="50"/>
      <c r="T23" s="27"/>
      <c r="U23" s="27"/>
      <c r="V23" s="27"/>
      <c r="W23" s="27"/>
      <c r="X23" s="27"/>
    </row>
    <row r="24" ht="9.75" customHeight="1"/>
    <row r="25" spans="1:69" ht="18" customHeight="1">
      <c r="A25" s="24" t="s">
        <v>50</v>
      </c>
      <c r="C25" s="3" t="s">
        <v>14</v>
      </c>
      <c r="M25" s="49"/>
      <c r="N25" s="51"/>
      <c r="O25" s="50"/>
      <c r="P25" s="5" t="s">
        <v>13</v>
      </c>
      <c r="Q25" s="49"/>
      <c r="R25" s="51"/>
      <c r="S25" s="51"/>
      <c r="T25" s="50"/>
      <c r="BM25" s="20">
        <f>IF(M25="","",WIDECHAR(M25))</f>
      </c>
      <c r="BQ25" s="3">
        <f>IF(Q25="","",WIDECHAR(Q25))</f>
      </c>
    </row>
    <row r="26" ht="4.5" customHeight="1"/>
    <row r="27" spans="1:66" ht="18" customHeight="1">
      <c r="A27" s="32" t="s">
        <v>51</v>
      </c>
      <c r="C27" s="3" t="s">
        <v>4</v>
      </c>
      <c r="M27" s="33"/>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5"/>
      <c r="BM27" s="20">
        <f>SUBSTITUTE(SUBSTITUTE(SUBSTITUTE(BN27,"ｬ","ﾔ"),"ｭ","ﾕ"),"ｮ","ﾖ")</f>
      </c>
      <c r="BN27" s="20">
        <f>SUBSTITUTE(SUBSTITUTE(SUBSTITUTE(SUBSTITUTE(SUBSTITUTE(ASC(M27),"ｯ","ﾂ"),"ｧ","ｱ"),"ｨ","ｲ"),"ｪ","ｴ"),"ｫ","ｵ")</f>
      </c>
    </row>
    <row r="28" spans="1:65" ht="18" customHeight="1">
      <c r="A28" s="32"/>
      <c r="C28" s="3" t="s">
        <v>15</v>
      </c>
      <c r="M28" s="33"/>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5"/>
      <c r="BM28" s="20">
        <f>WIDECHAR(M28)</f>
      </c>
    </row>
    <row r="29" ht="4.5" customHeight="1"/>
    <row r="30" spans="1:66" ht="18" customHeight="1">
      <c r="A30" s="32" t="s">
        <v>52</v>
      </c>
      <c r="C30" s="3" t="s">
        <v>4</v>
      </c>
      <c r="M30" s="33"/>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5"/>
      <c r="BM30" s="20">
        <f>SUBSTITUTE(SUBSTITUTE(SUBSTITUTE(BN30,"ｬ","ﾔ"),"ｭ","ﾕ"),"ｮ","ﾖ")</f>
      </c>
      <c r="BN30" s="20">
        <f>SUBSTITUTE(SUBSTITUTE(SUBSTITUTE(SUBSTITUTE(SUBSTITUTE(ASC(M30),"ｯ","ﾂ"),"ｧ","ｱ"),"ｨ","ｲ"),"ｪ","ｴ"),"ｫ","ｵ")</f>
      </c>
    </row>
    <row r="31" spans="1:65" ht="18" customHeight="1">
      <c r="A31" s="32"/>
      <c r="C31" s="3" t="s">
        <v>16</v>
      </c>
      <c r="M31" s="33"/>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5"/>
      <c r="BM31" s="20">
        <f>WIDECHAR(M31)</f>
      </c>
    </row>
    <row r="32" ht="4.5" customHeight="1"/>
    <row r="33" spans="1:65" ht="18" customHeight="1">
      <c r="A33" s="24" t="s">
        <v>53</v>
      </c>
      <c r="C33" s="3" t="s">
        <v>17</v>
      </c>
      <c r="M33" s="33"/>
      <c r="N33" s="34"/>
      <c r="O33" s="34"/>
      <c r="P33" s="34"/>
      <c r="Q33" s="34"/>
      <c r="R33" s="34"/>
      <c r="S33" s="34"/>
      <c r="T33" s="34"/>
      <c r="U33" s="34"/>
      <c r="V33" s="34"/>
      <c r="W33" s="34"/>
      <c r="X33" s="34"/>
      <c r="Y33" s="34"/>
      <c r="Z33" s="34"/>
      <c r="AA33" s="34"/>
      <c r="AB33" s="34"/>
      <c r="AC33" s="34"/>
      <c r="AD33" s="34"/>
      <c r="AE33" s="34"/>
      <c r="AF33" s="34"/>
      <c r="AG33" s="34"/>
      <c r="AH33" s="34"/>
      <c r="AI33" s="35"/>
      <c r="BM33" s="20">
        <f>WIDECHAR(M33)</f>
      </c>
    </row>
    <row r="34" ht="4.5" customHeight="1"/>
    <row r="35" spans="1:66" ht="18" customHeight="1">
      <c r="A35" s="32" t="s">
        <v>54</v>
      </c>
      <c r="C35" s="3" t="s">
        <v>4</v>
      </c>
      <c r="M35" s="33"/>
      <c r="N35" s="34"/>
      <c r="O35" s="34"/>
      <c r="P35" s="34"/>
      <c r="Q35" s="34"/>
      <c r="R35" s="34"/>
      <c r="S35" s="34"/>
      <c r="T35" s="34"/>
      <c r="U35" s="34"/>
      <c r="V35" s="34"/>
      <c r="W35" s="34"/>
      <c r="X35" s="34"/>
      <c r="Y35" s="34"/>
      <c r="Z35" s="34"/>
      <c r="AA35" s="34"/>
      <c r="AB35" s="34"/>
      <c r="AC35" s="34"/>
      <c r="AD35" s="34"/>
      <c r="AE35" s="34"/>
      <c r="AF35" s="35"/>
      <c r="BM35" s="20">
        <f>SUBSTITUTE(SUBSTITUTE(SUBSTITUTE(BN35,"ｬ","ﾔ"),"ｭ","ﾕ"),"ｮ","ﾖ")</f>
      </c>
      <c r="BN35" s="20">
        <f>SUBSTITUTE(SUBSTITUTE(SUBSTITUTE(SUBSTITUTE(SUBSTITUTE(ASC(M35),"ｯ","ﾂ"),"ｧ","ｱ"),"ｨ","ｲ"),"ｪ","ｴ"),"ｫ","ｵ")</f>
      </c>
    </row>
    <row r="36" spans="1:65" ht="18" customHeight="1">
      <c r="A36" s="32"/>
      <c r="C36" s="3" t="s">
        <v>18</v>
      </c>
      <c r="M36" s="33"/>
      <c r="N36" s="34"/>
      <c r="O36" s="34"/>
      <c r="P36" s="34"/>
      <c r="Q36" s="34"/>
      <c r="R36" s="34"/>
      <c r="S36" s="34"/>
      <c r="T36" s="34"/>
      <c r="U36" s="34"/>
      <c r="V36" s="34"/>
      <c r="W36" s="34"/>
      <c r="X36" s="34"/>
      <c r="Y36" s="34"/>
      <c r="Z36" s="34"/>
      <c r="AA36" s="34"/>
      <c r="AB36" s="34"/>
      <c r="AC36" s="34"/>
      <c r="AD36" s="34"/>
      <c r="AE36" s="34"/>
      <c r="AF36" s="35"/>
      <c r="BM36" s="20">
        <f>WIDECHAR(M36)</f>
      </c>
    </row>
    <row r="37" ht="4.5" customHeight="1"/>
    <row r="38" spans="1:76" ht="18" customHeight="1">
      <c r="A38" s="32" t="s">
        <v>55</v>
      </c>
      <c r="C38" s="3" t="s">
        <v>19</v>
      </c>
      <c r="M38" s="16"/>
      <c r="N38" s="17"/>
      <c r="O38" s="17"/>
      <c r="P38" s="17"/>
      <c r="Q38" s="17"/>
      <c r="R38" s="17"/>
      <c r="S38" s="17"/>
      <c r="T38" s="17"/>
      <c r="U38" s="17"/>
      <c r="V38" s="17"/>
      <c r="W38" s="17"/>
      <c r="X38" s="18"/>
      <c r="BM38" s="20">
        <f aca="true" t="shared" si="1" ref="BM38:BX39">WIDECHAR(M38)</f>
      </c>
      <c r="BN38" s="20">
        <f t="shared" si="1"/>
      </c>
      <c r="BO38" s="20">
        <f t="shared" si="1"/>
      </c>
      <c r="BP38" s="3">
        <f t="shared" si="1"/>
      </c>
      <c r="BQ38" s="3">
        <f t="shared" si="1"/>
      </c>
      <c r="BR38" s="3">
        <f t="shared" si="1"/>
      </c>
      <c r="BS38" s="3">
        <f t="shared" si="1"/>
      </c>
      <c r="BT38" s="3">
        <f t="shared" si="1"/>
      </c>
      <c r="BU38" s="3">
        <f t="shared" si="1"/>
      </c>
      <c r="BV38" s="3">
        <f t="shared" si="1"/>
      </c>
      <c r="BW38" s="3">
        <f t="shared" si="1"/>
      </c>
      <c r="BX38" s="3">
        <f t="shared" si="1"/>
      </c>
    </row>
    <row r="39" spans="1:76" ht="18" customHeight="1">
      <c r="A39" s="32"/>
      <c r="C39" s="3" t="s">
        <v>20</v>
      </c>
      <c r="M39" s="16"/>
      <c r="N39" s="17"/>
      <c r="O39" s="17"/>
      <c r="P39" s="17"/>
      <c r="Q39" s="17"/>
      <c r="R39" s="17"/>
      <c r="S39" s="17"/>
      <c r="T39" s="17"/>
      <c r="U39" s="17"/>
      <c r="V39" s="17"/>
      <c r="W39" s="17"/>
      <c r="X39" s="18"/>
      <c r="BM39" s="20">
        <f t="shared" si="1"/>
      </c>
      <c r="BN39" s="20">
        <f t="shared" si="1"/>
      </c>
      <c r="BO39" s="20">
        <f t="shared" si="1"/>
      </c>
      <c r="BP39" s="3">
        <f t="shared" si="1"/>
      </c>
      <c r="BQ39" s="3">
        <f t="shared" si="1"/>
      </c>
      <c r="BR39" s="3">
        <f t="shared" si="1"/>
      </c>
      <c r="BS39" s="3">
        <f t="shared" si="1"/>
      </c>
      <c r="BT39" s="3">
        <f t="shared" si="1"/>
      </c>
      <c r="BU39" s="3">
        <f t="shared" si="1"/>
      </c>
      <c r="BV39" s="3">
        <f t="shared" si="1"/>
      </c>
      <c r="BW39" s="3">
        <f t="shared" si="1"/>
      </c>
      <c r="BX39" s="3">
        <f t="shared" si="1"/>
      </c>
    </row>
    <row r="41" spans="1:66" ht="18" customHeight="1">
      <c r="A41" s="32" t="s">
        <v>56</v>
      </c>
      <c r="B41" s="3" t="s">
        <v>23</v>
      </c>
      <c r="M41" s="33"/>
      <c r="N41" s="34"/>
      <c r="O41" s="34"/>
      <c r="P41" s="34"/>
      <c r="Q41" s="34"/>
      <c r="R41" s="34"/>
      <c r="S41" s="34"/>
      <c r="T41" s="34"/>
      <c r="U41" s="34"/>
      <c r="V41" s="34"/>
      <c r="W41" s="34"/>
      <c r="X41" s="34"/>
      <c r="Y41" s="34"/>
      <c r="Z41" s="34"/>
      <c r="AA41" s="34"/>
      <c r="AB41" s="34"/>
      <c r="AC41" s="34"/>
      <c r="AD41" s="34"/>
      <c r="AE41" s="34"/>
      <c r="AF41" s="35"/>
      <c r="BM41" s="20">
        <f>SUBSTITUTE(SUBSTITUTE(SUBSTITUTE(BN41,"ｬ","ﾔ"),"ｭ","ﾕ"),"ｮ","ﾖ")</f>
      </c>
      <c r="BN41" s="20">
        <f>SUBSTITUTE(SUBSTITUTE(SUBSTITUTE(SUBSTITUTE(SUBSTITUTE(ASC(M41),"ｯ","ﾂ"),"ｧ","ｱ"),"ｨ","ｲ"),"ｪ","ｴ"),"ｫ","ｵ")</f>
      </c>
    </row>
    <row r="42" spans="1:65" ht="18" customHeight="1">
      <c r="A42" s="32"/>
      <c r="B42" s="3" t="s">
        <v>24</v>
      </c>
      <c r="M42" s="33"/>
      <c r="N42" s="34"/>
      <c r="O42" s="34"/>
      <c r="P42" s="34"/>
      <c r="Q42" s="34"/>
      <c r="R42" s="34"/>
      <c r="S42" s="34"/>
      <c r="T42" s="34"/>
      <c r="U42" s="34"/>
      <c r="V42" s="34"/>
      <c r="W42" s="34"/>
      <c r="X42" s="34"/>
      <c r="Y42" s="34"/>
      <c r="Z42" s="34"/>
      <c r="AA42" s="34"/>
      <c r="AB42" s="34"/>
      <c r="AC42" s="34"/>
      <c r="AD42" s="34"/>
      <c r="AE42" s="34"/>
      <c r="AF42" s="35"/>
      <c r="BM42" s="20">
        <f>WIDECHAR(M42)</f>
      </c>
    </row>
    <row r="43" ht="3" customHeight="1"/>
    <row r="44" spans="1:76" ht="18" customHeight="1">
      <c r="A44" s="24" t="s">
        <v>57</v>
      </c>
      <c r="B44" s="3" t="s">
        <v>25</v>
      </c>
      <c r="M44" s="16"/>
      <c r="N44" s="17"/>
      <c r="O44" s="17"/>
      <c r="P44" s="17"/>
      <c r="Q44" s="17"/>
      <c r="R44" s="17"/>
      <c r="S44" s="17"/>
      <c r="T44" s="17"/>
      <c r="U44" s="17"/>
      <c r="V44" s="17"/>
      <c r="W44" s="17"/>
      <c r="X44" s="18"/>
      <c r="BM44" s="20">
        <f aca="true" t="shared" si="2" ref="BM44:BX44">WIDECHAR(M44)</f>
      </c>
      <c r="BN44" s="20">
        <f t="shared" si="2"/>
      </c>
      <c r="BO44" s="20">
        <f t="shared" si="2"/>
      </c>
      <c r="BP44" s="3">
        <f t="shared" si="2"/>
      </c>
      <c r="BQ44" s="3">
        <f t="shared" si="2"/>
      </c>
      <c r="BR44" s="3">
        <f t="shared" si="2"/>
      </c>
      <c r="BS44" s="3">
        <f t="shared" si="2"/>
      </c>
      <c r="BT44" s="3">
        <f t="shared" si="2"/>
      </c>
      <c r="BU44" s="3">
        <f t="shared" si="2"/>
      </c>
      <c r="BV44" s="3">
        <f t="shared" si="2"/>
      </c>
      <c r="BW44" s="3">
        <f t="shared" si="2"/>
      </c>
      <c r="BX44" s="3">
        <f t="shared" si="2"/>
      </c>
    </row>
    <row r="45" ht="3" customHeight="1"/>
    <row r="46" spans="1:81" ht="18" customHeight="1">
      <c r="A46" s="24" t="s">
        <v>58</v>
      </c>
      <c r="B46" s="3" t="s">
        <v>28</v>
      </c>
      <c r="M46" s="33"/>
      <c r="N46" s="34"/>
      <c r="O46" s="34"/>
      <c r="P46" s="34"/>
      <c r="Q46" s="34"/>
      <c r="R46" s="35"/>
      <c r="S46" s="3" t="s">
        <v>26</v>
      </c>
      <c r="V46" s="3" t="s">
        <v>46</v>
      </c>
      <c r="AG46" s="33"/>
      <c r="AH46" s="34"/>
      <c r="AI46" s="34"/>
      <c r="AJ46" s="34"/>
      <c r="AK46" s="34"/>
      <c r="AL46" s="35"/>
      <c r="AM46" s="3" t="s">
        <v>47</v>
      </c>
      <c r="BM46" s="20">
        <f>IF(M46="","",WIDECHAR(M46))</f>
      </c>
      <c r="CC46" s="20">
        <f>IF(AG46="","",WIDECHAR(AG46))</f>
      </c>
    </row>
    <row r="47" spans="1:18" s="22" customFormat="1" ht="3" customHeight="1">
      <c r="A47" s="26"/>
      <c r="M47" s="23"/>
      <c r="N47" s="23"/>
      <c r="O47" s="23"/>
      <c r="P47" s="23"/>
      <c r="Q47" s="23"/>
      <c r="R47" s="23"/>
    </row>
    <row r="48" spans="1:81" ht="18" customHeight="1">
      <c r="A48" s="24" t="s">
        <v>59</v>
      </c>
      <c r="B48" s="3" t="s">
        <v>45</v>
      </c>
      <c r="M48" s="42"/>
      <c r="N48" s="43"/>
      <c r="O48" s="43"/>
      <c r="P48" s="43"/>
      <c r="Q48" s="43"/>
      <c r="R48" s="44"/>
      <c r="S48" s="3" t="s">
        <v>27</v>
      </c>
      <c r="V48" s="3" t="s">
        <v>48</v>
      </c>
      <c r="AG48" s="33"/>
      <c r="AH48" s="34"/>
      <c r="AI48" s="34"/>
      <c r="AJ48" s="34"/>
      <c r="AK48" s="34"/>
      <c r="AL48" s="35"/>
      <c r="AM48" s="3" t="s">
        <v>49</v>
      </c>
      <c r="BM48" s="20">
        <f>IF(M48="","",WIDECHAR(M48))</f>
      </c>
      <c r="CC48" s="20">
        <f>IF(AG48="","",WIDECHAR(AG48))</f>
      </c>
    </row>
    <row r="49" ht="3" customHeight="1"/>
    <row r="50" spans="1:67" ht="18" customHeight="1">
      <c r="A50" s="24" t="s">
        <v>60</v>
      </c>
      <c r="B50" s="3" t="s">
        <v>33</v>
      </c>
      <c r="M50" s="49"/>
      <c r="N50" s="50"/>
      <c r="O50" s="5" t="s">
        <v>34</v>
      </c>
      <c r="P50" s="49"/>
      <c r="Q50" s="51"/>
      <c r="R50" s="51"/>
      <c r="S50" s="51"/>
      <c r="T50" s="51"/>
      <c r="U50" s="50"/>
      <c r="Z50" s="3" t="s">
        <v>63</v>
      </c>
      <c r="AG50" s="36" t="s">
        <v>29</v>
      </c>
      <c r="AH50" s="36"/>
      <c r="AI50" s="37"/>
      <c r="AJ50" s="37"/>
      <c r="AK50" s="5" t="s">
        <v>26</v>
      </c>
      <c r="AL50" s="37"/>
      <c r="AM50" s="37"/>
      <c r="AN50" s="5" t="s">
        <v>36</v>
      </c>
      <c r="AO50" s="37"/>
      <c r="AP50" s="37"/>
      <c r="AQ50" s="5" t="s">
        <v>37</v>
      </c>
      <c r="BM50" s="20">
        <f>IF(M50="","",IF(LEN(M50)=2,"",IF(LEN(M50)=1,"０",""))&amp;WIDECHAR(M50))</f>
      </c>
      <c r="BO50" s="20">
        <f>IF(P50="","",IF(LEN(P50)=6,"",IF(LEN(P50)=5,"０",IF(LEN(P50)=4,"００",IF(LEN(P50)=3,"０００",IF(LEN(P50)=2,"００００",IF(LEN(P50)=1,"０００００"))))))&amp;WIDECHAR(P50))</f>
      </c>
    </row>
    <row r="51" ht="3" customHeight="1"/>
  </sheetData>
  <sheetProtection formatCells="0" selectLockedCells="1"/>
  <mergeCells count="47">
    <mergeCell ref="M23:S23"/>
    <mergeCell ref="M28:BJ28"/>
    <mergeCell ref="M25:O25"/>
    <mergeCell ref="Q25:T25"/>
    <mergeCell ref="M35:AF35"/>
    <mergeCell ref="M27:BJ27"/>
    <mergeCell ref="M33:AI33"/>
    <mergeCell ref="AG50:AH50"/>
    <mergeCell ref="AI50:AJ50"/>
    <mergeCell ref="AL50:AM50"/>
    <mergeCell ref="AO50:AP50"/>
    <mergeCell ref="M50:N50"/>
    <mergeCell ref="P50:U50"/>
    <mergeCell ref="G2:H2"/>
    <mergeCell ref="M12:BJ12"/>
    <mergeCell ref="Q7:T7"/>
    <mergeCell ref="M7:O7"/>
    <mergeCell ref="M9:BJ9"/>
    <mergeCell ref="M10:BJ10"/>
    <mergeCell ref="AW2:AX2"/>
    <mergeCell ref="AZ2:BA2"/>
    <mergeCell ref="AG46:AL46"/>
    <mergeCell ref="AG48:AL48"/>
    <mergeCell ref="M41:AF41"/>
    <mergeCell ref="M42:AF42"/>
    <mergeCell ref="M46:R46"/>
    <mergeCell ref="M48:R48"/>
    <mergeCell ref="A9:A10"/>
    <mergeCell ref="A12:A13"/>
    <mergeCell ref="A17:A18"/>
    <mergeCell ref="A20:A21"/>
    <mergeCell ref="AR2:AS2"/>
    <mergeCell ref="AT2:AU2"/>
    <mergeCell ref="M13:BJ13"/>
    <mergeCell ref="M15:T15"/>
    <mergeCell ref="B2:C2"/>
    <mergeCell ref="D2:E2"/>
    <mergeCell ref="A41:A42"/>
    <mergeCell ref="A27:A28"/>
    <mergeCell ref="A30:A31"/>
    <mergeCell ref="A35:A36"/>
    <mergeCell ref="A38:A39"/>
    <mergeCell ref="M17:AF17"/>
    <mergeCell ref="M18:AF18"/>
    <mergeCell ref="M36:AF36"/>
    <mergeCell ref="M30:AP30"/>
    <mergeCell ref="M31:AP31"/>
  </mergeCells>
  <conditionalFormatting sqref="A25:BJ39">
    <cfRule type="expression" priority="1" dxfId="1" stopIfTrue="1">
      <formula>$M$23&lt;&gt;"委任先あり"</formula>
    </cfRule>
  </conditionalFormatting>
  <dataValidations count="1">
    <dataValidation type="list" allowBlank="1" showInputMessage="1" showErrorMessage="1" sqref="M23:S23">
      <formula1>"委任先あり,委任先なし"</formula1>
    </dataValidation>
  </dataValidations>
  <printOptions/>
  <pageMargins left="0.7874015748031497" right="0.7874015748031497" top="0.984251968503937" bottom="0.984251968503937"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2:CV46"/>
  <sheetViews>
    <sheetView showGridLines="0" showRowColHeaders="0" tabSelected="1" showOutlineSymbols="0" zoomScalePageLayoutView="0" workbookViewId="0" topLeftCell="A1">
      <selection activeCell="BM7" sqref="BM7"/>
    </sheetView>
  </sheetViews>
  <sheetFormatPr defaultColWidth="2" defaultRowHeight="18" customHeight="1" outlineLevelRow="1"/>
  <cols>
    <col min="1" max="1" width="2.59765625" style="1" customWidth="1"/>
    <col min="2" max="9" width="2" style="1" customWidth="1"/>
    <col min="10" max="100" width="1.390625" style="1" customWidth="1"/>
    <col min="101" max="101" width="0.8984375" style="1" customWidth="1"/>
    <col min="102" max="16384" width="2" style="1" customWidth="1"/>
  </cols>
  <sheetData>
    <row r="2" spans="1:100" ht="18" customHeight="1">
      <c r="A2" s="63" t="s">
        <v>9</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row>
    <row r="3" spans="1:100"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1" t="str">
        <f>'データ入力'!BM2</f>
        <v>平成２９年　４月　　日</v>
      </c>
    </row>
    <row r="4" ht="18" customHeight="1">
      <c r="B4" s="1" t="s">
        <v>10</v>
      </c>
    </row>
    <row r="5" ht="9.75" customHeight="1"/>
    <row r="6" ht="15" customHeight="1">
      <c r="B6" s="1" t="str">
        <f>IF('データ入力'!B2="","　　",'データ入力'!B2)&amp;IF('データ入力'!D2="","　　・　　",IF('データ入力'!D2&lt;10,"　","")&amp;WIDECHAR('データ入力'!D2)&amp;IF('データ入力'!G2="","","・")&amp;IF('データ入力'!G2="","",IF('データ入力'!G2&lt;10,"　","")&amp;WIDECHAR('データ入力'!G2))&amp;"年度において、津山市で行われる建設工事に係る競争入札に参加したいので申請します。")</f>
        <v>平成２９年度において、津山市で行われる建設工事に係る競争入札に参加したいので申請します。</v>
      </c>
    </row>
    <row r="7" ht="15" customHeight="1">
      <c r="B7" s="1" t="s">
        <v>32</v>
      </c>
    </row>
    <row r="8" ht="9.75" customHeight="1"/>
    <row r="9" spans="11:100" ht="18" customHeight="1" hidden="1" outlineLevel="1">
      <c r="K9" s="10">
        <v>1</v>
      </c>
      <c r="L9" s="10">
        <v>2</v>
      </c>
      <c r="M9" s="10">
        <v>3</v>
      </c>
      <c r="N9" s="10">
        <v>4</v>
      </c>
      <c r="O9" s="10">
        <v>5</v>
      </c>
      <c r="P9" s="10">
        <v>6</v>
      </c>
      <c r="Q9" s="10">
        <v>7</v>
      </c>
      <c r="R9" s="10">
        <v>8</v>
      </c>
      <c r="S9" s="10">
        <v>9</v>
      </c>
      <c r="T9" s="10">
        <v>10</v>
      </c>
      <c r="U9" s="10">
        <v>11</v>
      </c>
      <c r="V9" s="10">
        <v>12</v>
      </c>
      <c r="W9" s="10">
        <v>13</v>
      </c>
      <c r="X9" s="10">
        <v>14</v>
      </c>
      <c r="Y9" s="10">
        <v>15</v>
      </c>
      <c r="Z9" s="10">
        <v>16</v>
      </c>
      <c r="AA9" s="10">
        <v>17</v>
      </c>
      <c r="AB9" s="10">
        <v>18</v>
      </c>
      <c r="AC9" s="10">
        <v>19</v>
      </c>
      <c r="AD9" s="10">
        <v>20</v>
      </c>
      <c r="AE9" s="10">
        <v>21</v>
      </c>
      <c r="AF9" s="10">
        <v>22</v>
      </c>
      <c r="AG9" s="10">
        <v>23</v>
      </c>
      <c r="AH9" s="10">
        <v>24</v>
      </c>
      <c r="AI9" s="10">
        <v>25</v>
      </c>
      <c r="AJ9" s="10">
        <v>26</v>
      </c>
      <c r="AK9" s="10">
        <v>27</v>
      </c>
      <c r="AL9" s="10">
        <v>28</v>
      </c>
      <c r="AM9" s="10">
        <v>29</v>
      </c>
      <c r="AN9" s="10">
        <v>30</v>
      </c>
      <c r="AO9" s="10">
        <v>31</v>
      </c>
      <c r="AP9" s="10">
        <v>32</v>
      </c>
      <c r="AQ9" s="10">
        <v>33</v>
      </c>
      <c r="AR9" s="10">
        <v>34</v>
      </c>
      <c r="AS9" s="10">
        <v>35</v>
      </c>
      <c r="AT9" s="10">
        <v>36</v>
      </c>
      <c r="AU9" s="10">
        <v>37</v>
      </c>
      <c r="AV9" s="10">
        <v>38</v>
      </c>
      <c r="AW9" s="10">
        <v>39</v>
      </c>
      <c r="AX9" s="10">
        <v>40</v>
      </c>
      <c r="AY9" s="10">
        <v>41</v>
      </c>
      <c r="AZ9" s="10">
        <v>42</v>
      </c>
      <c r="BA9" s="10">
        <v>43</v>
      </c>
      <c r="BB9" s="10">
        <v>44</v>
      </c>
      <c r="BC9" s="10">
        <v>45</v>
      </c>
      <c r="BD9" s="10">
        <v>46</v>
      </c>
      <c r="BE9" s="10">
        <v>47</v>
      </c>
      <c r="BF9" s="10">
        <v>48</v>
      </c>
      <c r="BG9" s="10">
        <v>49</v>
      </c>
      <c r="BH9" s="10">
        <v>50</v>
      </c>
      <c r="BI9" s="10">
        <v>51</v>
      </c>
      <c r="BJ9" s="10">
        <v>52</v>
      </c>
      <c r="BK9" s="10">
        <v>53</v>
      </c>
      <c r="BL9" s="10">
        <v>54</v>
      </c>
      <c r="BM9" s="10">
        <v>55</v>
      </c>
      <c r="BN9" s="10">
        <v>56</v>
      </c>
      <c r="BO9" s="10">
        <v>57</v>
      </c>
      <c r="BP9" s="10">
        <v>58</v>
      </c>
      <c r="BQ9" s="10">
        <v>59</v>
      </c>
      <c r="BR9" s="10">
        <v>60</v>
      </c>
      <c r="BS9" s="10">
        <v>61</v>
      </c>
      <c r="BT9" s="10">
        <v>62</v>
      </c>
      <c r="BU9" s="10">
        <v>63</v>
      </c>
      <c r="BV9" s="10">
        <v>64</v>
      </c>
      <c r="BW9" s="10">
        <v>65</v>
      </c>
      <c r="BX9" s="10">
        <v>66</v>
      </c>
      <c r="BY9" s="10">
        <v>67</v>
      </c>
      <c r="BZ9" s="10">
        <v>68</v>
      </c>
      <c r="CA9" s="10">
        <v>69</v>
      </c>
      <c r="CB9" s="10">
        <v>70</v>
      </c>
      <c r="CC9" s="10">
        <v>71</v>
      </c>
      <c r="CD9" s="10">
        <v>72</v>
      </c>
      <c r="CE9" s="10">
        <v>73</v>
      </c>
      <c r="CF9" s="10">
        <v>74</v>
      </c>
      <c r="CG9" s="10">
        <v>75</v>
      </c>
      <c r="CH9" s="10">
        <v>76</v>
      </c>
      <c r="CI9" s="10">
        <v>77</v>
      </c>
      <c r="CJ9" s="10">
        <v>78</v>
      </c>
      <c r="CK9" s="10">
        <v>79</v>
      </c>
      <c r="CL9" s="10">
        <v>80</v>
      </c>
      <c r="CM9" s="10">
        <v>81</v>
      </c>
      <c r="CN9" s="10">
        <v>82</v>
      </c>
      <c r="CO9" s="10">
        <v>83</v>
      </c>
      <c r="CP9" s="10">
        <v>84</v>
      </c>
      <c r="CQ9" s="10">
        <v>85</v>
      </c>
      <c r="CR9" s="10">
        <v>86</v>
      </c>
      <c r="CS9" s="10">
        <v>87</v>
      </c>
      <c r="CT9" s="10">
        <v>88</v>
      </c>
      <c r="CU9" s="10">
        <v>89</v>
      </c>
      <c r="CV9" s="10">
        <v>90</v>
      </c>
    </row>
    <row r="10" spans="11:100" ht="18" customHeight="1" hidden="1" outlineLevel="1">
      <c r="K10" s="60">
        <v>1</v>
      </c>
      <c r="L10" s="60"/>
      <c r="M10" s="60">
        <v>2</v>
      </c>
      <c r="N10" s="60"/>
      <c r="O10" s="60">
        <v>3</v>
      </c>
      <c r="P10" s="60"/>
      <c r="Q10" s="60">
        <v>4</v>
      </c>
      <c r="R10" s="60"/>
      <c r="S10" s="60">
        <v>5</v>
      </c>
      <c r="T10" s="60"/>
      <c r="U10" s="60">
        <v>6</v>
      </c>
      <c r="V10" s="60"/>
      <c r="W10" s="60">
        <v>7</v>
      </c>
      <c r="X10" s="60"/>
      <c r="Y10" s="60">
        <v>8</v>
      </c>
      <c r="Z10" s="60"/>
      <c r="AA10" s="60">
        <v>9</v>
      </c>
      <c r="AB10" s="60"/>
      <c r="AC10" s="60">
        <v>10</v>
      </c>
      <c r="AD10" s="60"/>
      <c r="AE10" s="60">
        <v>11</v>
      </c>
      <c r="AF10" s="60"/>
      <c r="AG10" s="60">
        <v>12</v>
      </c>
      <c r="AH10" s="60"/>
      <c r="AI10" s="60">
        <v>13</v>
      </c>
      <c r="AJ10" s="60"/>
      <c r="AK10" s="60">
        <v>14</v>
      </c>
      <c r="AL10" s="60"/>
      <c r="AM10" s="60">
        <v>15</v>
      </c>
      <c r="AN10" s="60"/>
      <c r="AO10" s="60">
        <v>16</v>
      </c>
      <c r="AP10" s="60"/>
      <c r="AQ10" s="60">
        <v>17</v>
      </c>
      <c r="AR10" s="60"/>
      <c r="AS10" s="60">
        <v>18</v>
      </c>
      <c r="AT10" s="60"/>
      <c r="AU10" s="60">
        <v>19</v>
      </c>
      <c r="AV10" s="60"/>
      <c r="AW10" s="60">
        <v>20</v>
      </c>
      <c r="AX10" s="60"/>
      <c r="AY10" s="60">
        <v>21</v>
      </c>
      <c r="AZ10" s="60"/>
      <c r="BA10" s="60">
        <v>22</v>
      </c>
      <c r="BB10" s="60"/>
      <c r="BC10" s="60">
        <v>23</v>
      </c>
      <c r="BD10" s="60"/>
      <c r="BE10" s="60">
        <v>24</v>
      </c>
      <c r="BF10" s="60"/>
      <c r="BG10" s="60">
        <v>25</v>
      </c>
      <c r="BH10" s="60"/>
      <c r="BI10" s="60">
        <v>26</v>
      </c>
      <c r="BJ10" s="60"/>
      <c r="BK10" s="60">
        <v>27</v>
      </c>
      <c r="BL10" s="60"/>
      <c r="BM10" s="60">
        <v>28</v>
      </c>
      <c r="BN10" s="60"/>
      <c r="BO10" s="60">
        <v>29</v>
      </c>
      <c r="BP10" s="60"/>
      <c r="BQ10" s="60">
        <v>30</v>
      </c>
      <c r="BR10" s="60"/>
      <c r="BS10" s="60">
        <v>31</v>
      </c>
      <c r="BT10" s="60"/>
      <c r="BU10" s="60">
        <v>32</v>
      </c>
      <c r="BV10" s="60"/>
      <c r="BW10" s="60">
        <v>33</v>
      </c>
      <c r="BX10" s="60"/>
      <c r="BY10" s="60">
        <v>34</v>
      </c>
      <c r="BZ10" s="60"/>
      <c r="CA10" s="60">
        <v>35</v>
      </c>
      <c r="CB10" s="60"/>
      <c r="CC10" s="60">
        <v>36</v>
      </c>
      <c r="CD10" s="60"/>
      <c r="CE10" s="60">
        <v>37</v>
      </c>
      <c r="CF10" s="60"/>
      <c r="CG10" s="60">
        <v>38</v>
      </c>
      <c r="CH10" s="60"/>
      <c r="CI10" s="60">
        <v>39</v>
      </c>
      <c r="CJ10" s="60"/>
      <c r="CK10" s="60">
        <v>40</v>
      </c>
      <c r="CL10" s="60"/>
      <c r="CM10" s="60">
        <v>41</v>
      </c>
      <c r="CN10" s="60"/>
      <c r="CO10" s="60">
        <v>42</v>
      </c>
      <c r="CP10" s="60"/>
      <c r="CQ10" s="60">
        <v>43</v>
      </c>
      <c r="CR10" s="60"/>
      <c r="CS10" s="60">
        <v>44</v>
      </c>
      <c r="CT10" s="60"/>
      <c r="CU10" s="60">
        <v>45</v>
      </c>
      <c r="CV10" s="60"/>
    </row>
    <row r="11" spans="1:26" ht="18" customHeight="1" collapsed="1">
      <c r="A11" s="1" t="s">
        <v>0</v>
      </c>
      <c r="K11" s="61">
        <f>IF(LEN('データ入力'!$BM7)&lt;&gt;3,"",LEFT('データ入力'!$BM7,1))</f>
      </c>
      <c r="L11" s="59"/>
      <c r="M11" s="59">
        <f>IF(LEN('データ入力'!$BM7)&lt;&gt;3,"",MID('データ入力'!$BM7,2,1))</f>
      </c>
      <c r="N11" s="59"/>
      <c r="O11" s="59">
        <f>IF(LEN('データ入力'!$BM7)&lt;&gt;3,"",RIGHT('データ入力'!$BM7,1))</f>
      </c>
      <c r="P11" s="62"/>
      <c r="Q11" s="58" t="s">
        <v>22</v>
      </c>
      <c r="R11" s="58"/>
      <c r="S11" s="61">
        <f>IF(LEN('データ入力'!$BQ7)&lt;&gt;4,"",LEFT('データ入力'!$BQ7,1))</f>
      </c>
      <c r="T11" s="59"/>
      <c r="U11" s="59">
        <f>IF(LEN('データ入力'!$BQ7)&lt;&gt;4,"",MID('データ入力'!$BQ7,2,1))</f>
      </c>
      <c r="V11" s="59"/>
      <c r="W11" s="59">
        <f>IF(LEN('データ入力'!$BQ7)&lt;&gt;4,"",MID('データ入力'!$BQ7,3,1))</f>
      </c>
      <c r="X11" s="59"/>
      <c r="Y11" s="59">
        <f>IF(LEN('データ入力'!$BQ7)&lt;&gt;4,"",RIGHT('データ入力'!$BQ7,1))</f>
      </c>
      <c r="Z11" s="62"/>
    </row>
    <row r="12" ht="1.5" customHeight="1"/>
    <row r="13" spans="1:100" ht="18" customHeight="1">
      <c r="A13" s="1" t="s">
        <v>4</v>
      </c>
      <c r="K13" s="11">
        <f>IF(K$9&lt;=LEN('データ入力'!$BM9),MID('データ入力'!$BM9,K$9,1),"")</f>
      </c>
      <c r="L13" s="12">
        <f>IF(L$9&lt;=LEN('データ入力'!$BM9),MID('データ入力'!$BM9,L$9,1),"")</f>
      </c>
      <c r="M13" s="12">
        <f>IF(M$9&lt;=LEN('データ入力'!$BM9),MID('データ入力'!$BM9,M$9,1),"")</f>
      </c>
      <c r="N13" s="12">
        <f>IF(N$9&lt;=LEN('データ入力'!$BM9),MID('データ入力'!$BM9,N$9,1),"")</f>
      </c>
      <c r="O13" s="12">
        <f>IF(O$9&lt;=LEN('データ入力'!$BM9),MID('データ入力'!$BM9,O$9,1),"")</f>
      </c>
      <c r="P13" s="12">
        <f>IF(P$9&lt;=LEN('データ入力'!$BM9),MID('データ入力'!$BM9,P$9,1),"")</f>
      </c>
      <c r="Q13" s="12">
        <f>IF(Q$9&lt;=LEN('データ入力'!$BM9),MID('データ入力'!$BM9,Q$9,1),"")</f>
      </c>
      <c r="R13" s="12">
        <f>IF(R$9&lt;=LEN('データ入力'!$BM9),MID('データ入力'!$BM9,R$9,1),"")</f>
      </c>
      <c r="S13" s="12">
        <f>IF(S$9&lt;=LEN('データ入力'!$BM9),MID('データ入力'!$BM9,S$9,1),"")</f>
      </c>
      <c r="T13" s="12">
        <f>IF(T$9&lt;=LEN('データ入力'!$BM9),MID('データ入力'!$BM9,T$9,1),"")</f>
      </c>
      <c r="U13" s="12">
        <f>IF(U$9&lt;=LEN('データ入力'!$BM9),MID('データ入力'!$BM9,U$9,1),"")</f>
      </c>
      <c r="V13" s="12">
        <f>IF(V$9&lt;=LEN('データ入力'!$BM9),MID('データ入力'!$BM9,V$9,1),"")</f>
      </c>
      <c r="W13" s="12">
        <f>IF(W$9&lt;=LEN('データ入力'!$BM9),MID('データ入力'!$BM9,W$9,1),"")</f>
      </c>
      <c r="X13" s="12">
        <f>IF(X$9&lt;=LEN('データ入力'!$BM9),MID('データ入力'!$BM9,X$9,1),"")</f>
      </c>
      <c r="Y13" s="12">
        <f>IF(Y$9&lt;=LEN('データ入力'!$BM9),MID('データ入力'!$BM9,Y$9,1),"")</f>
      </c>
      <c r="Z13" s="12">
        <f>IF(Z$9&lt;=LEN('データ入力'!$BM9),MID('データ入力'!$BM9,Z$9,1),"")</f>
      </c>
      <c r="AA13" s="12">
        <f>IF(AA$9&lt;=LEN('データ入力'!$BM9),MID('データ入力'!$BM9,AA$9,1),"")</f>
      </c>
      <c r="AB13" s="12">
        <f>IF(AB$9&lt;=LEN('データ入力'!$BM9),MID('データ入力'!$BM9,AB$9,1),"")</f>
      </c>
      <c r="AC13" s="12">
        <f>IF(AC$9&lt;=LEN('データ入力'!$BM9),MID('データ入力'!$BM9,AC$9,1),"")</f>
      </c>
      <c r="AD13" s="12">
        <f>IF(AD$9&lt;=LEN('データ入力'!$BM9),MID('データ入力'!$BM9,AD$9,1),"")</f>
      </c>
      <c r="AE13" s="12">
        <f>IF(AE$9&lt;=LEN('データ入力'!$BM9),MID('データ入力'!$BM9,AE$9,1),"")</f>
      </c>
      <c r="AF13" s="12">
        <f>IF(AF$9&lt;=LEN('データ入力'!$BM9),MID('データ入力'!$BM9,AF$9,1),"")</f>
      </c>
      <c r="AG13" s="12">
        <f>IF(AG$9&lt;=LEN('データ入力'!$BM9),MID('データ入力'!$BM9,AG$9,1),"")</f>
      </c>
      <c r="AH13" s="12">
        <f>IF(AH$9&lt;=LEN('データ入力'!$BM9),MID('データ入力'!$BM9,AH$9,1),"")</f>
      </c>
      <c r="AI13" s="12">
        <f>IF(AI$9&lt;=LEN('データ入力'!$BM9),MID('データ入力'!$BM9,AI$9,1),"")</f>
      </c>
      <c r="AJ13" s="12">
        <f>IF(AJ$9&lt;=LEN('データ入力'!$BM9),MID('データ入力'!$BM9,AJ$9,1),"")</f>
      </c>
      <c r="AK13" s="12">
        <f>IF(AK$9&lt;=LEN('データ入力'!$BM9),MID('データ入力'!$BM9,AK$9,1),"")</f>
      </c>
      <c r="AL13" s="12">
        <f>IF(AL$9&lt;=LEN('データ入力'!$BM9),MID('データ入力'!$BM9,AL$9,1),"")</f>
      </c>
      <c r="AM13" s="12">
        <f>IF(AM$9&lt;=LEN('データ入力'!$BM9),MID('データ入力'!$BM9,AM$9,1),"")</f>
      </c>
      <c r="AN13" s="12">
        <f>IF(AN$9&lt;=LEN('データ入力'!$BM9),MID('データ入力'!$BM9,AN$9,1),"")</f>
      </c>
      <c r="AO13" s="12">
        <f>IF(AO$9&lt;=LEN('データ入力'!$BM9),MID('データ入力'!$BM9,AO$9,1),"")</f>
      </c>
      <c r="AP13" s="12">
        <f>IF(AP$9&lt;=LEN('データ入力'!$BM9),MID('データ入力'!$BM9,AP$9,1),"")</f>
      </c>
      <c r="AQ13" s="12">
        <f>IF(AQ$9&lt;=LEN('データ入力'!$BM9),MID('データ入力'!$BM9,AQ$9,1),"")</f>
      </c>
      <c r="AR13" s="12">
        <f>IF(AR$9&lt;=LEN('データ入力'!$BM9),MID('データ入力'!$BM9,AR$9,1),"")</f>
      </c>
      <c r="AS13" s="12">
        <f>IF(AS$9&lt;=LEN('データ入力'!$BM9),MID('データ入力'!$BM9,AS$9,1),"")</f>
      </c>
      <c r="AT13" s="12">
        <f>IF(AT$9&lt;=LEN('データ入力'!$BM9),MID('データ入力'!$BM9,AT$9,1),"")</f>
      </c>
      <c r="AU13" s="12">
        <f>IF(AU$9&lt;=LEN('データ入力'!$BM9),MID('データ入力'!$BM9,AU$9,1),"")</f>
      </c>
      <c r="AV13" s="12">
        <f>IF(AV$9&lt;=LEN('データ入力'!$BM9),MID('データ入力'!$BM9,AV$9,1),"")</f>
      </c>
      <c r="AW13" s="12">
        <f>IF(AW$9&lt;=LEN('データ入力'!$BM9),MID('データ入力'!$BM9,AW$9,1),"")</f>
      </c>
      <c r="AX13" s="12">
        <f>IF(AX$9&lt;=LEN('データ入力'!$BM9),MID('データ入力'!$BM9,AX$9,1),"")</f>
      </c>
      <c r="AY13" s="12">
        <f>IF(AY$9&lt;=LEN('データ入力'!$BM9),MID('データ入力'!$BM9,AY$9,1),"")</f>
      </c>
      <c r="AZ13" s="12">
        <f>IF(AZ$9&lt;=LEN('データ入力'!$BM9),MID('データ入力'!$BM9,AZ$9,1),"")</f>
      </c>
      <c r="BA13" s="12">
        <f>IF(BA$9&lt;=LEN('データ入力'!$BM9),MID('データ入力'!$BM9,BA$9,1),"")</f>
      </c>
      <c r="BB13" s="12">
        <f>IF(BB$9&lt;=LEN('データ入力'!$BM9),MID('データ入力'!$BM9,BB$9,1),"")</f>
      </c>
      <c r="BC13" s="12">
        <f>IF(BC$9&lt;=LEN('データ入力'!$BM9),MID('データ入力'!$BM9,BC$9,1),"")</f>
      </c>
      <c r="BD13" s="12">
        <f>IF(BD$9&lt;=LEN('データ入力'!$BM9),MID('データ入力'!$BM9,BD$9,1),"")</f>
      </c>
      <c r="BE13" s="12">
        <f>IF(BE$9&lt;=LEN('データ入力'!$BM9),MID('データ入力'!$BM9,BE$9,1),"")</f>
      </c>
      <c r="BF13" s="12">
        <f>IF(BF$9&lt;=LEN('データ入力'!$BM9),MID('データ入力'!$BM9,BF$9,1),"")</f>
      </c>
      <c r="BG13" s="12">
        <f>IF(BG$9&lt;=LEN('データ入力'!$BM9),MID('データ入力'!$BM9,BG$9,1),"")</f>
      </c>
      <c r="BH13" s="12">
        <f>IF(BH$9&lt;=LEN('データ入力'!$BM9),MID('データ入力'!$BM9,BH$9,1),"")</f>
      </c>
      <c r="BI13" s="12">
        <f>IF(BI$9&lt;=LEN('データ入力'!$BM9),MID('データ入力'!$BM9,BI$9,1),"")</f>
      </c>
      <c r="BJ13" s="12">
        <f>IF(BJ$9&lt;=LEN('データ入力'!$BM9),MID('データ入力'!$BM9,BJ$9,1),"")</f>
      </c>
      <c r="BK13" s="12">
        <f>IF(BK$9&lt;=LEN('データ入力'!$BM9),MID('データ入力'!$BM9,BK$9,1),"")</f>
      </c>
      <c r="BL13" s="12">
        <f>IF(BL$9&lt;=LEN('データ入力'!$BM9),MID('データ入力'!$BM9,BL$9,1),"")</f>
      </c>
      <c r="BM13" s="12">
        <f>IF(BM$9&lt;=LEN('データ入力'!$BM9),MID('データ入力'!$BM9,BM$9,1),"")</f>
      </c>
      <c r="BN13" s="12">
        <f>IF(BN$9&lt;=LEN('データ入力'!$BM9),MID('データ入力'!$BM9,BN$9,1),"")</f>
      </c>
      <c r="BO13" s="12">
        <f>IF(BO$9&lt;=LEN('データ入力'!$BM9),MID('データ入力'!$BM9,BO$9,1),"")</f>
      </c>
      <c r="BP13" s="12">
        <f>IF(BP$9&lt;=LEN('データ入力'!$BM9),MID('データ入力'!$BM9,BP$9,1),"")</f>
      </c>
      <c r="BQ13" s="12">
        <f>IF(BQ$9&lt;=LEN('データ入力'!$BM9),MID('データ入力'!$BM9,BQ$9,1),"")</f>
      </c>
      <c r="BR13" s="12">
        <f>IF(BR$9&lt;=LEN('データ入力'!$BM9),MID('データ入力'!$BM9,BR$9,1),"")</f>
      </c>
      <c r="BS13" s="12">
        <f>IF(BS$9&lt;=LEN('データ入力'!$BM9),MID('データ入力'!$BM9,BS$9,1),"")</f>
      </c>
      <c r="BT13" s="12">
        <f>IF(BT$9&lt;=LEN('データ入力'!$BM9),MID('データ入力'!$BM9,BT$9,1),"")</f>
      </c>
      <c r="BU13" s="12">
        <f>IF(BU$9&lt;=LEN('データ入力'!$BM9),MID('データ入力'!$BM9,BU$9,1),"")</f>
      </c>
      <c r="BV13" s="12">
        <f>IF(BV$9&lt;=LEN('データ入力'!$BM9),MID('データ入力'!$BM9,BV$9,1),"")</f>
      </c>
      <c r="BW13" s="12">
        <f>IF(BW$9&lt;=LEN('データ入力'!$BM9),MID('データ入力'!$BM9,BW$9,1),"")</f>
      </c>
      <c r="BX13" s="12">
        <f>IF(BX$9&lt;=LEN('データ入力'!$BM9),MID('データ入力'!$BM9,BX$9,1),"")</f>
      </c>
      <c r="BY13" s="12">
        <f>IF(BY$9&lt;=LEN('データ入力'!$BM9),MID('データ入力'!$BM9,BY$9,1),"")</f>
      </c>
      <c r="BZ13" s="12">
        <f>IF(BZ$9&lt;=LEN('データ入力'!$BM9),MID('データ入力'!$BM9,BZ$9,1),"")</f>
      </c>
      <c r="CA13" s="12">
        <f>IF(CA$9&lt;=LEN('データ入力'!$BM9),MID('データ入力'!$BM9,CA$9,1),"")</f>
      </c>
      <c r="CB13" s="12">
        <f>IF(CB$9&lt;=LEN('データ入力'!$BM9),MID('データ入力'!$BM9,CB$9,1),"")</f>
      </c>
      <c r="CC13" s="12">
        <f>IF(CC$9&lt;=LEN('データ入力'!$BM9),MID('データ入力'!$BM9,CC$9,1),"")</f>
      </c>
      <c r="CD13" s="12">
        <f>IF(CD$9&lt;=LEN('データ入力'!$BM9),MID('データ入力'!$BM9,CD$9,1),"")</f>
      </c>
      <c r="CE13" s="12">
        <f>IF(CE$9&lt;=LEN('データ入力'!$BM9),MID('データ入力'!$BM9,CE$9,1),"")</f>
      </c>
      <c r="CF13" s="12">
        <f>IF(CF$9&lt;=LEN('データ入力'!$BM9),MID('データ入力'!$BM9,CF$9,1),"")</f>
      </c>
      <c r="CG13" s="12">
        <f>IF(CG$9&lt;=LEN('データ入力'!$BM9),MID('データ入力'!$BM9,CG$9,1),"")</f>
      </c>
      <c r="CH13" s="12">
        <f>IF(CH$9&lt;=LEN('データ入力'!$BM9),MID('データ入力'!$BM9,CH$9,1),"")</f>
      </c>
      <c r="CI13" s="12">
        <f>IF(CI$9&lt;=LEN('データ入力'!$BM9),MID('データ入力'!$BM9,CI$9,1),"")</f>
      </c>
      <c r="CJ13" s="12">
        <f>IF(CJ$9&lt;=LEN('データ入力'!$BM9),MID('データ入力'!$BM9,CJ$9,1),"")</f>
      </c>
      <c r="CK13" s="12">
        <f>IF(CK$9&lt;=LEN('データ入力'!$BM9),MID('データ入力'!$BM9,CK$9,1),"")</f>
      </c>
      <c r="CL13" s="12">
        <f>IF(CL$9&lt;=LEN('データ入力'!$BM9),MID('データ入力'!$BM9,CL$9,1),"")</f>
      </c>
      <c r="CM13" s="12">
        <f>IF(CM$9&lt;=LEN('データ入力'!$BM9),MID('データ入力'!$BM9,CM$9,1),"")</f>
      </c>
      <c r="CN13" s="12">
        <f>IF(CN$9&lt;=LEN('データ入力'!$BM9),MID('データ入力'!$BM9,CN$9,1),"")</f>
      </c>
      <c r="CO13" s="12">
        <f>IF(CO$9&lt;=LEN('データ入力'!$BM9),MID('データ入力'!$BM9,CO$9,1),"")</f>
      </c>
      <c r="CP13" s="12">
        <f>IF(CP$9&lt;=LEN('データ入力'!$BM9),MID('データ入力'!$BM9,CP$9,1),"")</f>
      </c>
      <c r="CQ13" s="12">
        <f>IF(CQ$9&lt;=LEN('データ入力'!$BM9),MID('データ入力'!$BM9,CQ$9,1),"")</f>
      </c>
      <c r="CR13" s="12">
        <f>IF(CR$9&lt;=LEN('データ入力'!$BM9),MID('データ入力'!$BM9,CR$9,1),"")</f>
      </c>
      <c r="CS13" s="12">
        <f>IF(CS$9&lt;=LEN('データ入力'!$BM9),MID('データ入力'!$BM9,CS$9,1),"")</f>
      </c>
      <c r="CT13" s="12">
        <f>IF(CT$9&lt;=LEN('データ入力'!$BM9),MID('データ入力'!$BM9,CT$9,1),"")</f>
      </c>
      <c r="CU13" s="12">
        <f>IF(CU$9&lt;=LEN('データ入力'!$BM9),MID('データ入力'!$BM9,CU$9,1),"")</f>
      </c>
      <c r="CV13" s="13">
        <f>IF(CV$9&lt;=LEN('データ入力'!$BM9),MID('データ入力'!$BM9,CV$9,1),"")</f>
      </c>
    </row>
    <row r="14" spans="1:100" ht="18" customHeight="1">
      <c r="A14" s="1" t="s">
        <v>1</v>
      </c>
      <c r="K14" s="61">
        <f>IF(K$10&lt;=LEN('データ入力'!$BM10),MID('データ入力'!$BM10,K$10,1),"")</f>
      </c>
      <c r="L14" s="59"/>
      <c r="M14" s="59">
        <f>IF(M$10&lt;=LEN('データ入力'!$BM10),MID('データ入力'!$BM10,M$10,1),"")</f>
      </c>
      <c r="N14" s="59"/>
      <c r="O14" s="59">
        <f>IF(O$10&lt;=LEN('データ入力'!$BM10),MID('データ入力'!$BM10,O$10,1),"")</f>
      </c>
      <c r="P14" s="59"/>
      <c r="Q14" s="59">
        <f>IF(Q$10&lt;=LEN('データ入力'!$BM10),MID('データ入力'!$BM10,Q$10,1),"")</f>
      </c>
      <c r="R14" s="59"/>
      <c r="S14" s="59">
        <f>IF(S$10&lt;=LEN('データ入力'!$BM10),MID('データ入力'!$BM10,S$10,1),"")</f>
      </c>
      <c r="T14" s="59"/>
      <c r="U14" s="59">
        <f>IF(U$10&lt;=LEN('データ入力'!$BM10),MID('データ入力'!$BM10,U$10,1),"")</f>
      </c>
      <c r="V14" s="59"/>
      <c r="W14" s="59">
        <f>IF(W$10&lt;=LEN('データ入力'!$BM10),MID('データ入力'!$BM10,W$10,1),"")</f>
      </c>
      <c r="X14" s="59"/>
      <c r="Y14" s="59">
        <f>IF(Y$10&lt;=LEN('データ入力'!$BM10),MID('データ入力'!$BM10,Y$10,1),"")</f>
      </c>
      <c r="Z14" s="59"/>
      <c r="AA14" s="59">
        <f>IF(AA$10&lt;=LEN('データ入力'!$BM10),MID('データ入力'!$BM10,AA$10,1),"")</f>
      </c>
      <c r="AB14" s="59"/>
      <c r="AC14" s="59">
        <f>IF(AC$10&lt;=LEN('データ入力'!$BM10),MID('データ入力'!$BM10,AC$10,1),"")</f>
      </c>
      <c r="AD14" s="59"/>
      <c r="AE14" s="59">
        <f>IF(AE$10&lt;=LEN('データ入力'!$BM10),MID('データ入力'!$BM10,AE$10,1),"")</f>
      </c>
      <c r="AF14" s="59"/>
      <c r="AG14" s="59">
        <f>IF(AG$10&lt;=LEN('データ入力'!$BM10),MID('データ入力'!$BM10,AG$10,1),"")</f>
      </c>
      <c r="AH14" s="59"/>
      <c r="AI14" s="59">
        <f>IF(AI$10&lt;=LEN('データ入力'!$BM10),MID('データ入力'!$BM10,AI$10,1),"")</f>
      </c>
      <c r="AJ14" s="59"/>
      <c r="AK14" s="59">
        <f>IF(AK$10&lt;=LEN('データ入力'!$BM10),MID('データ入力'!$BM10,AK$10,1),"")</f>
      </c>
      <c r="AL14" s="59"/>
      <c r="AM14" s="59">
        <f>IF(AM$10&lt;=LEN('データ入力'!$BM10),MID('データ入力'!$BM10,AM$10,1),"")</f>
      </c>
      <c r="AN14" s="59"/>
      <c r="AO14" s="59">
        <f>IF(AO$10&lt;=LEN('データ入力'!$BM10),MID('データ入力'!$BM10,AO$10,1),"")</f>
      </c>
      <c r="AP14" s="59"/>
      <c r="AQ14" s="59">
        <f>IF(AQ$10&lt;=LEN('データ入力'!$BM10),MID('データ入力'!$BM10,AQ$10,1),"")</f>
      </c>
      <c r="AR14" s="59"/>
      <c r="AS14" s="59">
        <f>IF(AS$10&lt;=LEN('データ入力'!$BM10),MID('データ入力'!$BM10,AS$10,1),"")</f>
      </c>
      <c r="AT14" s="59"/>
      <c r="AU14" s="59">
        <f>IF(AU$10&lt;=LEN('データ入力'!$BM10),MID('データ入力'!$BM10,AU$10,1),"")</f>
      </c>
      <c r="AV14" s="59"/>
      <c r="AW14" s="59">
        <f>IF(AW$10&lt;=LEN('データ入力'!$BM10),MID('データ入力'!$BM10,AW$10,1),"")</f>
      </c>
      <c r="AX14" s="59"/>
      <c r="AY14" s="59">
        <f>IF(AY$10&lt;=LEN('データ入力'!$BM10),MID('データ入力'!$BM10,AY$10,1),"")</f>
      </c>
      <c r="AZ14" s="59"/>
      <c r="BA14" s="59">
        <f>IF(BA$10&lt;=LEN('データ入力'!$BM10),MID('データ入力'!$BM10,BA$10,1),"")</f>
      </c>
      <c r="BB14" s="59"/>
      <c r="BC14" s="59">
        <f>IF(BC$10&lt;=LEN('データ入力'!$BM10),MID('データ入力'!$BM10,BC$10,1),"")</f>
      </c>
      <c r="BD14" s="59"/>
      <c r="BE14" s="59">
        <f>IF(BE$10&lt;=LEN('データ入力'!$BM10),MID('データ入力'!$BM10,BE$10,1),"")</f>
      </c>
      <c r="BF14" s="59"/>
      <c r="BG14" s="59">
        <f>IF(BG$10&lt;=LEN('データ入力'!$BM10),MID('データ入力'!$BM10,BG$10,1),"")</f>
      </c>
      <c r="BH14" s="59"/>
      <c r="BI14" s="59">
        <f>IF(BI$10&lt;=LEN('データ入力'!$BM10),MID('データ入力'!$BM10,BI$10,1),"")</f>
      </c>
      <c r="BJ14" s="59"/>
      <c r="BK14" s="59">
        <f>IF(BK$10&lt;=LEN('データ入力'!$BM10),MID('データ入力'!$BM10,BK$10,1),"")</f>
      </c>
      <c r="BL14" s="59"/>
      <c r="BM14" s="59">
        <f>IF(BM$10&lt;=LEN('データ入力'!$BM10),MID('データ入力'!$BM10,BM$10,1),"")</f>
      </c>
      <c r="BN14" s="59"/>
      <c r="BO14" s="59">
        <f>IF(BO$10&lt;=LEN('データ入力'!$BM10),MID('データ入力'!$BM10,BO$10,1),"")</f>
      </c>
      <c r="BP14" s="59"/>
      <c r="BQ14" s="59">
        <f>IF(BQ$10&lt;=LEN('データ入力'!$BM10),MID('データ入力'!$BM10,BQ$10,1),"")</f>
      </c>
      <c r="BR14" s="59"/>
      <c r="BS14" s="59">
        <f>IF(BS$10&lt;=LEN('データ入力'!$BM10),MID('データ入力'!$BM10,BS$10,1),"")</f>
      </c>
      <c r="BT14" s="59"/>
      <c r="BU14" s="59">
        <f>IF(BU$10&lt;=LEN('データ入力'!$BM10),MID('データ入力'!$BM10,BU$10,1),"")</f>
      </c>
      <c r="BV14" s="59"/>
      <c r="BW14" s="59">
        <f>IF(BW$10&lt;=LEN('データ入力'!$BM10),MID('データ入力'!$BM10,BW$10,1),"")</f>
      </c>
      <c r="BX14" s="59"/>
      <c r="BY14" s="59">
        <f>IF(BY$10&lt;=LEN('データ入力'!$BM10),MID('データ入力'!$BM10,BY$10,1),"")</f>
      </c>
      <c r="BZ14" s="59"/>
      <c r="CA14" s="59">
        <f>IF(CA$10&lt;=LEN('データ入力'!$BM10),MID('データ入力'!$BM10,CA$10,1),"")</f>
      </c>
      <c r="CB14" s="59"/>
      <c r="CC14" s="59">
        <f>IF(CC$10&lt;=LEN('データ入力'!$BM10),MID('データ入力'!$BM10,CC$10,1),"")</f>
      </c>
      <c r="CD14" s="59"/>
      <c r="CE14" s="59">
        <f>IF(CE$10&lt;=LEN('データ入力'!$BM10),MID('データ入力'!$BM10,CE$10,1),"")</f>
      </c>
      <c r="CF14" s="59"/>
      <c r="CG14" s="59">
        <f>IF(CG$10&lt;=LEN('データ入力'!$BM10),MID('データ入力'!$BM10,CG$10,1),"")</f>
      </c>
      <c r="CH14" s="59"/>
      <c r="CI14" s="59">
        <f>IF(CI$10&lt;=LEN('データ入力'!$BM10),MID('データ入力'!$BM10,CI$10,1),"")</f>
      </c>
      <c r="CJ14" s="59"/>
      <c r="CK14" s="59">
        <f>IF(CK$10&lt;=LEN('データ入力'!$BM10),MID('データ入力'!$BM10,CK$10,1),"")</f>
      </c>
      <c r="CL14" s="59"/>
      <c r="CM14" s="59">
        <f>IF(CM$10&lt;=LEN('データ入力'!$BM10),MID('データ入力'!$BM10,CM$10,1),"")</f>
      </c>
      <c r="CN14" s="59"/>
      <c r="CO14" s="59">
        <f>IF(CO$10&lt;=LEN('データ入力'!$BM10),MID('データ入力'!$BM10,CO$10,1),"")</f>
      </c>
      <c r="CP14" s="59"/>
      <c r="CQ14" s="59">
        <f>IF(CQ$10&lt;=LEN('データ入力'!$BM10),MID('データ入力'!$BM10,CQ$10,1),"")</f>
      </c>
      <c r="CR14" s="59"/>
      <c r="CS14" s="59">
        <f>IF(CS$10&lt;=LEN('データ入力'!$BM10),MID('データ入力'!$BM10,CS$10,1),"")</f>
      </c>
      <c r="CT14" s="59"/>
      <c r="CU14" s="59">
        <f>IF(CU$10&lt;=LEN('データ入力'!$BM10),MID('データ入力'!$BM10,CU$10,1),"")</f>
      </c>
      <c r="CV14" s="62"/>
    </row>
    <row r="15" spans="11:100" ht="1.5" customHeight="1">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row>
    <row r="16" spans="1:100" ht="18" customHeight="1">
      <c r="A16" s="1" t="s">
        <v>4</v>
      </c>
      <c r="K16" s="11">
        <f>IF(K$9&lt;=LEN('データ入力'!$BM12),MID('データ入力'!$BM12,K$9,1),"")</f>
      </c>
      <c r="L16" s="12">
        <f>IF(L$9&lt;=LEN('データ入力'!$BM12),MID('データ入力'!$BM12,L$9,1),"")</f>
      </c>
      <c r="M16" s="12">
        <f>IF(M$9&lt;=LEN('データ入力'!$BM12),MID('データ入力'!$BM12,M$9,1),"")</f>
      </c>
      <c r="N16" s="12">
        <f>IF(N$9&lt;=LEN('データ入力'!$BM12),MID('データ入力'!$BM12,N$9,1),"")</f>
      </c>
      <c r="O16" s="12">
        <f>IF(O$9&lt;=LEN('データ入力'!$BM12),MID('データ入力'!$BM12,O$9,1),"")</f>
      </c>
      <c r="P16" s="12">
        <f>IF(P$9&lt;=LEN('データ入力'!$BM12),MID('データ入力'!$BM12,P$9,1),"")</f>
      </c>
      <c r="Q16" s="12">
        <f>IF(Q$9&lt;=LEN('データ入力'!$BM12),MID('データ入力'!$BM12,Q$9,1),"")</f>
      </c>
      <c r="R16" s="12">
        <f>IF(R$9&lt;=LEN('データ入力'!$BM12),MID('データ入力'!$BM12,R$9,1),"")</f>
      </c>
      <c r="S16" s="12">
        <f>IF(S$9&lt;=LEN('データ入力'!$BM12),MID('データ入力'!$BM12,S$9,1),"")</f>
      </c>
      <c r="T16" s="12">
        <f>IF(T$9&lt;=LEN('データ入力'!$BM12),MID('データ入力'!$BM12,T$9,1),"")</f>
      </c>
      <c r="U16" s="12">
        <f>IF(U$9&lt;=LEN('データ入力'!$BM12),MID('データ入力'!$BM12,U$9,1),"")</f>
      </c>
      <c r="V16" s="12">
        <f>IF(V$9&lt;=LEN('データ入力'!$BM12),MID('データ入力'!$BM12,V$9,1),"")</f>
      </c>
      <c r="W16" s="12">
        <f>IF(W$9&lt;=LEN('データ入力'!$BM12),MID('データ入力'!$BM12,W$9,1),"")</f>
      </c>
      <c r="X16" s="12">
        <f>IF(X$9&lt;=LEN('データ入力'!$BM12),MID('データ入力'!$BM12,X$9,1),"")</f>
      </c>
      <c r="Y16" s="12">
        <f>IF(Y$9&lt;=LEN('データ入力'!$BM12),MID('データ入力'!$BM12,Y$9,1),"")</f>
      </c>
      <c r="Z16" s="12">
        <f>IF(Z$9&lt;=LEN('データ入力'!$BM12),MID('データ入力'!$BM12,Z$9,1),"")</f>
      </c>
      <c r="AA16" s="12">
        <f>IF(AA$9&lt;=LEN('データ入力'!$BM12),MID('データ入力'!$BM12,AA$9,1),"")</f>
      </c>
      <c r="AB16" s="12">
        <f>IF(AB$9&lt;=LEN('データ入力'!$BM12),MID('データ入力'!$BM12,AB$9,1),"")</f>
      </c>
      <c r="AC16" s="12">
        <f>IF(AC$9&lt;=LEN('データ入力'!$BM12),MID('データ入力'!$BM12,AC$9,1),"")</f>
      </c>
      <c r="AD16" s="12">
        <f>IF(AD$9&lt;=LEN('データ入力'!$BM12),MID('データ入力'!$BM12,AD$9,1),"")</f>
      </c>
      <c r="AE16" s="12">
        <f>IF(AE$9&lt;=LEN('データ入力'!$BM12),MID('データ入力'!$BM12,AE$9,1),"")</f>
      </c>
      <c r="AF16" s="12">
        <f>IF(AF$9&lt;=LEN('データ入力'!$BM12),MID('データ入力'!$BM12,AF$9,1),"")</f>
      </c>
      <c r="AG16" s="12">
        <f>IF(AG$9&lt;=LEN('データ入力'!$BM12),MID('データ入力'!$BM12,AG$9,1),"")</f>
      </c>
      <c r="AH16" s="12">
        <f>IF(AH$9&lt;=LEN('データ入力'!$BM12),MID('データ入力'!$BM12,AH$9,1),"")</f>
      </c>
      <c r="AI16" s="12">
        <f>IF(AI$9&lt;=LEN('データ入力'!$BM12),MID('データ入力'!$BM12,AI$9,1),"")</f>
      </c>
      <c r="AJ16" s="12">
        <f>IF(AJ$9&lt;=LEN('データ入力'!$BM12),MID('データ入力'!$BM12,AJ$9,1),"")</f>
      </c>
      <c r="AK16" s="12">
        <f>IF(AK$9&lt;=LEN('データ入力'!$BM12),MID('データ入力'!$BM12,AK$9,1),"")</f>
      </c>
      <c r="AL16" s="12">
        <f>IF(AL$9&lt;=LEN('データ入力'!$BM12),MID('データ入力'!$BM12,AL$9,1),"")</f>
      </c>
      <c r="AM16" s="12">
        <f>IF(AM$9&lt;=LEN('データ入力'!$BM12),MID('データ入力'!$BM12,AM$9,1),"")</f>
      </c>
      <c r="AN16" s="12">
        <f>IF(AN$9&lt;=LEN('データ入力'!$BM12),MID('データ入力'!$BM12,AN$9,1),"")</f>
      </c>
      <c r="AO16" s="12">
        <f>IF(AO$9&lt;=LEN('データ入力'!$BM12),MID('データ入力'!$BM12,AO$9,1),"")</f>
      </c>
      <c r="AP16" s="12">
        <f>IF(AP$9&lt;=LEN('データ入力'!$BM12),MID('データ入力'!$BM12,AP$9,1),"")</f>
      </c>
      <c r="AQ16" s="12">
        <f>IF(AQ$9&lt;=LEN('データ入力'!$BM12),MID('データ入力'!$BM12,AQ$9,1),"")</f>
      </c>
      <c r="AR16" s="12">
        <f>IF(AR$9&lt;=LEN('データ入力'!$BM12),MID('データ入力'!$BM12,AR$9,1),"")</f>
      </c>
      <c r="AS16" s="12">
        <f>IF(AS$9&lt;=LEN('データ入力'!$BM12),MID('データ入力'!$BM12,AS$9,1),"")</f>
      </c>
      <c r="AT16" s="12">
        <f>IF(AT$9&lt;=LEN('データ入力'!$BM12),MID('データ入力'!$BM12,AT$9,1),"")</f>
      </c>
      <c r="AU16" s="12">
        <f>IF(AU$9&lt;=LEN('データ入力'!$BM12),MID('データ入力'!$BM12,AU$9,1),"")</f>
      </c>
      <c r="AV16" s="12">
        <f>IF(AV$9&lt;=LEN('データ入力'!$BM12),MID('データ入力'!$BM12,AV$9,1),"")</f>
      </c>
      <c r="AW16" s="12">
        <f>IF(AW$9&lt;=LEN('データ入力'!$BM12),MID('データ入力'!$BM12,AW$9,1),"")</f>
      </c>
      <c r="AX16" s="12">
        <f>IF(AX$9&lt;=LEN('データ入力'!$BM12),MID('データ入力'!$BM12,AX$9,1),"")</f>
      </c>
      <c r="AY16" s="12">
        <f>IF(AY$9&lt;=LEN('データ入力'!$BM12),MID('データ入力'!$BM12,AY$9,1),"")</f>
      </c>
      <c r="AZ16" s="12">
        <f>IF(AZ$9&lt;=LEN('データ入力'!$BM12),MID('データ入力'!$BM12,AZ$9,1),"")</f>
      </c>
      <c r="BA16" s="12">
        <f>IF(BA$9&lt;=LEN('データ入力'!$BM12),MID('データ入力'!$BM12,BA$9,1),"")</f>
      </c>
      <c r="BB16" s="12">
        <f>IF(BB$9&lt;=LEN('データ入力'!$BM12),MID('データ入力'!$BM12,BB$9,1),"")</f>
      </c>
      <c r="BC16" s="12">
        <f>IF(BC$9&lt;=LEN('データ入力'!$BM12),MID('データ入力'!$BM12,BC$9,1),"")</f>
      </c>
      <c r="BD16" s="12">
        <f>IF(BD$9&lt;=LEN('データ入力'!$BM12),MID('データ入力'!$BM12,BD$9,1),"")</f>
      </c>
      <c r="BE16" s="12">
        <f>IF(BE$9&lt;=LEN('データ入力'!$BM12),MID('データ入力'!$BM12,BE$9,1),"")</f>
      </c>
      <c r="BF16" s="12">
        <f>IF(BF$9&lt;=LEN('データ入力'!$BM12),MID('データ入力'!$BM12,BF$9,1),"")</f>
      </c>
      <c r="BG16" s="12">
        <f>IF(BG$9&lt;=LEN('データ入力'!$BM12),MID('データ入力'!$BM12,BG$9,1),"")</f>
      </c>
      <c r="BH16" s="12">
        <f>IF(BH$9&lt;=LEN('データ入力'!$BM12),MID('データ入力'!$BM12,BH$9,1),"")</f>
      </c>
      <c r="BI16" s="12">
        <f>IF(BI$9&lt;=LEN('データ入力'!$BM12),MID('データ入力'!$BM12,BI$9,1),"")</f>
      </c>
      <c r="BJ16" s="12">
        <f>IF(BJ$9&lt;=LEN('データ入力'!$BM12),MID('データ入力'!$BM12,BJ$9,1),"")</f>
      </c>
      <c r="BK16" s="12">
        <f>IF(BK$9&lt;=LEN('データ入力'!$BM12),MID('データ入力'!$BM12,BK$9,1),"")</f>
      </c>
      <c r="BL16" s="12">
        <f>IF(BL$9&lt;=LEN('データ入力'!$BM12),MID('データ入力'!$BM12,BL$9,1),"")</f>
      </c>
      <c r="BM16" s="12">
        <f>IF(BM$9&lt;=LEN('データ入力'!$BM12),MID('データ入力'!$BM12,BM$9,1),"")</f>
      </c>
      <c r="BN16" s="12">
        <f>IF(BN$9&lt;=LEN('データ入力'!$BM12),MID('データ入力'!$BM12,BN$9,1),"")</f>
      </c>
      <c r="BO16" s="12">
        <f>IF(BO$9&lt;=LEN('データ入力'!$BM12),MID('データ入力'!$BM12,BO$9,1),"")</f>
      </c>
      <c r="BP16" s="12">
        <f>IF(BP$9&lt;=LEN('データ入力'!$BM12),MID('データ入力'!$BM12,BP$9,1),"")</f>
      </c>
      <c r="BQ16" s="12">
        <f>IF(BQ$9&lt;=LEN('データ入力'!$BM12),MID('データ入力'!$BM12,BQ$9,1),"")</f>
      </c>
      <c r="BR16" s="12">
        <f>IF(BR$9&lt;=LEN('データ入力'!$BM12),MID('データ入力'!$BM12,BR$9,1),"")</f>
      </c>
      <c r="BS16" s="12">
        <f>IF(BS$9&lt;=LEN('データ入力'!$BM12),MID('データ入力'!$BM12,BS$9,1),"")</f>
      </c>
      <c r="BT16" s="12">
        <f>IF(BT$9&lt;=LEN('データ入力'!$BM12),MID('データ入力'!$BM12,BT$9,1),"")</f>
      </c>
      <c r="BU16" s="12">
        <f>IF(BU$9&lt;=LEN('データ入力'!$BM12),MID('データ入力'!$BM12,BU$9,1),"")</f>
      </c>
      <c r="BV16" s="12">
        <f>IF(BV$9&lt;=LEN('データ入力'!$BM12),MID('データ入力'!$BM12,BV$9,1),"")</f>
      </c>
      <c r="BW16" s="12">
        <f>IF(BW$9&lt;=LEN('データ入力'!$BM12),MID('データ入力'!$BM12,BW$9,1),"")</f>
      </c>
      <c r="BX16" s="12">
        <f>IF(BX$9&lt;=LEN('データ入力'!$BM12),MID('データ入力'!$BM12,BX$9,1),"")</f>
      </c>
      <c r="BY16" s="12">
        <f>IF(BY$9&lt;=LEN('データ入力'!$BM12),MID('データ入力'!$BM12,BY$9,1),"")</f>
      </c>
      <c r="BZ16" s="12">
        <f>IF(BZ$9&lt;=LEN('データ入力'!$BM12),MID('データ入力'!$BM12,BZ$9,1),"")</f>
      </c>
      <c r="CA16" s="12">
        <f>IF(CA$9&lt;=LEN('データ入力'!$BM12),MID('データ入力'!$BM12,CA$9,1),"")</f>
      </c>
      <c r="CB16" s="12">
        <f>IF(CB$9&lt;=LEN('データ入力'!$BM12),MID('データ入力'!$BM12,CB$9,1),"")</f>
      </c>
      <c r="CC16" s="12">
        <f>IF(CC$9&lt;=LEN('データ入力'!$BM12),MID('データ入力'!$BM12,CC$9,1),"")</f>
      </c>
      <c r="CD16" s="12">
        <f>IF(CD$9&lt;=LEN('データ入力'!$BM12),MID('データ入力'!$BM12,CD$9,1),"")</f>
      </c>
      <c r="CE16" s="12">
        <f>IF(CE$9&lt;=LEN('データ入力'!$BM12),MID('データ入力'!$BM12,CE$9,1),"")</f>
      </c>
      <c r="CF16" s="12">
        <f>IF(CF$9&lt;=LEN('データ入力'!$BM12),MID('データ入力'!$BM12,CF$9,1),"")</f>
      </c>
      <c r="CG16" s="12">
        <f>IF(CG$9&lt;=LEN('データ入力'!$BM12),MID('データ入力'!$BM12,CG$9,1),"")</f>
      </c>
      <c r="CH16" s="12">
        <f>IF(CH$9&lt;=LEN('データ入力'!$BM12),MID('データ入力'!$BM12,CH$9,1),"")</f>
      </c>
      <c r="CI16" s="12">
        <f>IF(CI$9&lt;=LEN('データ入力'!$BM12),MID('データ入力'!$BM12,CI$9,1),"")</f>
      </c>
      <c r="CJ16" s="12">
        <f>IF(CJ$9&lt;=LEN('データ入力'!$BM12),MID('データ入力'!$BM12,CJ$9,1),"")</f>
      </c>
      <c r="CK16" s="12">
        <f>IF(CK$9&lt;=LEN('データ入力'!$BM12),MID('データ入力'!$BM12,CK$9,1),"")</f>
      </c>
      <c r="CL16" s="12">
        <f>IF(CL$9&lt;=LEN('データ入力'!$BM12),MID('データ入力'!$BM12,CL$9,1),"")</f>
      </c>
      <c r="CM16" s="12">
        <f>IF(CM$9&lt;=LEN('データ入力'!$BM12),MID('データ入力'!$BM12,CM$9,1),"")</f>
      </c>
      <c r="CN16" s="12">
        <f>IF(CN$9&lt;=LEN('データ入力'!$BM12),MID('データ入力'!$BM12,CN$9,1),"")</f>
      </c>
      <c r="CO16" s="12">
        <f>IF(CO$9&lt;=LEN('データ入力'!$BM12),MID('データ入力'!$BM12,CO$9,1),"")</f>
      </c>
      <c r="CP16" s="12">
        <f>IF(CP$9&lt;=LEN('データ入力'!$BM12),MID('データ入力'!$BM12,CP$9,1),"")</f>
      </c>
      <c r="CQ16" s="12">
        <f>IF(CQ$9&lt;=LEN('データ入力'!$BM12),MID('データ入力'!$BM12,CQ$9,1),"")</f>
      </c>
      <c r="CR16" s="12">
        <f>IF(CR$9&lt;=LEN('データ入力'!$BM12),MID('データ入力'!$BM12,CR$9,1),"")</f>
      </c>
      <c r="CS16" s="12">
        <f>IF(CS$9&lt;=LEN('データ入力'!$BM12),MID('データ入力'!$BM12,CS$9,1),"")</f>
      </c>
      <c r="CT16" s="12">
        <f>IF(CT$9&lt;=LEN('データ入力'!$BM12),MID('データ入力'!$BM12,CT$9,1),"")</f>
      </c>
      <c r="CU16" s="12">
        <f>IF(CU$9&lt;=LEN('データ入力'!$BM12),MID('データ入力'!$BM12,CU$9,1),"")</f>
      </c>
      <c r="CV16" s="13">
        <f>IF(CV$9&lt;=LEN('データ入力'!$BM12),MID('データ入力'!$BM12,CV$9,1),"")</f>
      </c>
    </row>
    <row r="17" spans="1:100" ht="18" customHeight="1">
      <c r="A17" s="1" t="s">
        <v>2</v>
      </c>
      <c r="K17" s="61">
        <f>IF(K$10&lt;=LEN('データ入力'!$BM13),MID('データ入力'!$BM13,K$10,1),"")</f>
      </c>
      <c r="L17" s="59"/>
      <c r="M17" s="59">
        <f>IF(M$10&lt;=LEN('データ入力'!$BM13),MID('データ入力'!$BM13,M$10,1),"")</f>
      </c>
      <c r="N17" s="59"/>
      <c r="O17" s="59">
        <f>IF(O$10&lt;=LEN('データ入力'!$BM13),MID('データ入力'!$BM13,O$10,1),"")</f>
      </c>
      <c r="P17" s="59"/>
      <c r="Q17" s="59">
        <f>IF(Q$10&lt;=LEN('データ入力'!$BM13),MID('データ入力'!$BM13,Q$10,1),"")</f>
      </c>
      <c r="R17" s="59"/>
      <c r="S17" s="59">
        <f>IF(S$10&lt;=LEN('データ入力'!$BM13),MID('データ入力'!$BM13,S$10,1),"")</f>
      </c>
      <c r="T17" s="59"/>
      <c r="U17" s="59">
        <f>IF(U$10&lt;=LEN('データ入力'!$BM13),MID('データ入力'!$BM13,U$10,1),"")</f>
      </c>
      <c r="V17" s="59"/>
      <c r="W17" s="59">
        <f>IF(W$10&lt;=LEN('データ入力'!$BM13),MID('データ入力'!$BM13,W$10,1),"")</f>
      </c>
      <c r="X17" s="59"/>
      <c r="Y17" s="59">
        <f>IF(Y$10&lt;=LEN('データ入力'!$BM13),MID('データ入力'!$BM13,Y$10,1),"")</f>
      </c>
      <c r="Z17" s="59"/>
      <c r="AA17" s="59">
        <f>IF(AA$10&lt;=LEN('データ入力'!$BM13),MID('データ入力'!$BM13,AA$10,1),"")</f>
      </c>
      <c r="AB17" s="59"/>
      <c r="AC17" s="59">
        <f>IF(AC$10&lt;=LEN('データ入力'!$BM13),MID('データ入力'!$BM13,AC$10,1),"")</f>
      </c>
      <c r="AD17" s="59"/>
      <c r="AE17" s="59">
        <f>IF(AE$10&lt;=LEN('データ入力'!$BM13),MID('データ入力'!$BM13,AE$10,1),"")</f>
      </c>
      <c r="AF17" s="59"/>
      <c r="AG17" s="59">
        <f>IF(AG$10&lt;=LEN('データ入力'!$BM13),MID('データ入力'!$BM13,AG$10,1),"")</f>
      </c>
      <c r="AH17" s="59"/>
      <c r="AI17" s="59">
        <f>IF(AI$10&lt;=LEN('データ入力'!$BM13),MID('データ入力'!$BM13,AI$10,1),"")</f>
      </c>
      <c r="AJ17" s="59"/>
      <c r="AK17" s="59">
        <f>IF(AK$10&lt;=LEN('データ入力'!$BM13),MID('データ入力'!$BM13,AK$10,1),"")</f>
      </c>
      <c r="AL17" s="59"/>
      <c r="AM17" s="59">
        <f>IF(AM$10&lt;=LEN('データ入力'!$BM13),MID('データ入力'!$BM13,AM$10,1),"")</f>
      </c>
      <c r="AN17" s="59"/>
      <c r="AO17" s="59">
        <f>IF(AO$10&lt;=LEN('データ入力'!$BM13),MID('データ入力'!$BM13,AO$10,1),"")</f>
      </c>
      <c r="AP17" s="59"/>
      <c r="AQ17" s="59">
        <f>IF(AQ$10&lt;=LEN('データ入力'!$BM13),MID('データ入力'!$BM13,AQ$10,1),"")</f>
      </c>
      <c r="AR17" s="59"/>
      <c r="AS17" s="59">
        <f>IF(AS$10&lt;=LEN('データ入力'!$BM13),MID('データ入力'!$BM13,AS$10,1),"")</f>
      </c>
      <c r="AT17" s="59"/>
      <c r="AU17" s="59">
        <f>IF(AU$10&lt;=LEN('データ入力'!$BM13),MID('データ入力'!$BM13,AU$10,1),"")</f>
      </c>
      <c r="AV17" s="59"/>
      <c r="AW17" s="59">
        <f>IF(AW$10&lt;=LEN('データ入力'!$BM13),MID('データ入力'!$BM13,AW$10,1),"")</f>
      </c>
      <c r="AX17" s="59"/>
      <c r="AY17" s="59">
        <f>IF(AY$10&lt;=LEN('データ入力'!$BM13),MID('データ入力'!$BM13,AY$10,1),"")</f>
      </c>
      <c r="AZ17" s="59"/>
      <c r="BA17" s="59">
        <f>IF(BA$10&lt;=LEN('データ入力'!$BM13),MID('データ入力'!$BM13,BA$10,1),"")</f>
      </c>
      <c r="BB17" s="59"/>
      <c r="BC17" s="59">
        <f>IF(BC$10&lt;=LEN('データ入力'!$BM13),MID('データ入力'!$BM13,BC$10,1),"")</f>
      </c>
      <c r="BD17" s="59"/>
      <c r="BE17" s="59">
        <f>IF(BE$10&lt;=LEN('データ入力'!$BM13),MID('データ入力'!$BM13,BE$10,1),"")</f>
      </c>
      <c r="BF17" s="59"/>
      <c r="BG17" s="59">
        <f>IF(BG$10&lt;=LEN('データ入力'!$BM13),MID('データ入力'!$BM13,BG$10,1),"")</f>
      </c>
      <c r="BH17" s="59"/>
      <c r="BI17" s="59">
        <f>IF(BI$10&lt;=LEN('データ入力'!$BM13),MID('データ入力'!$BM13,BI$10,1),"")</f>
      </c>
      <c r="BJ17" s="59"/>
      <c r="BK17" s="59">
        <f>IF(BK$10&lt;=LEN('データ入力'!$BM13),MID('データ入力'!$BM13,BK$10,1),"")</f>
      </c>
      <c r="BL17" s="59"/>
      <c r="BM17" s="59">
        <f>IF(BM$10&lt;=LEN('データ入力'!$BM13),MID('データ入力'!$BM13,BM$10,1),"")</f>
      </c>
      <c r="BN17" s="59"/>
      <c r="BO17" s="59">
        <f>IF(BO$10&lt;=LEN('データ入力'!$BM13),MID('データ入力'!$BM13,BO$10,1),"")</f>
      </c>
      <c r="BP17" s="59"/>
      <c r="BQ17" s="59">
        <f>IF(BQ$10&lt;=LEN('データ入力'!$BM13),MID('データ入力'!$BM13,BQ$10,1),"")</f>
      </c>
      <c r="BR17" s="59"/>
      <c r="BS17" s="59">
        <f>IF(BS$10&lt;=LEN('データ入力'!$BM13),MID('データ入力'!$BM13,BS$10,1),"")</f>
      </c>
      <c r="BT17" s="59"/>
      <c r="BU17" s="59">
        <f>IF(BU$10&lt;=LEN('データ入力'!$BM13),MID('データ入力'!$BM13,BU$10,1),"")</f>
      </c>
      <c r="BV17" s="59"/>
      <c r="BW17" s="59">
        <f>IF(BW$10&lt;=LEN('データ入力'!$BM13),MID('データ入力'!$BM13,BW$10,1),"")</f>
      </c>
      <c r="BX17" s="59"/>
      <c r="BY17" s="59">
        <f>IF(BY$10&lt;=LEN('データ入力'!$BM13),MID('データ入力'!$BM13,BY$10,1),"")</f>
      </c>
      <c r="BZ17" s="59"/>
      <c r="CA17" s="59">
        <f>IF(CA$10&lt;=LEN('データ入力'!$BM13),MID('データ入力'!$BM13,CA$10,1),"")</f>
      </c>
      <c r="CB17" s="59"/>
      <c r="CC17" s="59">
        <f>IF(CC$10&lt;=LEN('データ入力'!$BM13),MID('データ入力'!$BM13,CC$10,1),"")</f>
      </c>
      <c r="CD17" s="59"/>
      <c r="CE17" s="59">
        <f>IF(CE$10&lt;=LEN('データ入力'!$BM13),MID('データ入力'!$BM13,CE$10,1),"")</f>
      </c>
      <c r="CF17" s="59"/>
      <c r="CG17" s="59">
        <f>IF(CG$10&lt;=LEN('データ入力'!$BM13),MID('データ入力'!$BM13,CG$10,1),"")</f>
      </c>
      <c r="CH17" s="59"/>
      <c r="CI17" s="59">
        <f>IF(CI$10&lt;=LEN('データ入力'!$BM13),MID('データ入力'!$BM13,CI$10,1),"")</f>
      </c>
      <c r="CJ17" s="59"/>
      <c r="CK17" s="59">
        <f>IF(CK$10&lt;=LEN('データ入力'!$BM13),MID('データ入力'!$BM13,CK$10,1),"")</f>
      </c>
      <c r="CL17" s="59"/>
      <c r="CM17" s="59">
        <f>IF(CM$10&lt;=LEN('データ入力'!$BM13),MID('データ入力'!$BM13,CM$10,1),"")</f>
      </c>
      <c r="CN17" s="59"/>
      <c r="CO17" s="59">
        <f>IF(CO$10&lt;=LEN('データ入力'!$BM13),MID('データ入力'!$BM13,CO$10,1),"")</f>
      </c>
      <c r="CP17" s="59"/>
      <c r="CQ17" s="59">
        <f>IF(CQ$10&lt;=LEN('データ入力'!$BM13),MID('データ入力'!$BM13,CQ$10,1),"")</f>
      </c>
      <c r="CR17" s="59"/>
      <c r="CS17" s="59">
        <f>IF(CS$10&lt;=LEN('データ入力'!$BM13),MID('データ入力'!$BM13,CS$10,1),"")</f>
      </c>
      <c r="CT17" s="59"/>
      <c r="CU17" s="59">
        <f>IF(CU$10&lt;=LEN('データ入力'!$BM13),MID('データ入力'!$BM13,CU$10,1),"")</f>
      </c>
      <c r="CV17" s="62"/>
    </row>
    <row r="18" spans="11:100" ht="1.5" customHeight="1">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row>
    <row r="19" spans="1:30" ht="18" customHeight="1">
      <c r="A19" s="1" t="s">
        <v>5</v>
      </c>
      <c r="K19" s="61">
        <f>IF(K$10&lt;=LEN('データ入力'!$BM15),MID('データ入力'!$BM15,K$10,1),"")</f>
      </c>
      <c r="L19" s="59"/>
      <c r="M19" s="59">
        <f>IF(M$10&lt;=LEN('データ入力'!$BM15),MID('データ入力'!$BM15,M$10,1),"")</f>
      </c>
      <c r="N19" s="59"/>
      <c r="O19" s="59">
        <f>IF(O$10&lt;=LEN('データ入力'!$BM15),MID('データ入力'!$BM15,O$10,1),"")</f>
      </c>
      <c r="P19" s="59"/>
      <c r="Q19" s="59">
        <f>IF(Q$10&lt;=LEN('データ入力'!$BM15),MID('データ入力'!$BM15,Q$10,1),"")</f>
      </c>
      <c r="R19" s="59"/>
      <c r="S19" s="59">
        <f>IF(S$10&lt;=LEN('データ入力'!$BM15),MID('データ入力'!$BM15,S$10,1),"")</f>
      </c>
      <c r="T19" s="59"/>
      <c r="U19" s="59">
        <f>IF(U$10&lt;=LEN('データ入力'!$BM15),MID('データ入力'!$BM15,U$10,1),"")</f>
      </c>
      <c r="V19" s="59"/>
      <c r="W19" s="59">
        <f>IF(W$10&lt;=LEN('データ入力'!$BM15),MID('データ入力'!$BM15,W$10,1),"")</f>
      </c>
      <c r="X19" s="59"/>
      <c r="Y19" s="59">
        <f>IF(Y$10&lt;=LEN('データ入力'!$BM15),MID('データ入力'!$BM15,Y$10,1),"")</f>
      </c>
      <c r="Z19" s="59"/>
      <c r="AA19" s="59">
        <f>IF(AA$10&lt;=LEN('データ入力'!$BM15),MID('データ入力'!$BM15,AA$10,1),"")</f>
      </c>
      <c r="AB19" s="59"/>
      <c r="AC19" s="59">
        <f>IF(AC$10&lt;=LEN('データ入力'!$BM15),MID('データ入力'!$BM15,AC$10,1),"")</f>
      </c>
      <c r="AD19" s="62"/>
    </row>
    <row r="20" ht="1.5" customHeight="1"/>
    <row r="21" spans="1:57" ht="18" customHeight="1">
      <c r="A21" s="1" t="s">
        <v>4</v>
      </c>
      <c r="K21" s="11">
        <f>IF(K$9&lt;=LEN('データ入力'!$BM17),MID('データ入力'!$BM17,K$9,1),"")</f>
      </c>
      <c r="L21" s="12">
        <f>IF(L$9&lt;=LEN('データ入力'!$BM17),MID('データ入力'!$BM17,L$9,1),"")</f>
      </c>
      <c r="M21" s="12">
        <f>IF(M$9&lt;=LEN('データ入力'!$BM17),MID('データ入力'!$BM17,M$9,1),"")</f>
      </c>
      <c r="N21" s="12">
        <f>IF(N$9&lt;=LEN('データ入力'!$BM17),MID('データ入力'!$BM17,N$9,1),"")</f>
      </c>
      <c r="O21" s="12">
        <f>IF(O$9&lt;=LEN('データ入力'!$BM17),MID('データ入力'!$BM17,O$9,1),"")</f>
      </c>
      <c r="P21" s="12">
        <f>IF(P$9&lt;=LEN('データ入力'!$BM17),MID('データ入力'!$BM17,P$9,1),"")</f>
      </c>
      <c r="Q21" s="12">
        <f>IF(Q$9&lt;=LEN('データ入力'!$BM17),MID('データ入力'!$BM17,Q$9,1),"")</f>
      </c>
      <c r="R21" s="12">
        <f>IF(R$9&lt;=LEN('データ入力'!$BM17),MID('データ入力'!$BM17,R$9,1),"")</f>
      </c>
      <c r="S21" s="12">
        <f>IF(S$9&lt;=LEN('データ入力'!$BM17),MID('データ入力'!$BM17,S$9,1),"")</f>
      </c>
      <c r="T21" s="12">
        <f>IF(T$9&lt;=LEN('データ入力'!$BM17),MID('データ入力'!$BM17,T$9,1),"")</f>
      </c>
      <c r="U21" s="12">
        <f>IF(U$9&lt;=LEN('データ入力'!$BM17),MID('データ入力'!$BM17,U$9,1),"")</f>
      </c>
      <c r="V21" s="12">
        <f>IF(V$9&lt;=LEN('データ入力'!$BM17),MID('データ入力'!$BM17,V$9,1),"")</f>
      </c>
      <c r="W21" s="12">
        <f>IF(W$9&lt;=LEN('データ入力'!$BM17),MID('データ入力'!$BM17,W$9,1),"")</f>
      </c>
      <c r="X21" s="12">
        <f>IF(X$9&lt;=LEN('データ入力'!$BM17),MID('データ入力'!$BM17,X$9,1),"")</f>
      </c>
      <c r="Y21" s="12">
        <f>IF(Y$9&lt;=LEN('データ入力'!$BM17),MID('データ入力'!$BM17,Y$9,1),"")</f>
      </c>
      <c r="Z21" s="12">
        <f>IF(Z$9&lt;=LEN('データ入力'!$BM17),MID('データ入力'!$BM17,Z$9,1),"")</f>
      </c>
      <c r="AA21" s="12">
        <f>IF(AA$9&lt;=LEN('データ入力'!$BM17),MID('データ入力'!$BM17,AA$9,1),"")</f>
      </c>
      <c r="AB21" s="12">
        <f>IF(AB$9&lt;=LEN('データ入力'!$BM17),MID('データ入力'!$BM17,AB$9,1),"")</f>
      </c>
      <c r="AC21" s="12">
        <f>IF(AC$9&lt;=LEN('データ入力'!$BM17),MID('データ入力'!$BM17,AC$9,1),"")</f>
      </c>
      <c r="AD21" s="12">
        <f>IF(AD$9&lt;=LEN('データ入力'!$BM17),MID('データ入力'!$BM17,AD$9,1),"")</f>
      </c>
      <c r="AE21" s="12">
        <f>IF(AE$9&lt;=LEN('データ入力'!$BM17),MID('データ入力'!$BM17,AE$9,1),"")</f>
      </c>
      <c r="AF21" s="12">
        <f>IF(AF$9&lt;=LEN('データ入力'!$BM17),MID('データ入力'!$BM17,AF$9,1),"")</f>
      </c>
      <c r="AG21" s="12">
        <f>IF(AG$9&lt;=LEN('データ入力'!$BM17),MID('データ入力'!$BM17,AG$9,1),"")</f>
      </c>
      <c r="AH21" s="12">
        <f>IF(AH$9&lt;=LEN('データ入力'!$BM17),MID('データ入力'!$BM17,AH$9,1),"")</f>
      </c>
      <c r="AI21" s="12">
        <f>IF(AI$9&lt;=LEN('データ入力'!$BM17),MID('データ入力'!$BM17,AI$9,1),"")</f>
      </c>
      <c r="AJ21" s="12">
        <f>IF(AJ$9&lt;=LEN('データ入力'!$BM17),MID('データ入力'!$BM17,AJ$9,1),"")</f>
      </c>
      <c r="AK21" s="12">
        <f>IF(AK$9&lt;=LEN('データ入力'!$BM17),MID('データ入力'!$BM17,AK$9,1),"")</f>
      </c>
      <c r="AL21" s="12">
        <f>IF(AL$9&lt;=LEN('データ入力'!$BM17),MID('データ入力'!$BM17,AL$9,1),"")</f>
      </c>
      <c r="AM21" s="12">
        <f>IF(AM$9&lt;=LEN('データ入力'!$BM17),MID('データ入力'!$BM17,AM$9,1),"")</f>
      </c>
      <c r="AN21" s="12">
        <f>IF(AN$9&lt;=LEN('データ入力'!$BM17),MID('データ入力'!$BM17,AN$9,1),"")</f>
      </c>
      <c r="AO21" s="12">
        <f>IF(AO$9&lt;=LEN('データ入力'!$BM17),MID('データ入力'!$BM17,AO$9,1),"")</f>
      </c>
      <c r="AP21" s="12">
        <f>IF(AP$9&lt;=LEN('データ入力'!$BM17),MID('データ入力'!$BM17,AP$9,1),"")</f>
      </c>
      <c r="AQ21" s="12">
        <f>IF(AQ$9&lt;=LEN('データ入力'!$BM17),MID('データ入力'!$BM17,AQ$9,1),"")</f>
      </c>
      <c r="AR21" s="12">
        <f>IF(AR$9&lt;=LEN('データ入力'!$BM17),MID('データ入力'!$BM17,AR$9,1),"")</f>
      </c>
      <c r="AS21" s="12">
        <f>IF(AS$9&lt;=LEN('データ入力'!$BM17),MID('データ入力'!$BM17,AS$9,1),"")</f>
      </c>
      <c r="AT21" s="12">
        <f>IF(AT$9&lt;=LEN('データ入力'!$BM17),MID('データ入力'!$BM17,AT$9,1),"")</f>
      </c>
      <c r="AU21" s="12">
        <f>IF(AU$9&lt;=LEN('データ入力'!$BM17),MID('データ入力'!$BM17,AU$9,1),"")</f>
      </c>
      <c r="AV21" s="12">
        <f>IF(AV$9&lt;=LEN('データ入力'!$BM17),MID('データ入力'!$BM17,AV$9,1),"")</f>
      </c>
      <c r="AW21" s="12">
        <f>IF(AW$9&lt;=LEN('データ入力'!$BM17),MID('データ入力'!$BM17,AW$9,1),"")</f>
      </c>
      <c r="AX21" s="13">
        <f>IF(AX$9&lt;=LEN('データ入力'!$BM17),MID('データ入力'!$BM17,AX$9,1),"")</f>
      </c>
      <c r="BB21" s="66" t="s">
        <v>21</v>
      </c>
      <c r="BC21" s="66"/>
      <c r="BD21" s="66"/>
      <c r="BE21" s="66"/>
    </row>
    <row r="22" spans="1:57" ht="18" customHeight="1">
      <c r="A22" s="1" t="s">
        <v>6</v>
      </c>
      <c r="K22" s="61">
        <f>IF(K$10&lt;=LEN('データ入力'!$BM18),MID('データ入力'!$BM18,K$10,1),"")</f>
      </c>
      <c r="L22" s="59"/>
      <c r="M22" s="59">
        <f>IF(M$10&lt;=LEN('データ入力'!$BM18),MID('データ入力'!$BM18,M$10,1),"")</f>
      </c>
      <c r="N22" s="59"/>
      <c r="O22" s="59">
        <f>IF(O$10&lt;=LEN('データ入力'!$BM18),MID('データ入力'!$BM18,O$10,1),"")</f>
      </c>
      <c r="P22" s="59"/>
      <c r="Q22" s="59">
        <f>IF(Q$10&lt;=LEN('データ入力'!$BM18),MID('データ入力'!$BM18,Q$10,1),"")</f>
      </c>
      <c r="R22" s="59"/>
      <c r="S22" s="59">
        <f>IF(S$10&lt;=LEN('データ入力'!$BM18),MID('データ入力'!$BM18,S$10,1),"")</f>
      </c>
      <c r="T22" s="59"/>
      <c r="U22" s="59">
        <f>IF(U$10&lt;=LEN('データ入力'!$BM18),MID('データ入力'!$BM18,U$10,1),"")</f>
      </c>
      <c r="V22" s="59"/>
      <c r="W22" s="59">
        <f>IF(W$10&lt;=LEN('データ入力'!$BM18),MID('データ入力'!$BM18,W$10,1),"")</f>
      </c>
      <c r="X22" s="59"/>
      <c r="Y22" s="59">
        <f>IF(Y$10&lt;=LEN('データ入力'!$BM18),MID('データ入力'!$BM18,Y$10,1),"")</f>
      </c>
      <c r="Z22" s="59"/>
      <c r="AA22" s="59">
        <f>IF(AA$10&lt;=LEN('データ入力'!$BM18),MID('データ入力'!$BM18,AA$10,1),"")</f>
      </c>
      <c r="AB22" s="59"/>
      <c r="AC22" s="59">
        <f>IF(AC$10&lt;=LEN('データ入力'!$BM18),MID('データ入力'!$BM18,AC$10,1),"")</f>
      </c>
      <c r="AD22" s="59"/>
      <c r="AE22" s="59">
        <f>IF(AE$10&lt;=LEN('データ入力'!$BM18),MID('データ入力'!$BM18,AE$10,1),"")</f>
      </c>
      <c r="AF22" s="59"/>
      <c r="AG22" s="59">
        <f>IF(AG$10&lt;=LEN('データ入力'!$BM18),MID('データ入力'!$BM18,AG$10,1),"")</f>
      </c>
      <c r="AH22" s="59"/>
      <c r="AI22" s="59">
        <f>IF(AI$10&lt;=LEN('データ入力'!$BM18),MID('データ入力'!$BM18,AI$10,1),"")</f>
      </c>
      <c r="AJ22" s="59"/>
      <c r="AK22" s="59">
        <f>IF(AK$10&lt;=LEN('データ入力'!$BM18),MID('データ入力'!$BM18,AK$10,1),"")</f>
      </c>
      <c r="AL22" s="59"/>
      <c r="AM22" s="59">
        <f>IF(AM$10&lt;=LEN('データ入力'!$BM18),MID('データ入力'!$BM18,AM$10,1),"")</f>
      </c>
      <c r="AN22" s="59"/>
      <c r="AO22" s="59">
        <f>IF(AO$10&lt;=LEN('データ入力'!$BM18),MID('データ入力'!$BM18,AO$10,1),"")</f>
      </c>
      <c r="AP22" s="59"/>
      <c r="AQ22" s="59">
        <f>IF(AQ$10&lt;=LEN('データ入力'!$BM18),MID('データ入力'!$BM18,AQ$10,1),"")</f>
      </c>
      <c r="AR22" s="59"/>
      <c r="AS22" s="59">
        <f>IF(AS$10&lt;=LEN('データ入力'!$BM18),MID('データ入力'!$BM18,AS$10,1),"")</f>
      </c>
      <c r="AT22" s="59"/>
      <c r="AU22" s="59">
        <f>IF(AU$10&lt;=LEN('データ入力'!$BM18),MID('データ入力'!$BM18,AU$10,1),"")</f>
      </c>
      <c r="AV22" s="59"/>
      <c r="AW22" s="59">
        <f>IF(AW$10&lt;=LEN('データ入力'!$BM18),MID('データ入力'!$BM18,AW$10,1),"")</f>
      </c>
      <c r="AX22" s="62"/>
      <c r="BB22" s="66"/>
      <c r="BC22" s="66"/>
      <c r="BD22" s="66"/>
      <c r="BE22" s="66"/>
    </row>
    <row r="23" ht="1.5" customHeight="1"/>
    <row r="24" spans="1:34" ht="18" customHeight="1">
      <c r="A24" s="1" t="s">
        <v>7</v>
      </c>
      <c r="K24" s="64">
        <f>IF('データ入力'!BM20="","",'データ入力'!BM20)</f>
      </c>
      <c r="L24" s="65"/>
      <c r="M24" s="65">
        <f>IF('データ入力'!BN20="","",'データ入力'!BN20)</f>
      </c>
      <c r="N24" s="65"/>
      <c r="O24" s="65">
        <f>IF('データ入力'!BO20="","",'データ入力'!BO20)</f>
      </c>
      <c r="P24" s="65"/>
      <c r="Q24" s="65">
        <f>IF('データ入力'!BP20="","",'データ入力'!BP20)</f>
      </c>
      <c r="R24" s="65"/>
      <c r="S24" s="65">
        <f>IF('データ入力'!BQ20="","",'データ入力'!BQ20)</f>
      </c>
      <c r="T24" s="65"/>
      <c r="U24" s="65">
        <f>IF('データ入力'!BR20="","",'データ入力'!BR20)</f>
      </c>
      <c r="V24" s="65"/>
      <c r="W24" s="65">
        <f>IF('データ入力'!BS20="","",'データ入力'!BS20)</f>
      </c>
      <c r="X24" s="65"/>
      <c r="Y24" s="65">
        <f>IF('データ入力'!BT20="","",'データ入力'!BT20)</f>
      </c>
      <c r="Z24" s="65"/>
      <c r="AA24" s="65">
        <f>IF('データ入力'!BU20="","",'データ入力'!BU20)</f>
      </c>
      <c r="AB24" s="65"/>
      <c r="AC24" s="65">
        <f>IF('データ入力'!BV20="","",'データ入力'!BV20)</f>
      </c>
      <c r="AD24" s="65"/>
      <c r="AE24" s="65">
        <f>IF('データ入力'!BW20="","",'データ入力'!BW20)</f>
      </c>
      <c r="AF24" s="65"/>
      <c r="AG24" s="65">
        <f>IF('データ入力'!BX20="","",'データ入力'!BX20)</f>
      </c>
      <c r="AH24" s="67"/>
    </row>
    <row r="25" spans="1:34" ht="18" customHeight="1">
      <c r="A25" s="1" t="s">
        <v>8</v>
      </c>
      <c r="K25" s="64">
        <f>IF('データ入力'!BM21="","",'データ入力'!BM21)</f>
      </c>
      <c r="L25" s="65"/>
      <c r="M25" s="65">
        <f>IF('データ入力'!BN21="","",'データ入力'!BN21)</f>
      </c>
      <c r="N25" s="65"/>
      <c r="O25" s="65">
        <f>IF('データ入力'!BO21="","",'データ入力'!BO21)</f>
      </c>
      <c r="P25" s="65"/>
      <c r="Q25" s="65">
        <f>IF('データ入力'!BP21="","",'データ入力'!BP21)</f>
      </c>
      <c r="R25" s="65"/>
      <c r="S25" s="65">
        <f>IF('データ入力'!BQ21="","",'データ入力'!BQ21)</f>
      </c>
      <c r="T25" s="65"/>
      <c r="U25" s="65">
        <f>IF('データ入力'!BR21="","",'データ入力'!BR21)</f>
      </c>
      <c r="V25" s="65"/>
      <c r="W25" s="65">
        <f>IF('データ入力'!BS21="","",'データ入力'!BS21)</f>
      </c>
      <c r="X25" s="65"/>
      <c r="Y25" s="65">
        <f>IF('データ入力'!BT21="","",'データ入力'!BT21)</f>
      </c>
      <c r="Z25" s="65"/>
      <c r="AA25" s="65">
        <f>IF('データ入力'!BU21="","",'データ入力'!BU21)</f>
      </c>
      <c r="AB25" s="65"/>
      <c r="AC25" s="65">
        <f>IF('データ入力'!BV21="","",'データ入力'!BV21)</f>
      </c>
      <c r="AD25" s="65"/>
      <c r="AE25" s="65">
        <f>IF('データ入力'!BW21="","",'データ入力'!BW21)</f>
      </c>
      <c r="AF25" s="65"/>
      <c r="AG25" s="65">
        <f>IF('データ入力'!BX21="","",'データ入力'!BX21)</f>
      </c>
      <c r="AH25" s="67"/>
    </row>
    <row r="26" ht="9.75" customHeight="1"/>
    <row r="27" spans="2:26" ht="18" customHeight="1">
      <c r="B27" s="1" t="s">
        <v>14</v>
      </c>
      <c r="K27" s="61">
        <f>IF('データ入力'!$M$23="委任先なし","",IF(LEN('データ入力'!$BM25)&lt;&gt;3,"",LEFT('データ入力'!$BM25,1)))</f>
      </c>
      <c r="L27" s="59"/>
      <c r="M27" s="59">
        <f>IF('データ入力'!$M$23="委任先なし","",IF(LEN('データ入力'!$BM25)&lt;&gt;3,"",MID('データ入力'!$BM25,2,1)))</f>
      </c>
      <c r="N27" s="59"/>
      <c r="O27" s="59">
        <f>IF('データ入力'!$M$23="委任先なし","",IF(LEN('データ入力'!$BM25)&lt;&gt;3,"",RIGHT('データ入力'!$BM25,1)))</f>
      </c>
      <c r="P27" s="62"/>
      <c r="Q27" s="58" t="s">
        <v>22</v>
      </c>
      <c r="R27" s="58"/>
      <c r="S27" s="61">
        <f>IF('データ入力'!$M$23="委任先なし","",IF(LEN('データ入力'!$BQ25)&lt;&gt;4,"",LEFT('データ入力'!$BQ25,1)))</f>
      </c>
      <c r="T27" s="59"/>
      <c r="U27" s="59">
        <f>IF('データ入力'!$M$23="委任先なし","",IF(LEN('データ入力'!$BQ25)&lt;&gt;4,"",MID('データ入力'!$BQ25,2,1)))</f>
      </c>
      <c r="V27" s="59"/>
      <c r="W27" s="59">
        <f>IF('データ入力'!$M$23="委任先なし","",IF(LEN('データ入力'!$BQ25)&lt;&gt;4,"",MID('データ入力'!$BQ25,3,1)))</f>
      </c>
      <c r="X27" s="59"/>
      <c r="Y27" s="59">
        <f>IF('データ入力'!$M$23="委任先なし","",IF(LEN('データ入力'!$BQ25)&lt;&gt;4,"",RIGHT('データ入力'!$BQ25,1)))</f>
      </c>
      <c r="Z27" s="62"/>
    </row>
    <row r="28" ht="1.5" customHeight="1"/>
    <row r="29" spans="2:100" ht="18" customHeight="1">
      <c r="B29" s="1" t="s">
        <v>3</v>
      </c>
      <c r="K29" s="11">
        <f>IF('データ入力'!$M$23="委任先なし","",IF(K$9&lt;=LEN('データ入力'!$BM27),MID('データ入力'!$BM27,K$9,1),""))</f>
      </c>
      <c r="L29" s="12">
        <f>IF('データ入力'!$M$23="委任先なし","",IF(L$9&lt;=LEN('データ入力'!$BM27),MID('データ入力'!$BM27,L$9,1),""))</f>
      </c>
      <c r="M29" s="12">
        <f>IF('データ入力'!$M$23="委任先なし","",IF(M$9&lt;=LEN('データ入力'!$BM27),MID('データ入力'!$BM27,M$9,1),""))</f>
      </c>
      <c r="N29" s="12">
        <f>IF('データ入力'!$M$23="委任先なし","",IF(N$9&lt;=LEN('データ入力'!$BM27),MID('データ入力'!$BM27,N$9,1),""))</f>
      </c>
      <c r="O29" s="12">
        <f>IF('データ入力'!$M$23="委任先なし","",IF(O$9&lt;=LEN('データ入力'!$BM27),MID('データ入力'!$BM27,O$9,1),""))</f>
      </c>
      <c r="P29" s="12">
        <f>IF('データ入力'!$M$23="委任先なし","",IF(P$9&lt;=LEN('データ入力'!$BM27),MID('データ入力'!$BM27,P$9,1),""))</f>
      </c>
      <c r="Q29" s="12">
        <f>IF('データ入力'!$M$23="委任先なし","",IF(Q$9&lt;=LEN('データ入力'!$BM27),MID('データ入力'!$BM27,Q$9,1),""))</f>
      </c>
      <c r="R29" s="12">
        <f>IF('データ入力'!$M$23="委任先なし","",IF(R$9&lt;=LEN('データ入力'!$BM27),MID('データ入力'!$BM27,R$9,1),""))</f>
      </c>
      <c r="S29" s="12">
        <f>IF('データ入力'!$M$23="委任先なし","",IF(S$9&lt;=LEN('データ入力'!$BM27),MID('データ入力'!$BM27,S$9,1),""))</f>
      </c>
      <c r="T29" s="12">
        <f>IF('データ入力'!$M$23="委任先なし","",IF(T$9&lt;=LEN('データ入力'!$BM27),MID('データ入力'!$BM27,T$9,1),""))</f>
      </c>
      <c r="U29" s="12">
        <f>IF('データ入力'!$M$23="委任先なし","",IF(U$9&lt;=LEN('データ入力'!$BM27),MID('データ入力'!$BM27,U$9,1),""))</f>
      </c>
      <c r="V29" s="12">
        <f>IF('データ入力'!$M$23="委任先なし","",IF(V$9&lt;=LEN('データ入力'!$BM27),MID('データ入力'!$BM27,V$9,1),""))</f>
      </c>
      <c r="W29" s="12">
        <f>IF('データ入力'!$M$23="委任先なし","",IF(W$9&lt;=LEN('データ入力'!$BM27),MID('データ入力'!$BM27,W$9,1),""))</f>
      </c>
      <c r="X29" s="12">
        <f>IF('データ入力'!$M$23="委任先なし","",IF(X$9&lt;=LEN('データ入力'!$BM27),MID('データ入力'!$BM27,X$9,1),""))</f>
      </c>
      <c r="Y29" s="12">
        <f>IF('データ入力'!$M$23="委任先なし","",IF(Y$9&lt;=LEN('データ入力'!$BM27),MID('データ入力'!$BM27,Y$9,1),""))</f>
      </c>
      <c r="Z29" s="12">
        <f>IF('データ入力'!$M$23="委任先なし","",IF(Z$9&lt;=LEN('データ入力'!$BM27),MID('データ入力'!$BM27,Z$9,1),""))</f>
      </c>
      <c r="AA29" s="12">
        <f>IF('データ入力'!$M$23="委任先なし","",IF(AA$9&lt;=LEN('データ入力'!$BM27),MID('データ入力'!$BM27,AA$9,1),""))</f>
      </c>
      <c r="AB29" s="12">
        <f>IF('データ入力'!$M$23="委任先なし","",IF(AB$9&lt;=LEN('データ入力'!$BM27),MID('データ入力'!$BM27,AB$9,1),""))</f>
      </c>
      <c r="AC29" s="12">
        <f>IF('データ入力'!$M$23="委任先なし","",IF(AC$9&lt;=LEN('データ入力'!$BM27),MID('データ入力'!$BM27,AC$9,1),""))</f>
      </c>
      <c r="AD29" s="12">
        <f>IF('データ入力'!$M$23="委任先なし","",IF(AD$9&lt;=LEN('データ入力'!$BM27),MID('データ入力'!$BM27,AD$9,1),""))</f>
      </c>
      <c r="AE29" s="12">
        <f>IF('データ入力'!$M$23="委任先なし","",IF(AE$9&lt;=LEN('データ入力'!$BM27),MID('データ入力'!$BM27,AE$9,1),""))</f>
      </c>
      <c r="AF29" s="12">
        <f>IF('データ入力'!$M$23="委任先なし","",IF(AF$9&lt;=LEN('データ入力'!$BM27),MID('データ入力'!$BM27,AF$9,1),""))</f>
      </c>
      <c r="AG29" s="12">
        <f>IF('データ入力'!$M$23="委任先なし","",IF(AG$9&lt;=LEN('データ入力'!$BM27),MID('データ入力'!$BM27,AG$9,1),""))</f>
      </c>
      <c r="AH29" s="12">
        <f>IF('データ入力'!$M$23="委任先なし","",IF(AH$9&lt;=LEN('データ入力'!$BM27),MID('データ入力'!$BM27,AH$9,1),""))</f>
      </c>
      <c r="AI29" s="12">
        <f>IF('データ入力'!$M$23="委任先なし","",IF(AI$9&lt;=LEN('データ入力'!$BM27),MID('データ入力'!$BM27,AI$9,1),""))</f>
      </c>
      <c r="AJ29" s="12">
        <f>IF('データ入力'!$M$23="委任先なし","",IF(AJ$9&lt;=LEN('データ入力'!$BM27),MID('データ入力'!$BM27,AJ$9,1),""))</f>
      </c>
      <c r="AK29" s="12">
        <f>IF('データ入力'!$M$23="委任先なし","",IF(AK$9&lt;=LEN('データ入力'!$BM27),MID('データ入力'!$BM27,AK$9,1),""))</f>
      </c>
      <c r="AL29" s="12">
        <f>IF('データ入力'!$M$23="委任先なし","",IF(AL$9&lt;=LEN('データ入力'!$BM27),MID('データ入力'!$BM27,AL$9,1),""))</f>
      </c>
      <c r="AM29" s="12">
        <f>IF('データ入力'!$M$23="委任先なし","",IF(AM$9&lt;=LEN('データ入力'!$BM27),MID('データ入力'!$BM27,AM$9,1),""))</f>
      </c>
      <c r="AN29" s="12">
        <f>IF('データ入力'!$M$23="委任先なし","",IF(AN$9&lt;=LEN('データ入力'!$BM27),MID('データ入力'!$BM27,AN$9,1),""))</f>
      </c>
      <c r="AO29" s="12">
        <f>IF('データ入力'!$M$23="委任先なし","",IF(AO$9&lt;=LEN('データ入力'!$BM27),MID('データ入力'!$BM27,AO$9,1),""))</f>
      </c>
      <c r="AP29" s="12">
        <f>IF('データ入力'!$M$23="委任先なし","",IF(AP$9&lt;=LEN('データ入力'!$BM27),MID('データ入力'!$BM27,AP$9,1),""))</f>
      </c>
      <c r="AQ29" s="12">
        <f>IF('データ入力'!$M$23="委任先なし","",IF(AQ$9&lt;=LEN('データ入力'!$BM27),MID('データ入力'!$BM27,AQ$9,1),""))</f>
      </c>
      <c r="AR29" s="12">
        <f>IF('データ入力'!$M$23="委任先なし","",IF(AR$9&lt;=LEN('データ入力'!$BM27),MID('データ入力'!$BM27,AR$9,1),""))</f>
      </c>
      <c r="AS29" s="12">
        <f>IF('データ入力'!$M$23="委任先なし","",IF(AS$9&lt;=LEN('データ入力'!$BM27),MID('データ入力'!$BM27,AS$9,1),""))</f>
      </c>
      <c r="AT29" s="12">
        <f>IF('データ入力'!$M$23="委任先なし","",IF(AT$9&lt;=LEN('データ入力'!$BM27),MID('データ入力'!$BM27,AT$9,1),""))</f>
      </c>
      <c r="AU29" s="12">
        <f>IF('データ入力'!$M$23="委任先なし","",IF(AU$9&lt;=LEN('データ入力'!$BM27),MID('データ入力'!$BM27,AU$9,1),""))</f>
      </c>
      <c r="AV29" s="12">
        <f>IF('データ入力'!$M$23="委任先なし","",IF(AV$9&lt;=LEN('データ入力'!$BM27),MID('データ入力'!$BM27,AV$9,1),""))</f>
      </c>
      <c r="AW29" s="12">
        <f>IF('データ入力'!$M$23="委任先なし","",IF(AW$9&lt;=LEN('データ入力'!$BM27),MID('データ入力'!$BM27,AW$9,1),""))</f>
      </c>
      <c r="AX29" s="12">
        <f>IF('データ入力'!$M$23="委任先なし","",IF(AX$9&lt;=LEN('データ入力'!$BM27),MID('データ入力'!$BM27,AX$9,1),""))</f>
      </c>
      <c r="AY29" s="12">
        <f>IF('データ入力'!$M$23="委任先なし","",IF(AY$9&lt;=LEN('データ入力'!$BM27),MID('データ入力'!$BM27,AY$9,1),""))</f>
      </c>
      <c r="AZ29" s="12">
        <f>IF('データ入力'!$M$23="委任先なし","",IF(AZ$9&lt;=LEN('データ入力'!$BM27),MID('データ入力'!$BM27,AZ$9,1),""))</f>
      </c>
      <c r="BA29" s="12">
        <f>IF('データ入力'!$M$23="委任先なし","",IF(BA$9&lt;=LEN('データ入力'!$BM27),MID('データ入力'!$BM27,BA$9,1),""))</f>
      </c>
      <c r="BB29" s="12">
        <f>IF('データ入力'!$M$23="委任先なし","",IF(BB$9&lt;=LEN('データ入力'!$BM27),MID('データ入力'!$BM27,BB$9,1),""))</f>
      </c>
      <c r="BC29" s="12">
        <f>IF('データ入力'!$M$23="委任先なし","",IF(BC$9&lt;=LEN('データ入力'!$BM27),MID('データ入力'!$BM27,BC$9,1),""))</f>
      </c>
      <c r="BD29" s="12">
        <f>IF('データ入力'!$M$23="委任先なし","",IF(BD$9&lt;=LEN('データ入力'!$BM27),MID('データ入力'!$BM27,BD$9,1),""))</f>
      </c>
      <c r="BE29" s="12">
        <f>IF('データ入力'!$M$23="委任先なし","",IF(BE$9&lt;=LEN('データ入力'!$BM27),MID('データ入力'!$BM27,BE$9,1),""))</f>
      </c>
      <c r="BF29" s="12">
        <f>IF('データ入力'!$M$23="委任先なし","",IF(BF$9&lt;=LEN('データ入力'!$BM27),MID('データ入力'!$BM27,BF$9,1),""))</f>
      </c>
      <c r="BG29" s="12">
        <f>IF('データ入力'!$M$23="委任先なし","",IF(BG$9&lt;=LEN('データ入力'!$BM27),MID('データ入力'!$BM27,BG$9,1),""))</f>
      </c>
      <c r="BH29" s="12">
        <f>IF('データ入力'!$M$23="委任先なし","",IF(BH$9&lt;=LEN('データ入力'!$BM27),MID('データ入力'!$BM27,BH$9,1),""))</f>
      </c>
      <c r="BI29" s="12">
        <f>IF('データ入力'!$M$23="委任先なし","",IF(BI$9&lt;=LEN('データ入力'!$BM27),MID('データ入力'!$BM27,BI$9,1),""))</f>
      </c>
      <c r="BJ29" s="12">
        <f>IF('データ入力'!$M$23="委任先なし","",IF(BJ$9&lt;=LEN('データ入力'!$BM27),MID('データ入力'!$BM27,BJ$9,1),""))</f>
      </c>
      <c r="BK29" s="12">
        <f>IF('データ入力'!$M$23="委任先なし","",IF(BK$9&lt;=LEN('データ入力'!$BM27),MID('データ入力'!$BM27,BK$9,1),""))</f>
      </c>
      <c r="BL29" s="12">
        <f>IF('データ入力'!$M$23="委任先なし","",IF(BL$9&lt;=LEN('データ入力'!$BM27),MID('データ入力'!$BM27,BL$9,1),""))</f>
      </c>
      <c r="BM29" s="12">
        <f>IF('データ入力'!$M$23="委任先なし","",IF(BM$9&lt;=LEN('データ入力'!$BM27),MID('データ入力'!$BM27,BM$9,1),""))</f>
      </c>
      <c r="BN29" s="12">
        <f>IF('データ入力'!$M$23="委任先なし","",IF(BN$9&lt;=LEN('データ入力'!$BM27),MID('データ入力'!$BM27,BN$9,1),""))</f>
      </c>
      <c r="BO29" s="12">
        <f>IF('データ入力'!$M$23="委任先なし","",IF(BO$9&lt;=LEN('データ入力'!$BM27),MID('データ入力'!$BM27,BO$9,1),""))</f>
      </c>
      <c r="BP29" s="12">
        <f>IF('データ入力'!$M$23="委任先なし","",IF(BP$9&lt;=LEN('データ入力'!$BM27),MID('データ入力'!$BM27,BP$9,1),""))</f>
      </c>
      <c r="BQ29" s="12">
        <f>IF('データ入力'!$M$23="委任先なし","",IF(BQ$9&lt;=LEN('データ入力'!$BM27),MID('データ入力'!$BM27,BQ$9,1),""))</f>
      </c>
      <c r="BR29" s="12">
        <f>IF('データ入力'!$M$23="委任先なし","",IF(BR$9&lt;=LEN('データ入力'!$BM27),MID('データ入力'!$BM27,BR$9,1),""))</f>
      </c>
      <c r="BS29" s="12">
        <f>IF('データ入力'!$M$23="委任先なし","",IF(BS$9&lt;=LEN('データ入力'!$BM27),MID('データ入力'!$BM27,BS$9,1),""))</f>
      </c>
      <c r="BT29" s="12">
        <f>IF('データ入力'!$M$23="委任先なし","",IF(BT$9&lt;=LEN('データ入力'!$BM27),MID('データ入力'!$BM27,BT$9,1),""))</f>
      </c>
      <c r="BU29" s="12">
        <f>IF('データ入力'!$M$23="委任先なし","",IF(BU$9&lt;=LEN('データ入力'!$BM27),MID('データ入力'!$BM27,BU$9,1),""))</f>
      </c>
      <c r="BV29" s="12">
        <f>IF('データ入力'!$M$23="委任先なし","",IF(BV$9&lt;=LEN('データ入力'!$BM27),MID('データ入力'!$BM27,BV$9,1),""))</f>
      </c>
      <c r="BW29" s="12">
        <f>IF('データ入力'!$M$23="委任先なし","",IF(BW$9&lt;=LEN('データ入力'!$BM27),MID('データ入力'!$BM27,BW$9,1),""))</f>
      </c>
      <c r="BX29" s="12">
        <f>IF('データ入力'!$M$23="委任先なし","",IF(BX$9&lt;=LEN('データ入力'!$BM27),MID('データ入力'!$BM27,BX$9,1),""))</f>
      </c>
      <c r="BY29" s="12">
        <f>IF('データ入力'!$M$23="委任先なし","",IF(BY$9&lt;=LEN('データ入力'!$BM27),MID('データ入力'!$BM27,BY$9,1),""))</f>
      </c>
      <c r="BZ29" s="12">
        <f>IF('データ入力'!$M$23="委任先なし","",IF(BZ$9&lt;=LEN('データ入力'!$BM27),MID('データ入力'!$BM27,BZ$9,1),""))</f>
      </c>
      <c r="CA29" s="12">
        <f>IF('データ入力'!$M$23="委任先なし","",IF(CA$9&lt;=LEN('データ入力'!$BM27),MID('データ入力'!$BM27,CA$9,1),""))</f>
      </c>
      <c r="CB29" s="12">
        <f>IF('データ入力'!$M$23="委任先なし","",IF(CB$9&lt;=LEN('データ入力'!$BM27),MID('データ入力'!$BM27,CB$9,1),""))</f>
      </c>
      <c r="CC29" s="12">
        <f>IF('データ入力'!$M$23="委任先なし","",IF(CC$9&lt;=LEN('データ入力'!$BM27),MID('データ入力'!$BM27,CC$9,1),""))</f>
      </c>
      <c r="CD29" s="12">
        <f>IF('データ入力'!$M$23="委任先なし","",IF(CD$9&lt;=LEN('データ入力'!$BM27),MID('データ入力'!$BM27,CD$9,1),""))</f>
      </c>
      <c r="CE29" s="12">
        <f>IF('データ入力'!$M$23="委任先なし","",IF(CE$9&lt;=LEN('データ入力'!$BM27),MID('データ入力'!$BM27,CE$9,1),""))</f>
      </c>
      <c r="CF29" s="12">
        <f>IF('データ入力'!$M$23="委任先なし","",IF(CF$9&lt;=LEN('データ入力'!$BM27),MID('データ入力'!$BM27,CF$9,1),""))</f>
      </c>
      <c r="CG29" s="12">
        <f>IF('データ入力'!$M$23="委任先なし","",IF(CG$9&lt;=LEN('データ入力'!$BM27),MID('データ入力'!$BM27,CG$9,1),""))</f>
      </c>
      <c r="CH29" s="12">
        <f>IF('データ入力'!$M$23="委任先なし","",IF(CH$9&lt;=LEN('データ入力'!$BM27),MID('データ入力'!$BM27,CH$9,1),""))</f>
      </c>
      <c r="CI29" s="12">
        <f>IF('データ入力'!$M$23="委任先なし","",IF(CI$9&lt;=LEN('データ入力'!$BM27),MID('データ入力'!$BM27,CI$9,1),""))</f>
      </c>
      <c r="CJ29" s="12">
        <f>IF('データ入力'!$M$23="委任先なし","",IF(CJ$9&lt;=LEN('データ入力'!$BM27),MID('データ入力'!$BM27,CJ$9,1),""))</f>
      </c>
      <c r="CK29" s="12">
        <f>IF('データ入力'!$M$23="委任先なし","",IF(CK$9&lt;=LEN('データ入力'!$BM27),MID('データ入力'!$BM27,CK$9,1),""))</f>
      </c>
      <c r="CL29" s="12">
        <f>IF('データ入力'!$M$23="委任先なし","",IF(CL$9&lt;=LEN('データ入力'!$BM27),MID('データ入力'!$BM27,CL$9,1),""))</f>
      </c>
      <c r="CM29" s="12">
        <f>IF('データ入力'!$M$23="委任先なし","",IF(CM$9&lt;=LEN('データ入力'!$BM27),MID('データ入力'!$BM27,CM$9,1),""))</f>
      </c>
      <c r="CN29" s="12">
        <f>IF('データ入力'!$M$23="委任先なし","",IF(CN$9&lt;=LEN('データ入力'!$BM27),MID('データ入力'!$BM27,CN$9,1),""))</f>
      </c>
      <c r="CO29" s="12">
        <f>IF('データ入力'!$M$23="委任先なし","",IF(CO$9&lt;=LEN('データ入力'!$BM27),MID('データ入力'!$BM27,CO$9,1),""))</f>
      </c>
      <c r="CP29" s="12">
        <f>IF('データ入力'!$M$23="委任先なし","",IF(CP$9&lt;=LEN('データ入力'!$BM27),MID('データ入力'!$BM27,CP$9,1),""))</f>
      </c>
      <c r="CQ29" s="12">
        <f>IF('データ入力'!$M$23="委任先なし","",IF(CQ$9&lt;=LEN('データ入力'!$BM27),MID('データ入力'!$BM27,CQ$9,1),""))</f>
      </c>
      <c r="CR29" s="12">
        <f>IF('データ入力'!$M$23="委任先なし","",IF(CR$9&lt;=LEN('データ入力'!$BM27),MID('データ入力'!$BM27,CR$9,1),""))</f>
      </c>
      <c r="CS29" s="12">
        <f>IF('データ入力'!$M$23="委任先なし","",IF(CS$9&lt;=LEN('データ入力'!$BM27),MID('データ入力'!$BM27,CS$9,1),""))</f>
      </c>
      <c r="CT29" s="12">
        <f>IF('データ入力'!$M$23="委任先なし","",IF(CT$9&lt;=LEN('データ入力'!$BM27),MID('データ入力'!$BM27,CT$9,1),""))</f>
      </c>
      <c r="CU29" s="12">
        <f>IF('データ入力'!$M$23="委任先なし","",IF(CU$9&lt;=LEN('データ入力'!$BM27),MID('データ入力'!$BM27,CU$9,1),""))</f>
      </c>
      <c r="CV29" s="13">
        <f>IF('データ入力'!$M$23="委任先なし","",IF(CV$9&lt;=LEN('データ入力'!$BM27),MID('データ入力'!$BM27,CV$9,1),""))</f>
      </c>
    </row>
    <row r="30" spans="2:100" ht="18" customHeight="1">
      <c r="B30" s="1" t="s">
        <v>15</v>
      </c>
      <c r="K30" s="61">
        <f>IF('データ入力'!$M$23="委任先なし","",IF(K$10&lt;=LEN('データ入力'!$BM28),MID('データ入力'!$BM28,K$10,1),""))</f>
      </c>
      <c r="L30" s="59"/>
      <c r="M30" s="59">
        <f>IF('データ入力'!$M$23="委任先なし","",IF(M$10&lt;=LEN('データ入力'!$BM28),MID('データ入力'!$BM28,M$10,1),""))</f>
      </c>
      <c r="N30" s="59"/>
      <c r="O30" s="59">
        <f>IF('データ入力'!$M$23="委任先なし","",IF(O$10&lt;=LEN('データ入力'!$BM28),MID('データ入力'!$BM28,O$10,1),""))</f>
      </c>
      <c r="P30" s="59"/>
      <c r="Q30" s="59">
        <f>IF('データ入力'!$M$23="委任先なし","",IF(Q$10&lt;=LEN('データ入力'!$BM28),MID('データ入力'!$BM28,Q$10,1),""))</f>
      </c>
      <c r="R30" s="59"/>
      <c r="S30" s="59">
        <f>IF('データ入力'!$M$23="委任先なし","",IF(S$10&lt;=LEN('データ入力'!$BM28),MID('データ入力'!$BM28,S$10,1),""))</f>
      </c>
      <c r="T30" s="59"/>
      <c r="U30" s="59">
        <f>IF('データ入力'!$M$23="委任先なし","",IF(U$10&lt;=LEN('データ入力'!$BM28),MID('データ入力'!$BM28,U$10,1),""))</f>
      </c>
      <c r="V30" s="59"/>
      <c r="W30" s="59">
        <f>IF('データ入力'!$M$23="委任先なし","",IF(W$10&lt;=LEN('データ入力'!$BM28),MID('データ入力'!$BM28,W$10,1),""))</f>
      </c>
      <c r="X30" s="59"/>
      <c r="Y30" s="59">
        <f>IF('データ入力'!$M$23="委任先なし","",IF(Y$10&lt;=LEN('データ入力'!$BM28),MID('データ入力'!$BM28,Y$10,1),""))</f>
      </c>
      <c r="Z30" s="59"/>
      <c r="AA30" s="59">
        <f>IF('データ入力'!$M$23="委任先なし","",IF(AA$10&lt;=LEN('データ入力'!$BM28),MID('データ入力'!$BM28,AA$10,1),""))</f>
      </c>
      <c r="AB30" s="59"/>
      <c r="AC30" s="59">
        <f>IF('データ入力'!$M$23="委任先なし","",IF(AC$10&lt;=LEN('データ入力'!$BM28),MID('データ入力'!$BM28,AC$10,1),""))</f>
      </c>
      <c r="AD30" s="59"/>
      <c r="AE30" s="59">
        <f>IF('データ入力'!$M$23="委任先なし","",IF(AE$10&lt;=LEN('データ入力'!$BM28),MID('データ入力'!$BM28,AE$10,1),""))</f>
      </c>
      <c r="AF30" s="59"/>
      <c r="AG30" s="59">
        <f>IF('データ入力'!$M$23="委任先なし","",IF(AG$10&lt;=LEN('データ入力'!$BM28),MID('データ入力'!$BM28,AG$10,1),""))</f>
      </c>
      <c r="AH30" s="59"/>
      <c r="AI30" s="59">
        <f>IF('データ入力'!$M$23="委任先なし","",IF(AI$10&lt;=LEN('データ入力'!$BM28),MID('データ入力'!$BM28,AI$10,1),""))</f>
      </c>
      <c r="AJ30" s="59"/>
      <c r="AK30" s="59">
        <f>IF('データ入力'!$M$23="委任先なし","",IF(AK$10&lt;=LEN('データ入力'!$BM28),MID('データ入力'!$BM28,AK$10,1),""))</f>
      </c>
      <c r="AL30" s="59"/>
      <c r="AM30" s="59">
        <f>IF('データ入力'!$M$23="委任先なし","",IF(AM$10&lt;=LEN('データ入力'!$BM28),MID('データ入力'!$BM28,AM$10,1),""))</f>
      </c>
      <c r="AN30" s="59"/>
      <c r="AO30" s="59">
        <f>IF('データ入力'!$M$23="委任先なし","",IF(AO$10&lt;=LEN('データ入力'!$BM28),MID('データ入力'!$BM28,AO$10,1),""))</f>
      </c>
      <c r="AP30" s="59"/>
      <c r="AQ30" s="59">
        <f>IF('データ入力'!$M$23="委任先なし","",IF(AQ$10&lt;=LEN('データ入力'!$BM28),MID('データ入力'!$BM28,AQ$10,1),""))</f>
      </c>
      <c r="AR30" s="59"/>
      <c r="AS30" s="59">
        <f>IF('データ入力'!$M$23="委任先なし","",IF(AS$10&lt;=LEN('データ入力'!$BM28),MID('データ入力'!$BM28,AS$10,1),""))</f>
      </c>
      <c r="AT30" s="59"/>
      <c r="AU30" s="59">
        <f>IF('データ入力'!$M$23="委任先なし","",IF(AU$10&lt;=LEN('データ入力'!$BM28),MID('データ入力'!$BM28,AU$10,1),""))</f>
      </c>
      <c r="AV30" s="59"/>
      <c r="AW30" s="59">
        <f>IF('データ入力'!$M$23="委任先なし","",IF(AW$10&lt;=LEN('データ入力'!$BM28),MID('データ入力'!$BM28,AW$10,1),""))</f>
      </c>
      <c r="AX30" s="59"/>
      <c r="AY30" s="59">
        <f>IF('データ入力'!$M$23="委任先なし","",IF(AY$10&lt;=LEN('データ入力'!$BM28),MID('データ入力'!$BM28,AY$10,1),""))</f>
      </c>
      <c r="AZ30" s="59"/>
      <c r="BA30" s="59">
        <f>IF('データ入力'!$M$23="委任先なし","",IF(BA$10&lt;=LEN('データ入力'!$BM28),MID('データ入力'!$BM28,BA$10,1),""))</f>
      </c>
      <c r="BB30" s="59"/>
      <c r="BC30" s="59">
        <f>IF('データ入力'!$M$23="委任先なし","",IF(BC$10&lt;=LEN('データ入力'!$BM28),MID('データ入力'!$BM28,BC$10,1),""))</f>
      </c>
      <c r="BD30" s="59"/>
      <c r="BE30" s="59">
        <f>IF('データ入力'!$M$23="委任先なし","",IF(BE$10&lt;=LEN('データ入力'!$BM28),MID('データ入力'!$BM28,BE$10,1),""))</f>
      </c>
      <c r="BF30" s="59"/>
      <c r="BG30" s="59">
        <f>IF('データ入力'!$M$23="委任先なし","",IF(BG$10&lt;=LEN('データ入力'!$BM28),MID('データ入力'!$BM28,BG$10,1),""))</f>
      </c>
      <c r="BH30" s="59"/>
      <c r="BI30" s="59">
        <f>IF('データ入力'!$M$23="委任先なし","",IF(BI$10&lt;=LEN('データ入力'!$BM28),MID('データ入力'!$BM28,BI$10,1),""))</f>
      </c>
      <c r="BJ30" s="59"/>
      <c r="BK30" s="59">
        <f>IF('データ入力'!$M$23="委任先なし","",IF(BK$10&lt;=LEN('データ入力'!$BM28),MID('データ入力'!$BM28,BK$10,1),""))</f>
      </c>
      <c r="BL30" s="59"/>
      <c r="BM30" s="59">
        <f>IF('データ入力'!$M$23="委任先なし","",IF(BM$10&lt;=LEN('データ入力'!$BM28),MID('データ入力'!$BM28,BM$10,1),""))</f>
      </c>
      <c r="BN30" s="59"/>
      <c r="BO30" s="59">
        <f>IF('データ入力'!$M$23="委任先なし","",IF(BO$10&lt;=LEN('データ入力'!$BM28),MID('データ入力'!$BM28,BO$10,1),""))</f>
      </c>
      <c r="BP30" s="59"/>
      <c r="BQ30" s="59">
        <f>IF('データ入力'!$M$23="委任先なし","",IF(BQ$10&lt;=LEN('データ入力'!$BM28),MID('データ入力'!$BM28,BQ$10,1),""))</f>
      </c>
      <c r="BR30" s="59"/>
      <c r="BS30" s="59">
        <f>IF('データ入力'!$M$23="委任先なし","",IF(BS$10&lt;=LEN('データ入力'!$BM28),MID('データ入力'!$BM28,BS$10,1),""))</f>
      </c>
      <c r="BT30" s="59"/>
      <c r="BU30" s="59">
        <f>IF('データ入力'!$M$23="委任先なし","",IF(BU$10&lt;=LEN('データ入力'!$BM28),MID('データ入力'!$BM28,BU$10,1),""))</f>
      </c>
      <c r="BV30" s="59"/>
      <c r="BW30" s="59">
        <f>IF('データ入力'!$M$23="委任先なし","",IF(BW$10&lt;=LEN('データ入力'!$BM28),MID('データ入力'!$BM28,BW$10,1),""))</f>
      </c>
      <c r="BX30" s="59"/>
      <c r="BY30" s="59">
        <f>IF('データ入力'!$M$23="委任先なし","",IF(BY$10&lt;=LEN('データ入力'!$BM28),MID('データ入力'!$BM28,BY$10,1),""))</f>
      </c>
      <c r="BZ30" s="59"/>
      <c r="CA30" s="59">
        <f>IF('データ入力'!$M$23="委任先なし","",IF(CA$10&lt;=LEN('データ入力'!$BM28),MID('データ入力'!$BM28,CA$10,1),""))</f>
      </c>
      <c r="CB30" s="59"/>
      <c r="CC30" s="59">
        <f>IF('データ入力'!$M$23="委任先なし","",IF(CC$10&lt;=LEN('データ入力'!$BM28),MID('データ入力'!$BM28,CC$10,1),""))</f>
      </c>
      <c r="CD30" s="59"/>
      <c r="CE30" s="59">
        <f>IF('データ入力'!$M$23="委任先なし","",IF(CE$10&lt;=LEN('データ入力'!$BM28),MID('データ入力'!$BM28,CE$10,1),""))</f>
      </c>
      <c r="CF30" s="59"/>
      <c r="CG30" s="59">
        <f>IF('データ入力'!$M$23="委任先なし","",IF(CG$10&lt;=LEN('データ入力'!$BM28),MID('データ入力'!$BM28,CG$10,1),""))</f>
      </c>
      <c r="CH30" s="59"/>
      <c r="CI30" s="59">
        <f>IF('データ入力'!$M$23="委任先なし","",IF(CI$10&lt;=LEN('データ入力'!$BM28),MID('データ入力'!$BM28,CI$10,1),""))</f>
      </c>
      <c r="CJ30" s="59"/>
      <c r="CK30" s="59">
        <f>IF('データ入力'!$M$23="委任先なし","",IF(CK$10&lt;=LEN('データ入力'!$BM28),MID('データ入力'!$BM28,CK$10,1),""))</f>
      </c>
      <c r="CL30" s="59"/>
      <c r="CM30" s="59">
        <f>IF('データ入力'!$M$23="委任先なし","",IF(CM$10&lt;=LEN('データ入力'!$BM28),MID('データ入力'!$BM28,CM$10,1),""))</f>
      </c>
      <c r="CN30" s="59"/>
      <c r="CO30" s="59">
        <f>IF('データ入力'!$M$23="委任先なし","",IF(CO$10&lt;=LEN('データ入力'!$BM28),MID('データ入力'!$BM28,CO$10,1),""))</f>
      </c>
      <c r="CP30" s="59"/>
      <c r="CQ30" s="59">
        <f>IF('データ入力'!$M$23="委任先なし","",IF(CQ$10&lt;=LEN('データ入力'!$BM28),MID('データ入力'!$BM28,CQ$10,1),""))</f>
      </c>
      <c r="CR30" s="59"/>
      <c r="CS30" s="59">
        <f>IF('データ入力'!$M$23="委任先なし","",IF(CS$10&lt;=LEN('データ入力'!$BM28),MID('データ入力'!$BM28,CS$10,1),""))</f>
      </c>
      <c r="CT30" s="59"/>
      <c r="CU30" s="59">
        <f>IF('データ入力'!$M$23="委任先なし","",IF(CU$10&lt;=LEN('データ入力'!$BM28),MID('データ入力'!$BM28,CU$10,1),""))</f>
      </c>
      <c r="CV30" s="62"/>
    </row>
    <row r="31" ht="1.5" customHeight="1"/>
    <row r="32" spans="2:100" ht="18" customHeight="1">
      <c r="B32" s="1" t="s">
        <v>3</v>
      </c>
      <c r="K32" s="11">
        <f>IF('データ入力'!$M$23="委任先なし","",IF(K$9&lt;=LEN('データ入力'!$BM30),MID('データ入力'!$BM30,K$9,1),""))</f>
      </c>
      <c r="L32" s="12">
        <f>IF('データ入力'!$M$23="委任先なし","",IF(L$9&lt;=LEN('データ入力'!$BM30),MID('データ入力'!$BM30,L$9,1),""))</f>
      </c>
      <c r="M32" s="12">
        <f>IF('データ入力'!$M$23="委任先なし","",IF(M$9&lt;=LEN('データ入力'!$BM30),MID('データ入力'!$BM30,M$9,1),""))</f>
      </c>
      <c r="N32" s="12">
        <f>IF('データ入力'!$M$23="委任先なし","",IF(N$9&lt;=LEN('データ入力'!$BM30),MID('データ入力'!$BM30,N$9,1),""))</f>
      </c>
      <c r="O32" s="12">
        <f>IF('データ入力'!$M$23="委任先なし","",IF(O$9&lt;=LEN('データ入力'!$BM30),MID('データ入力'!$BM30,O$9,1),""))</f>
      </c>
      <c r="P32" s="12">
        <f>IF('データ入力'!$M$23="委任先なし","",IF(P$9&lt;=LEN('データ入力'!$BM30),MID('データ入力'!$BM30,P$9,1),""))</f>
      </c>
      <c r="Q32" s="12">
        <f>IF('データ入力'!$M$23="委任先なし","",IF(Q$9&lt;=LEN('データ入力'!$BM30),MID('データ入力'!$BM30,Q$9,1),""))</f>
      </c>
      <c r="R32" s="12">
        <f>IF('データ入力'!$M$23="委任先なし","",IF(R$9&lt;=LEN('データ入力'!$BM30),MID('データ入力'!$BM30,R$9,1),""))</f>
      </c>
      <c r="S32" s="12">
        <f>IF('データ入力'!$M$23="委任先なし","",IF(S$9&lt;=LEN('データ入力'!$BM30),MID('データ入力'!$BM30,S$9,1),""))</f>
      </c>
      <c r="T32" s="12">
        <f>IF('データ入力'!$M$23="委任先なし","",IF(T$9&lt;=LEN('データ入力'!$BM30),MID('データ入力'!$BM30,T$9,1),""))</f>
      </c>
      <c r="U32" s="12">
        <f>IF('データ入力'!$M$23="委任先なし","",IF(U$9&lt;=LEN('データ入力'!$BM30),MID('データ入力'!$BM30,U$9,1),""))</f>
      </c>
      <c r="V32" s="12">
        <f>IF('データ入力'!$M$23="委任先なし","",IF(V$9&lt;=LEN('データ入力'!$BM30),MID('データ入力'!$BM30,V$9,1),""))</f>
      </c>
      <c r="W32" s="12">
        <f>IF('データ入力'!$M$23="委任先なし","",IF(W$9&lt;=LEN('データ入力'!$BM30),MID('データ入力'!$BM30,W$9,1),""))</f>
      </c>
      <c r="X32" s="12">
        <f>IF('データ入力'!$M$23="委任先なし","",IF(X$9&lt;=LEN('データ入力'!$BM30),MID('データ入力'!$BM30,X$9,1),""))</f>
      </c>
      <c r="Y32" s="12">
        <f>IF('データ入力'!$M$23="委任先なし","",IF(Y$9&lt;=LEN('データ入力'!$BM30),MID('データ入力'!$BM30,Y$9,1),""))</f>
      </c>
      <c r="Z32" s="12">
        <f>IF('データ入力'!$M$23="委任先なし","",IF(Z$9&lt;=LEN('データ入力'!$BM30),MID('データ入力'!$BM30,Z$9,1),""))</f>
      </c>
      <c r="AA32" s="12">
        <f>IF('データ入力'!$M$23="委任先なし","",IF(AA$9&lt;=LEN('データ入力'!$BM30),MID('データ入力'!$BM30,AA$9,1),""))</f>
      </c>
      <c r="AB32" s="12">
        <f>IF('データ入力'!$M$23="委任先なし","",IF(AB$9&lt;=LEN('データ入力'!$BM30),MID('データ入力'!$BM30,AB$9,1),""))</f>
      </c>
      <c r="AC32" s="12">
        <f>IF('データ入力'!$M$23="委任先なし","",IF(AC$9&lt;=LEN('データ入力'!$BM30),MID('データ入力'!$BM30,AC$9,1),""))</f>
      </c>
      <c r="AD32" s="12">
        <f>IF('データ入力'!$M$23="委任先なし","",IF(AD$9&lt;=LEN('データ入力'!$BM30),MID('データ入力'!$BM30,AD$9,1),""))</f>
      </c>
      <c r="AE32" s="12">
        <f>IF('データ入力'!$M$23="委任先なし","",IF(AE$9&lt;=LEN('データ入力'!$BM30),MID('データ入力'!$BM30,AE$9,1),""))</f>
      </c>
      <c r="AF32" s="12">
        <f>IF('データ入力'!$M$23="委任先なし","",IF(AF$9&lt;=LEN('データ入力'!$BM30),MID('データ入力'!$BM30,AF$9,1),""))</f>
      </c>
      <c r="AG32" s="12">
        <f>IF('データ入力'!$M$23="委任先なし","",IF(AG$9&lt;=LEN('データ入力'!$BM30),MID('データ入力'!$BM30,AG$9,1),""))</f>
      </c>
      <c r="AH32" s="12">
        <f>IF('データ入力'!$M$23="委任先なし","",IF(AH$9&lt;=LEN('データ入力'!$BM30),MID('データ入力'!$BM30,AH$9,1),""))</f>
      </c>
      <c r="AI32" s="12">
        <f>IF('データ入力'!$M$23="委任先なし","",IF(AI$9&lt;=LEN('データ入力'!$BM30),MID('データ入力'!$BM30,AI$9,1),""))</f>
      </c>
      <c r="AJ32" s="12">
        <f>IF('データ入力'!$M$23="委任先なし","",IF(AJ$9&lt;=LEN('データ入力'!$BM30),MID('データ入力'!$BM30,AJ$9,1),""))</f>
      </c>
      <c r="AK32" s="12">
        <f>IF('データ入力'!$M$23="委任先なし","",IF(AK$9&lt;=LEN('データ入力'!$BM30),MID('データ入力'!$BM30,AK$9,1),""))</f>
      </c>
      <c r="AL32" s="12">
        <f>IF('データ入力'!$M$23="委任先なし","",IF(AL$9&lt;=LEN('データ入力'!$BM30),MID('データ入力'!$BM30,AL$9,1),""))</f>
      </c>
      <c r="AM32" s="12">
        <f>IF('データ入力'!$M$23="委任先なし","",IF(AM$9&lt;=LEN('データ入力'!$BM30),MID('データ入力'!$BM30,AM$9,1),""))</f>
      </c>
      <c r="AN32" s="12">
        <f>IF('データ入力'!$M$23="委任先なし","",IF(AN$9&lt;=LEN('データ入力'!$BM30),MID('データ入力'!$BM30,AN$9,1),""))</f>
      </c>
      <c r="AO32" s="12">
        <f>IF('データ入力'!$M$23="委任先なし","",IF(AO$9&lt;=LEN('データ入力'!$BM30),MID('データ入力'!$BM30,AO$9,1),""))</f>
      </c>
      <c r="AP32" s="12">
        <f>IF('データ入力'!$M$23="委任先なし","",IF(AP$9&lt;=LEN('データ入力'!$BM30),MID('データ入力'!$BM30,AP$9,1),""))</f>
      </c>
      <c r="AQ32" s="12">
        <f>IF('データ入力'!$M$23="委任先なし","",IF(AQ$9&lt;=LEN('データ入力'!$BM30),MID('データ入力'!$BM30,AQ$9,1),""))</f>
      </c>
      <c r="AR32" s="12">
        <f>IF('データ入力'!$M$23="委任先なし","",IF(AR$9&lt;=LEN('データ入力'!$BM30),MID('データ入力'!$BM30,AR$9,1),""))</f>
      </c>
      <c r="AS32" s="12">
        <f>IF('データ入力'!$M$23="委任先なし","",IF(AS$9&lt;=LEN('データ入力'!$BM30),MID('データ入力'!$BM30,AS$9,1),""))</f>
      </c>
      <c r="AT32" s="12">
        <f>IF('データ入力'!$M$23="委任先なし","",IF(AT$9&lt;=LEN('データ入力'!$BM30),MID('データ入力'!$BM30,AT$9,1),""))</f>
      </c>
      <c r="AU32" s="12">
        <f>IF('データ入力'!$M$23="委任先なし","",IF(AU$9&lt;=LEN('データ入力'!$BM30),MID('データ入力'!$BM30,AU$9,1),""))</f>
      </c>
      <c r="AV32" s="12">
        <f>IF('データ入力'!$M$23="委任先なし","",IF(AV$9&lt;=LEN('データ入力'!$BM30),MID('データ入力'!$BM30,AV$9,1),""))</f>
      </c>
      <c r="AW32" s="12">
        <f>IF('データ入力'!$M$23="委任先なし","",IF(AW$9&lt;=LEN('データ入力'!$BM30),MID('データ入力'!$BM30,AW$9,1),""))</f>
      </c>
      <c r="AX32" s="12">
        <f>IF('データ入力'!$M$23="委任先なし","",IF(AX$9&lt;=LEN('データ入力'!$BM30),MID('データ入力'!$BM30,AX$9,1),""))</f>
      </c>
      <c r="AY32" s="12">
        <f>IF('データ入力'!$M$23="委任先なし","",IF(AY$9&lt;=LEN('データ入力'!$BM30),MID('データ入力'!$BM30,AY$9,1),""))</f>
      </c>
      <c r="AZ32" s="12">
        <f>IF('データ入力'!$M$23="委任先なし","",IF(AZ$9&lt;=LEN('データ入力'!$BM30),MID('データ入力'!$BM30,AZ$9,1),""))</f>
      </c>
      <c r="BA32" s="12">
        <f>IF('データ入力'!$M$23="委任先なし","",IF(BA$9&lt;=LEN('データ入力'!$BM30),MID('データ入力'!$BM30,BA$9,1),""))</f>
      </c>
      <c r="BB32" s="12">
        <f>IF('データ入力'!$M$23="委任先なし","",IF(BB$9&lt;=LEN('データ入力'!$BM30),MID('データ入力'!$BM30,BB$9,1),""))</f>
      </c>
      <c r="BC32" s="12">
        <f>IF('データ入力'!$M$23="委任先なし","",IF(BC$9&lt;=LEN('データ入力'!$BM30),MID('データ入力'!$BM30,BC$9,1),""))</f>
      </c>
      <c r="BD32" s="12">
        <f>IF('データ入力'!$M$23="委任先なし","",IF(BD$9&lt;=LEN('データ入力'!$BM30),MID('データ入力'!$BM30,BD$9,1),""))</f>
      </c>
      <c r="BE32" s="12">
        <f>IF('データ入力'!$M$23="委任先なし","",IF(BE$9&lt;=LEN('データ入力'!$BM30),MID('データ入力'!$BM30,BE$9,1),""))</f>
      </c>
      <c r="BF32" s="12">
        <f>IF('データ入力'!$M$23="委任先なし","",IF(BF$9&lt;=LEN('データ入力'!$BM30),MID('データ入力'!$BM30,BF$9,1),""))</f>
      </c>
      <c r="BG32" s="12">
        <f>IF('データ入力'!$M$23="委任先なし","",IF(BG$9&lt;=LEN('データ入力'!$BM30),MID('データ入力'!$BM30,BG$9,1),""))</f>
      </c>
      <c r="BH32" s="12">
        <f>IF('データ入力'!$M$23="委任先なし","",IF(BH$9&lt;=LEN('データ入力'!$BM30),MID('データ入力'!$BM30,BH$9,1),""))</f>
      </c>
      <c r="BI32" s="12">
        <f>IF('データ入力'!$M$23="委任先なし","",IF(BI$9&lt;=LEN('データ入力'!$BM30),MID('データ入力'!$BM30,BI$9,1),""))</f>
      </c>
      <c r="BJ32" s="12">
        <f>IF('データ入力'!$M$23="委任先なし","",IF(BJ$9&lt;=LEN('データ入力'!$BM30),MID('データ入力'!$BM30,BJ$9,1),""))</f>
      </c>
      <c r="BK32" s="12">
        <f>IF('データ入力'!$M$23="委任先なし","",IF(BK$9&lt;=LEN('データ入力'!$BM30),MID('データ入力'!$BM30,BK$9,1),""))</f>
      </c>
      <c r="BL32" s="12">
        <f>IF('データ入力'!$M$23="委任先なし","",IF(BL$9&lt;=LEN('データ入力'!$BM30),MID('データ入力'!$BM30,BL$9,1),""))</f>
      </c>
      <c r="BM32" s="12">
        <f>IF('データ入力'!$M$23="委任先なし","",IF(BM$9&lt;=LEN('データ入力'!$BM30),MID('データ入力'!$BM30,BM$9,1),""))</f>
      </c>
      <c r="BN32" s="12">
        <f>IF('データ入力'!$M$23="委任先なし","",IF(BN$9&lt;=LEN('データ入力'!$BM30),MID('データ入力'!$BM30,BN$9,1),""))</f>
      </c>
      <c r="BO32" s="12">
        <f>IF('データ入力'!$M$23="委任先なし","",IF(BO$9&lt;=LEN('データ入力'!$BM30),MID('データ入力'!$BM30,BO$9,1),""))</f>
      </c>
      <c r="BP32" s="12">
        <f>IF('データ入力'!$M$23="委任先なし","",IF(BP$9&lt;=LEN('データ入力'!$BM30),MID('データ入力'!$BM30,BP$9,1),""))</f>
      </c>
      <c r="BQ32" s="12">
        <f>IF('データ入力'!$M$23="委任先なし","",IF(BQ$9&lt;=LEN('データ入力'!$BM30),MID('データ入力'!$BM30,BQ$9,1),""))</f>
      </c>
      <c r="BR32" s="12">
        <f>IF('データ入力'!$M$23="委任先なし","",IF(BR$9&lt;=LEN('データ入力'!$BM30),MID('データ入力'!$BM30,BR$9,1),""))</f>
      </c>
      <c r="BS32" s="12">
        <f>IF('データ入力'!$M$23="委任先なし","",IF(BS$9&lt;=LEN('データ入力'!$BM30),MID('データ入力'!$BM30,BS$9,1),""))</f>
      </c>
      <c r="BT32" s="12">
        <f>IF('データ入力'!$M$23="委任先なし","",IF(BT$9&lt;=LEN('データ入力'!$BM30),MID('データ入力'!$BM30,BT$9,1),""))</f>
      </c>
      <c r="BU32" s="12">
        <f>IF('データ入力'!$M$23="委任先なし","",IF(BU$9&lt;=LEN('データ入力'!$BM30),MID('データ入力'!$BM30,BU$9,1),""))</f>
      </c>
      <c r="BV32" s="12">
        <f>IF('データ入力'!$M$23="委任先なし","",IF(BV$9&lt;=LEN('データ入力'!$BM30),MID('データ入力'!$BM30,BV$9,1),""))</f>
      </c>
      <c r="BW32" s="12">
        <f>IF('データ入力'!$M$23="委任先なし","",IF(BW$9&lt;=LEN('データ入力'!$BM30),MID('データ入力'!$BM30,BW$9,1),""))</f>
      </c>
      <c r="BX32" s="12">
        <f>IF('データ入力'!$M$23="委任先なし","",IF(BX$9&lt;=LEN('データ入力'!$BM30),MID('データ入力'!$BM30,BX$9,1),""))</f>
      </c>
      <c r="BY32" s="12">
        <f>IF('データ入力'!$M$23="委任先なし","",IF(BY$9&lt;=LEN('データ入力'!$BM30),MID('データ入力'!$BM30,BY$9,1),""))</f>
      </c>
      <c r="BZ32" s="12">
        <f>IF('データ入力'!$M$23="委任先なし","",IF(BZ$9&lt;=LEN('データ入力'!$BM30),MID('データ入力'!$BM30,BZ$9,1),""))</f>
      </c>
      <c r="CA32" s="12">
        <f>IF('データ入力'!$M$23="委任先なし","",IF(CA$9&lt;=LEN('データ入力'!$BM30),MID('データ入力'!$BM30,CA$9,1),""))</f>
      </c>
      <c r="CB32" s="12">
        <f>IF('データ入力'!$M$23="委任先なし","",IF(CB$9&lt;=LEN('データ入力'!$BM30),MID('データ入力'!$BM30,CB$9,1),""))</f>
      </c>
      <c r="CC32" s="12">
        <f>IF('データ入力'!$M$23="委任先なし","",IF(CC$9&lt;=LEN('データ入力'!$BM30),MID('データ入力'!$BM30,CC$9,1),""))</f>
      </c>
      <c r="CD32" s="12">
        <f>IF('データ入力'!$M$23="委任先なし","",IF(CD$9&lt;=LEN('データ入力'!$BM30),MID('データ入力'!$BM30,CD$9,1),""))</f>
      </c>
      <c r="CE32" s="12">
        <f>IF('データ入力'!$M$23="委任先なし","",IF(CE$9&lt;=LEN('データ入力'!$BM30),MID('データ入力'!$BM30,CE$9,1),""))</f>
      </c>
      <c r="CF32" s="12">
        <f>IF('データ入力'!$M$23="委任先なし","",IF(CF$9&lt;=LEN('データ入力'!$BM30),MID('データ入力'!$BM30,CF$9,1),""))</f>
      </c>
      <c r="CG32" s="12">
        <f>IF('データ入力'!$M$23="委任先なし","",IF(CG$9&lt;=LEN('データ入力'!$BM30),MID('データ入力'!$BM30,CG$9,1),""))</f>
      </c>
      <c r="CH32" s="12">
        <f>IF('データ入力'!$M$23="委任先なし","",IF(CH$9&lt;=LEN('データ入力'!$BM30),MID('データ入力'!$BM30,CH$9,1),""))</f>
      </c>
      <c r="CI32" s="12">
        <f>IF('データ入力'!$M$23="委任先なし","",IF(CI$9&lt;=LEN('データ入力'!$BM30),MID('データ入力'!$BM30,CI$9,1),""))</f>
      </c>
      <c r="CJ32" s="12">
        <f>IF('データ入力'!$M$23="委任先なし","",IF(CJ$9&lt;=LEN('データ入力'!$BM30),MID('データ入力'!$BM30,CJ$9,1),""))</f>
      </c>
      <c r="CK32" s="12">
        <f>IF('データ入力'!$M$23="委任先なし","",IF(CK$9&lt;=LEN('データ入力'!$BM30),MID('データ入力'!$BM30,CK$9,1),""))</f>
      </c>
      <c r="CL32" s="12">
        <f>IF('データ入力'!$M$23="委任先なし","",IF(CL$9&lt;=LEN('データ入力'!$BM30),MID('データ入力'!$BM30,CL$9,1),""))</f>
      </c>
      <c r="CM32" s="12">
        <f>IF('データ入力'!$M$23="委任先なし","",IF(CM$9&lt;=LEN('データ入力'!$BM30),MID('データ入力'!$BM30,CM$9,1),""))</f>
      </c>
      <c r="CN32" s="12">
        <f>IF('データ入力'!$M$23="委任先なし","",IF(CN$9&lt;=LEN('データ入力'!$BM30),MID('データ入力'!$BM30,CN$9,1),""))</f>
      </c>
      <c r="CO32" s="12">
        <f>IF('データ入力'!$M$23="委任先なし","",IF(CO$9&lt;=LEN('データ入力'!$BM30),MID('データ入力'!$BM30,CO$9,1),""))</f>
      </c>
      <c r="CP32" s="12">
        <f>IF('データ入力'!$M$23="委任先なし","",IF(CP$9&lt;=LEN('データ入力'!$BM30),MID('データ入力'!$BM30,CP$9,1),""))</f>
      </c>
      <c r="CQ32" s="12">
        <f>IF('データ入力'!$M$23="委任先なし","",IF(CQ$9&lt;=LEN('データ入力'!$BM30),MID('データ入力'!$BM30,CQ$9,1),""))</f>
      </c>
      <c r="CR32" s="12">
        <f>IF('データ入力'!$M$23="委任先なし","",IF(CR$9&lt;=LEN('データ入力'!$BM30),MID('データ入力'!$BM30,CR$9,1),""))</f>
      </c>
      <c r="CS32" s="12">
        <f>IF('データ入力'!$M$23="委任先なし","",IF(CS$9&lt;=LEN('データ入力'!$BM30),MID('データ入力'!$BM30,CS$9,1),""))</f>
      </c>
      <c r="CT32" s="12">
        <f>IF('データ入力'!$M$23="委任先なし","",IF(CT$9&lt;=LEN('データ入力'!$BM30),MID('データ入力'!$BM30,CT$9,1),""))</f>
      </c>
      <c r="CU32" s="12">
        <f>IF('データ入力'!$M$23="委任先なし","",IF(CU$9&lt;=LEN('データ入力'!$BM30),MID('データ入力'!$BM30,CU$9,1),""))</f>
      </c>
      <c r="CV32" s="13">
        <f>IF('データ入力'!$M$23="委任先なし","",IF(CV$9&lt;=LEN('データ入力'!$BM30),MID('データ入力'!$BM30,CV$9,1),""))</f>
      </c>
    </row>
    <row r="33" spans="2:100" ht="18" customHeight="1">
      <c r="B33" s="1" t="s">
        <v>16</v>
      </c>
      <c r="K33" s="61">
        <f>IF('データ入力'!$M$23="委任先なし","",IF(K$10&lt;=LEN('データ入力'!$BM31),MID('データ入力'!$BM31,K$10,1),""))</f>
      </c>
      <c r="L33" s="59"/>
      <c r="M33" s="59">
        <f>IF('データ入力'!$M$23="委任先なし","",IF(M$10&lt;=LEN('データ入力'!$BM31),MID('データ入力'!$BM31,M$10,1),""))</f>
      </c>
      <c r="N33" s="59"/>
      <c r="O33" s="59">
        <f>IF('データ入力'!$M$23="委任先なし","",IF(O$10&lt;=LEN('データ入力'!$BM31),MID('データ入力'!$BM31,O$10,1),""))</f>
      </c>
      <c r="P33" s="59"/>
      <c r="Q33" s="59">
        <f>IF('データ入力'!$M$23="委任先なし","",IF(Q$10&lt;=LEN('データ入力'!$BM31),MID('データ入力'!$BM31,Q$10,1),""))</f>
      </c>
      <c r="R33" s="59"/>
      <c r="S33" s="59">
        <f>IF('データ入力'!$M$23="委任先なし","",IF(S$10&lt;=LEN('データ入力'!$BM31),MID('データ入力'!$BM31,S$10,1),""))</f>
      </c>
      <c r="T33" s="59"/>
      <c r="U33" s="59">
        <f>IF('データ入力'!$M$23="委任先なし","",IF(U$10&lt;=LEN('データ入力'!$BM31),MID('データ入力'!$BM31,U$10,1),""))</f>
      </c>
      <c r="V33" s="59"/>
      <c r="W33" s="59">
        <f>IF('データ入力'!$M$23="委任先なし","",IF(W$10&lt;=LEN('データ入力'!$BM31),MID('データ入力'!$BM31,W$10,1),""))</f>
      </c>
      <c r="X33" s="59"/>
      <c r="Y33" s="59">
        <f>IF('データ入力'!$M$23="委任先なし","",IF(Y$10&lt;=LEN('データ入力'!$BM31),MID('データ入力'!$BM31,Y$10,1),""))</f>
      </c>
      <c r="Z33" s="59"/>
      <c r="AA33" s="59">
        <f>IF('データ入力'!$M$23="委任先なし","",IF(AA$10&lt;=LEN('データ入力'!$BM31),MID('データ入力'!$BM31,AA$10,1),""))</f>
      </c>
      <c r="AB33" s="59"/>
      <c r="AC33" s="59">
        <f>IF('データ入力'!$M$23="委任先なし","",IF(AC$10&lt;=LEN('データ入力'!$BM31),MID('データ入力'!$BM31,AC$10,1),""))</f>
      </c>
      <c r="AD33" s="59"/>
      <c r="AE33" s="59">
        <f>IF('データ入力'!$M$23="委任先なし","",IF(AE$10&lt;=LEN('データ入力'!$BM31),MID('データ入力'!$BM31,AE$10,1),""))</f>
      </c>
      <c r="AF33" s="59"/>
      <c r="AG33" s="59">
        <f>IF('データ入力'!$M$23="委任先なし","",IF(AG$10&lt;=LEN('データ入力'!$BM31),MID('データ入力'!$BM31,AG$10,1),""))</f>
      </c>
      <c r="AH33" s="59"/>
      <c r="AI33" s="59">
        <f>IF('データ入力'!$M$23="委任先なし","",IF(AI$10&lt;=LEN('データ入力'!$BM31),MID('データ入力'!$BM31,AI$10,1),""))</f>
      </c>
      <c r="AJ33" s="59"/>
      <c r="AK33" s="59">
        <f>IF('データ入力'!$M$23="委任先なし","",IF(AK$10&lt;=LEN('データ入力'!$BM31),MID('データ入力'!$BM31,AK$10,1),""))</f>
      </c>
      <c r="AL33" s="59"/>
      <c r="AM33" s="59">
        <f>IF('データ入力'!$M$23="委任先なし","",IF(AM$10&lt;=LEN('データ入力'!$BM31),MID('データ入力'!$BM31,AM$10,1),""))</f>
      </c>
      <c r="AN33" s="59"/>
      <c r="AO33" s="59">
        <f>IF('データ入力'!$M$23="委任先なし","",IF(AO$10&lt;=LEN('データ入力'!$BM31),MID('データ入力'!$BM31,AO$10,1),""))</f>
      </c>
      <c r="AP33" s="59"/>
      <c r="AQ33" s="59">
        <f>IF('データ入力'!$M$23="委任先なし","",IF(AQ$10&lt;=LEN('データ入力'!$BM31),MID('データ入力'!$BM31,AQ$10,1),""))</f>
      </c>
      <c r="AR33" s="59"/>
      <c r="AS33" s="59">
        <f>IF('データ入力'!$M$23="委任先なし","",IF(AS$10&lt;=LEN('データ入力'!$BM31),MID('データ入力'!$BM31,AS$10,1),""))</f>
      </c>
      <c r="AT33" s="59"/>
      <c r="AU33" s="59">
        <f>IF('データ入力'!$M$23="委任先なし","",IF(AU$10&lt;=LEN('データ入力'!$BM31),MID('データ入力'!$BM31,AU$10,1),""))</f>
      </c>
      <c r="AV33" s="59"/>
      <c r="AW33" s="59">
        <f>IF('データ入力'!$M$23="委任先なし","",IF(AW$10&lt;=LEN('データ入力'!$BM31),MID('データ入力'!$BM31,AW$10,1),""))</f>
      </c>
      <c r="AX33" s="59"/>
      <c r="AY33" s="59">
        <f>IF('データ入力'!$M$23="委任先なし","",IF(AY$10&lt;=LEN('データ入力'!$BM31),MID('データ入力'!$BM31,AY$10,1),""))</f>
      </c>
      <c r="AZ33" s="59"/>
      <c r="BA33" s="59">
        <f>IF('データ入力'!$M$23="委任先なし","",IF(BA$10&lt;=LEN('データ入力'!$BM31),MID('データ入力'!$BM31,BA$10,1),""))</f>
      </c>
      <c r="BB33" s="59"/>
      <c r="BC33" s="59">
        <f>IF('データ入力'!$M$23="委任先なし","",IF(BC$10&lt;=LEN('データ入力'!$BM31),MID('データ入力'!$BM31,BC$10,1),""))</f>
      </c>
      <c r="BD33" s="59"/>
      <c r="BE33" s="59">
        <f>IF('データ入力'!$M$23="委任先なし","",IF(BE$10&lt;=LEN('データ入力'!$BM31),MID('データ入力'!$BM31,BE$10,1),""))</f>
      </c>
      <c r="BF33" s="59"/>
      <c r="BG33" s="59">
        <f>IF('データ入力'!$M$23="委任先なし","",IF(BG$10&lt;=LEN('データ入力'!$BM31),MID('データ入力'!$BM31,BG$10,1),""))</f>
      </c>
      <c r="BH33" s="59"/>
      <c r="BI33" s="59">
        <f>IF('データ入力'!$M$23="委任先なし","",IF(BI$10&lt;=LEN('データ入力'!$BM31),MID('データ入力'!$BM31,BI$10,1),""))</f>
      </c>
      <c r="BJ33" s="59"/>
      <c r="BK33" s="59">
        <f>IF('データ入力'!$M$23="委任先なし","",IF(BK$10&lt;=LEN('データ入力'!$BM31),MID('データ入力'!$BM31,BK$10,1),""))</f>
      </c>
      <c r="BL33" s="59"/>
      <c r="BM33" s="59">
        <f>IF('データ入力'!$M$23="委任先なし","",IF(BM$10&lt;=LEN('データ入力'!$BM31),MID('データ入力'!$BM31,BM$10,1),""))</f>
      </c>
      <c r="BN33" s="59"/>
      <c r="BO33" s="59">
        <f>IF('データ入力'!$M$23="委任先なし","",IF(BO$10&lt;=LEN('データ入力'!$BM31),MID('データ入力'!$BM31,BO$10,1),""))</f>
      </c>
      <c r="BP33" s="59"/>
      <c r="BQ33" s="59">
        <f>IF('データ入力'!$M$23="委任先なし","",IF(BQ$10&lt;=LEN('データ入力'!$BM31),MID('データ入力'!$BM31,BQ$10,1),""))</f>
      </c>
      <c r="BR33" s="59"/>
      <c r="BS33" s="59">
        <f>IF('データ入力'!$M$23="委任先なし","",IF(BS$10&lt;=LEN('データ入力'!$BM31),MID('データ入力'!$BM31,BS$10,1),""))</f>
      </c>
      <c r="BT33" s="59"/>
      <c r="BU33" s="59">
        <f>IF('データ入力'!$M$23="委任先なし","",IF(BU$10&lt;=LEN('データ入力'!$BM31),MID('データ入力'!$BM31,BU$10,1),""))</f>
      </c>
      <c r="BV33" s="59"/>
      <c r="BW33" s="59">
        <f>IF('データ入力'!$M$23="委任先なし","",IF(BW$10&lt;=LEN('データ入力'!$BM31),MID('データ入力'!$BM31,BW$10,1),""))</f>
      </c>
      <c r="BX33" s="59"/>
      <c r="BY33" s="59">
        <f>IF('データ入力'!$M$23="委任先なし","",IF(BY$10&lt;=LEN('データ入力'!$BM31),MID('データ入力'!$BM31,BY$10,1),""))</f>
      </c>
      <c r="BZ33" s="59"/>
      <c r="CA33" s="59">
        <f>IF('データ入力'!$M$23="委任先なし","",IF(CA$10&lt;=LEN('データ入力'!$BM31),MID('データ入力'!$BM31,CA$10,1),""))</f>
      </c>
      <c r="CB33" s="59"/>
      <c r="CC33" s="59">
        <f>IF('データ入力'!$M$23="委任先なし","",IF(CC$10&lt;=LEN('データ入力'!$BM31),MID('データ入力'!$BM31,CC$10,1),""))</f>
      </c>
      <c r="CD33" s="59"/>
      <c r="CE33" s="59">
        <f>IF('データ入力'!$M$23="委任先なし","",IF(CE$10&lt;=LEN('データ入力'!$BM31),MID('データ入力'!$BM31,CE$10,1),""))</f>
      </c>
      <c r="CF33" s="59"/>
      <c r="CG33" s="59">
        <f>IF('データ入力'!$M$23="委任先なし","",IF(CG$10&lt;=LEN('データ入力'!$BM31),MID('データ入力'!$BM31,CG$10,1),""))</f>
      </c>
      <c r="CH33" s="59"/>
      <c r="CI33" s="59">
        <f>IF('データ入力'!$M$23="委任先なし","",IF(CI$10&lt;=LEN('データ入力'!$BM31),MID('データ入力'!$BM31,CI$10,1),""))</f>
      </c>
      <c r="CJ33" s="59"/>
      <c r="CK33" s="59">
        <f>IF('データ入力'!$M$23="委任先なし","",IF(CK$10&lt;=LEN('データ入力'!$BM31),MID('データ入力'!$BM31,CK$10,1),""))</f>
      </c>
      <c r="CL33" s="59"/>
      <c r="CM33" s="59">
        <f>IF('データ入力'!$M$23="委任先なし","",IF(CM$10&lt;=LEN('データ入力'!$BM31),MID('データ入力'!$BM31,CM$10,1),""))</f>
      </c>
      <c r="CN33" s="59"/>
      <c r="CO33" s="59">
        <f>IF('データ入力'!$M$23="委任先なし","",IF(CO$10&lt;=LEN('データ入力'!$BM31),MID('データ入力'!$BM31,CO$10,1),""))</f>
      </c>
      <c r="CP33" s="59"/>
      <c r="CQ33" s="59">
        <f>IF('データ入力'!$M$23="委任先なし","",IF(CQ$10&lt;=LEN('データ入力'!$BM31),MID('データ入力'!$BM31,CQ$10,1),""))</f>
      </c>
      <c r="CR33" s="59"/>
      <c r="CS33" s="59">
        <f>IF('データ入力'!$M$23="委任先なし","",IF(CS$10&lt;=LEN('データ入力'!$BM31),MID('データ入力'!$BM31,CS$10,1),""))</f>
      </c>
      <c r="CT33" s="59"/>
      <c r="CU33" s="59">
        <f>IF('データ入力'!$M$23="委任先なし","",IF(CU$10&lt;=LEN('データ入力'!$BM31),MID('データ入力'!$BM31,CU$10,1),""))</f>
      </c>
      <c r="CV33" s="62"/>
    </row>
    <row r="34" ht="1.5" customHeight="1"/>
    <row r="35" spans="2:60" ht="18" customHeight="1">
      <c r="B35" s="1" t="s">
        <v>17</v>
      </c>
      <c r="K35" s="61">
        <f>IF('データ入力'!$M$23="委任先なし","",IF(K$10&lt;=LEN('データ入力'!$BM33),MID('データ入力'!$BM33,K$10,1),""))</f>
      </c>
      <c r="L35" s="59"/>
      <c r="M35" s="59">
        <f>IF('データ入力'!$M$23="委任先なし","",IF(M$10&lt;=LEN('データ入力'!$BM33),MID('データ入力'!$BM33,M$10,1),""))</f>
      </c>
      <c r="N35" s="59"/>
      <c r="O35" s="59">
        <f>IF('データ入力'!$M$23="委任先なし","",IF(O$10&lt;=LEN('データ入力'!$BM33),MID('データ入力'!$BM33,O$10,1),""))</f>
      </c>
      <c r="P35" s="59"/>
      <c r="Q35" s="59">
        <f>IF('データ入力'!$M$23="委任先なし","",IF(Q$10&lt;=LEN('データ入力'!$BM33),MID('データ入力'!$BM33,Q$10,1),""))</f>
      </c>
      <c r="R35" s="59"/>
      <c r="S35" s="59">
        <f>IF('データ入力'!$M$23="委任先なし","",IF(S$10&lt;=LEN('データ入力'!$BM33),MID('データ入力'!$BM33,S$10,1),""))</f>
      </c>
      <c r="T35" s="59"/>
      <c r="U35" s="59">
        <f>IF('データ入力'!$M$23="委任先なし","",IF(U$10&lt;=LEN('データ入力'!$BM33),MID('データ入力'!$BM33,U$10,1),""))</f>
      </c>
      <c r="V35" s="59"/>
      <c r="W35" s="59">
        <f>IF('データ入力'!$M$23="委任先なし","",IF(W$10&lt;=LEN('データ入力'!$BM33),MID('データ入力'!$BM33,W$10,1),""))</f>
      </c>
      <c r="X35" s="59"/>
      <c r="Y35" s="59">
        <f>IF('データ入力'!$M$23="委任先なし","",IF(Y$10&lt;=LEN('データ入力'!$BM33),MID('データ入力'!$BM33,Y$10,1),""))</f>
      </c>
      <c r="Z35" s="59"/>
      <c r="AA35" s="59">
        <f>IF('データ入力'!$M$23="委任先なし","",IF(AA$10&lt;=LEN('データ入力'!$BM33),MID('データ入力'!$BM33,AA$10,1),""))</f>
      </c>
      <c r="AB35" s="59"/>
      <c r="AC35" s="59">
        <f>IF('データ入力'!$M$23="委任先なし","",IF(AC$10&lt;=LEN('データ入力'!$BM33),MID('データ入力'!$BM33,AC$10,1),""))</f>
      </c>
      <c r="AD35" s="59"/>
      <c r="AE35" s="59">
        <f>IF('データ入力'!$M$23="委任先なし","",IF(AE$10&lt;=LEN('データ入力'!$BM33),MID('データ入力'!$BM33,AE$10,1),""))</f>
      </c>
      <c r="AF35" s="59"/>
      <c r="AG35" s="59">
        <f>IF('データ入力'!$M$23="委任先なし","",IF(AG$10&lt;=LEN('データ入力'!$BM33),MID('データ入力'!$BM33,AG$10,1),""))</f>
      </c>
      <c r="AH35" s="59"/>
      <c r="AI35" s="59">
        <f>IF('データ入力'!$M$23="委任先なし","",IF(AI$10&lt;=LEN('データ入力'!$BM33),MID('データ入力'!$BM33,AI$10,1),""))</f>
      </c>
      <c r="AJ35" s="59"/>
      <c r="AK35" s="59">
        <f>IF('データ入力'!$M$23="委任先なし","",IF(AK$10&lt;=LEN('データ入力'!$BM33),MID('データ入力'!$BM33,AK$10,1),""))</f>
      </c>
      <c r="AL35" s="59"/>
      <c r="AM35" s="59">
        <f>IF('データ入力'!$M$23="委任先なし","",IF(AM$10&lt;=LEN('データ入力'!$BM33),MID('データ入力'!$BM33,AM$10,1),""))</f>
      </c>
      <c r="AN35" s="59"/>
      <c r="AO35" s="59">
        <f>IF('データ入力'!$M$23="委任先なし","",IF(AO$10&lt;=LEN('データ入力'!$BM33),MID('データ入力'!$BM33,AO$10,1),""))</f>
      </c>
      <c r="AP35" s="59"/>
      <c r="AQ35" s="59">
        <f>IF('データ入力'!$M$23="委任先なし","",IF(AQ$10&lt;=LEN('データ入力'!$BM33),MID('データ入力'!$BM33,AQ$10,1),""))</f>
      </c>
      <c r="AR35" s="59"/>
      <c r="AS35" s="59">
        <f>IF('データ入力'!$M$23="委任先なし","",IF(AS$10&lt;=LEN('データ入力'!$BM33),MID('データ入力'!$BM33,AS$10,1),""))</f>
      </c>
      <c r="AT35" s="59"/>
      <c r="AU35" s="59">
        <f>IF('データ入力'!$M$23="委任先なし","",IF(AU$10&lt;=LEN('データ入力'!$BM33),MID('データ入力'!$BM33,AU$10,1),""))</f>
      </c>
      <c r="AV35" s="59"/>
      <c r="AW35" s="59">
        <f>IF('データ入力'!$M$23="委任先なし","",IF(AW$10&lt;=LEN('データ入力'!$BM33),MID('データ入力'!$BM33,AW$10,1),""))</f>
      </c>
      <c r="AX35" s="59"/>
      <c r="AY35" s="59">
        <f>IF('データ入力'!$M$23="委任先なし","",IF(AY$10&lt;=LEN('データ入力'!$BM33),MID('データ入力'!$BM33,AY$10,1),""))</f>
      </c>
      <c r="AZ35" s="59"/>
      <c r="BA35" s="59">
        <f>IF('データ入力'!$M$23="委任先なし","",IF(BA$10&lt;=LEN('データ入力'!$BM33),MID('データ入力'!$BM33,BA$10,1),""))</f>
      </c>
      <c r="BB35" s="59"/>
      <c r="BC35" s="59">
        <f>IF('データ入力'!$M$23="委任先なし","",IF(BC$10&lt;=LEN('データ入力'!$BM33),MID('データ入力'!$BM33,BC$10,1),""))</f>
      </c>
      <c r="BD35" s="59"/>
      <c r="BE35" s="59">
        <f>IF('データ入力'!$M$23="委任先なし","",IF(BE$10&lt;=LEN('データ入力'!$BM33),MID('データ入力'!$BM33,BE$10,1),""))</f>
      </c>
      <c r="BF35" s="59"/>
      <c r="BG35" s="59">
        <f>IF('データ入力'!$M$23="委任先なし","",IF(BG$10&lt;=LEN('データ入力'!$BM33),MID('データ入力'!$BM33,BG$10,1),""))</f>
      </c>
      <c r="BH35" s="62"/>
    </row>
    <row r="36" ht="1.5" customHeight="1"/>
    <row r="37" spans="2:50" ht="18" customHeight="1">
      <c r="B37" s="1" t="s">
        <v>3</v>
      </c>
      <c r="K37" s="11">
        <f>IF('データ入力'!$M$23="委任先なし","",IF(K$9&lt;=LEN('データ入力'!$BM35),MID('データ入力'!$BM35,K$9,1),""))</f>
      </c>
      <c r="L37" s="12">
        <f>IF('データ入力'!$M$23="委任先なし","",IF(L$9&lt;=LEN('データ入力'!$BM35),MID('データ入力'!$BM35,L$9,1),""))</f>
      </c>
      <c r="M37" s="12">
        <f>IF('データ入力'!$M$23="委任先なし","",IF(M$9&lt;=LEN('データ入力'!$BM35),MID('データ入力'!$BM35,M$9,1),""))</f>
      </c>
      <c r="N37" s="12">
        <f>IF('データ入力'!$M$23="委任先なし","",IF(N$9&lt;=LEN('データ入力'!$BM35),MID('データ入力'!$BM35,N$9,1),""))</f>
      </c>
      <c r="O37" s="12">
        <f>IF('データ入力'!$M$23="委任先なし","",IF(O$9&lt;=LEN('データ入力'!$BM35),MID('データ入力'!$BM35,O$9,1),""))</f>
      </c>
      <c r="P37" s="12">
        <f>IF('データ入力'!$M$23="委任先なし","",IF(P$9&lt;=LEN('データ入力'!$BM35),MID('データ入力'!$BM35,P$9,1),""))</f>
      </c>
      <c r="Q37" s="12">
        <f>IF('データ入力'!$M$23="委任先なし","",IF(Q$9&lt;=LEN('データ入力'!$BM35),MID('データ入力'!$BM35,Q$9,1),""))</f>
      </c>
      <c r="R37" s="12">
        <f>IF('データ入力'!$M$23="委任先なし","",IF(R$9&lt;=LEN('データ入力'!$BM35),MID('データ入力'!$BM35,R$9,1),""))</f>
      </c>
      <c r="S37" s="12">
        <f>IF('データ入力'!$M$23="委任先なし","",IF(S$9&lt;=LEN('データ入力'!$BM35),MID('データ入力'!$BM35,S$9,1),""))</f>
      </c>
      <c r="T37" s="12">
        <f>IF('データ入力'!$M$23="委任先なし","",IF(T$9&lt;=LEN('データ入力'!$BM35),MID('データ入力'!$BM35,T$9,1),""))</f>
      </c>
      <c r="U37" s="12">
        <f>IF('データ入力'!$M$23="委任先なし","",IF(U$9&lt;=LEN('データ入力'!$BM35),MID('データ入力'!$BM35,U$9,1),""))</f>
      </c>
      <c r="V37" s="12">
        <f>IF('データ入力'!$M$23="委任先なし","",IF(V$9&lt;=LEN('データ入力'!$BM35),MID('データ入力'!$BM35,V$9,1),""))</f>
      </c>
      <c r="W37" s="12">
        <f>IF('データ入力'!$M$23="委任先なし","",IF(W$9&lt;=LEN('データ入力'!$BM35),MID('データ入力'!$BM35,W$9,1),""))</f>
      </c>
      <c r="X37" s="12">
        <f>IF('データ入力'!$M$23="委任先なし","",IF(X$9&lt;=LEN('データ入力'!$BM35),MID('データ入力'!$BM35,X$9,1),""))</f>
      </c>
      <c r="Y37" s="12">
        <f>IF('データ入力'!$M$23="委任先なし","",IF(Y$9&lt;=LEN('データ入力'!$BM35),MID('データ入力'!$BM35,Y$9,1),""))</f>
      </c>
      <c r="Z37" s="12">
        <f>IF('データ入力'!$M$23="委任先なし","",IF(Z$9&lt;=LEN('データ入力'!$BM35),MID('データ入力'!$BM35,Z$9,1),""))</f>
      </c>
      <c r="AA37" s="12">
        <f>IF('データ入力'!$M$23="委任先なし","",IF(AA$9&lt;=LEN('データ入力'!$BM35),MID('データ入力'!$BM35,AA$9,1),""))</f>
      </c>
      <c r="AB37" s="12">
        <f>IF('データ入力'!$M$23="委任先なし","",IF(AB$9&lt;=LEN('データ入力'!$BM35),MID('データ入力'!$BM35,AB$9,1),""))</f>
      </c>
      <c r="AC37" s="12">
        <f>IF('データ入力'!$M$23="委任先なし","",IF(AC$9&lt;=LEN('データ入力'!$BM35),MID('データ入力'!$BM35,AC$9,1),""))</f>
      </c>
      <c r="AD37" s="12">
        <f>IF('データ入力'!$M$23="委任先なし","",IF(AD$9&lt;=LEN('データ入力'!$BM35),MID('データ入力'!$BM35,AD$9,1),""))</f>
      </c>
      <c r="AE37" s="12">
        <f>IF('データ入力'!$M$23="委任先なし","",IF(AE$9&lt;=LEN('データ入力'!$BM35),MID('データ入力'!$BM35,AE$9,1),""))</f>
      </c>
      <c r="AF37" s="12">
        <f>IF('データ入力'!$M$23="委任先なし","",IF(AF$9&lt;=LEN('データ入力'!$BM35),MID('データ入力'!$BM35,AF$9,1),""))</f>
      </c>
      <c r="AG37" s="12">
        <f>IF('データ入力'!$M$23="委任先なし","",IF(AG$9&lt;=LEN('データ入力'!$BM35),MID('データ入力'!$BM35,AG$9,1),""))</f>
      </c>
      <c r="AH37" s="12">
        <f>IF('データ入力'!$M$23="委任先なし","",IF(AH$9&lt;=LEN('データ入力'!$BM35),MID('データ入力'!$BM35,AH$9,1),""))</f>
      </c>
      <c r="AI37" s="12">
        <f>IF('データ入力'!$M$23="委任先なし","",IF(AI$9&lt;=LEN('データ入力'!$BM35),MID('データ入力'!$BM35,AI$9,1),""))</f>
      </c>
      <c r="AJ37" s="12">
        <f>IF('データ入力'!$M$23="委任先なし","",IF(AJ$9&lt;=LEN('データ入力'!$BM35),MID('データ入力'!$BM35,AJ$9,1),""))</f>
      </c>
      <c r="AK37" s="12">
        <f>IF('データ入力'!$M$23="委任先なし","",IF(AK$9&lt;=LEN('データ入力'!$BM35),MID('データ入力'!$BM35,AK$9,1),""))</f>
      </c>
      <c r="AL37" s="12">
        <f>IF('データ入力'!$M$23="委任先なし","",IF(AL$9&lt;=LEN('データ入力'!$BM35),MID('データ入力'!$BM35,AL$9,1),""))</f>
      </c>
      <c r="AM37" s="12">
        <f>IF('データ入力'!$M$23="委任先なし","",IF(AM$9&lt;=LEN('データ入力'!$BM35),MID('データ入力'!$BM35,AM$9,1),""))</f>
      </c>
      <c r="AN37" s="12">
        <f>IF('データ入力'!$M$23="委任先なし","",IF(AN$9&lt;=LEN('データ入力'!$BM35),MID('データ入力'!$BM35,AN$9,1),""))</f>
      </c>
      <c r="AO37" s="12">
        <f>IF('データ入力'!$M$23="委任先なし","",IF(AO$9&lt;=LEN('データ入力'!$BM35),MID('データ入力'!$BM35,AO$9,1),""))</f>
      </c>
      <c r="AP37" s="12">
        <f>IF('データ入力'!$M$23="委任先なし","",IF(AP$9&lt;=LEN('データ入力'!$BM35),MID('データ入力'!$BM35,AP$9,1),""))</f>
      </c>
      <c r="AQ37" s="12">
        <f>IF('データ入力'!$M$23="委任先なし","",IF(AQ$9&lt;=LEN('データ入力'!$BM35),MID('データ入力'!$BM35,AQ$9,1),""))</f>
      </c>
      <c r="AR37" s="12">
        <f>IF('データ入力'!$M$23="委任先なし","",IF(AR$9&lt;=LEN('データ入力'!$BM35),MID('データ入力'!$BM35,AR$9,1),""))</f>
      </c>
      <c r="AS37" s="12">
        <f>IF('データ入力'!$M$23="委任先なし","",IF(AS$9&lt;=LEN('データ入力'!$BM35),MID('データ入力'!$BM35,AS$9,1),""))</f>
      </c>
      <c r="AT37" s="12">
        <f>IF('データ入力'!$M$23="委任先なし","",IF(AT$9&lt;=LEN('データ入力'!$BM35),MID('データ入力'!$BM35,AT$9,1),""))</f>
      </c>
      <c r="AU37" s="12">
        <f>IF('データ入力'!$M$23="委任先なし","",IF(AU$9&lt;=LEN('データ入力'!$BM35),MID('データ入力'!$BM35,AU$9,1),""))</f>
      </c>
      <c r="AV37" s="12">
        <f>IF('データ入力'!$M$23="委任先なし","",IF(AV$9&lt;=LEN('データ入力'!$BM35),MID('データ入力'!$BM35,AV$9,1),""))</f>
      </c>
      <c r="AW37" s="12">
        <f>IF('データ入力'!$M$23="委任先なし","",IF(AW$9&lt;=LEN('データ入力'!$BM35),MID('データ入力'!$BM35,AW$9,1),""))</f>
      </c>
      <c r="AX37" s="13">
        <f>IF('データ入力'!$M$23="委任先なし","",IF(AX$9&lt;=LEN('データ入力'!$BM35),MID('データ入力'!$BM35,AX$9,1),""))</f>
      </c>
    </row>
    <row r="38" spans="2:50" ht="18" customHeight="1">
      <c r="B38" s="1" t="s">
        <v>18</v>
      </c>
      <c r="K38" s="61">
        <f>IF('データ入力'!$M$23="委任先なし","",IF(K$10&lt;=LEN('データ入力'!$BM36),MID('データ入力'!$BM36,K$10,1),""))</f>
      </c>
      <c r="L38" s="59"/>
      <c r="M38" s="59">
        <f>IF('データ入力'!$M$23="委任先なし","",IF(M$10&lt;=LEN('データ入力'!$BM36),MID('データ入力'!$BM36,M$10,1),""))</f>
      </c>
      <c r="N38" s="59"/>
      <c r="O38" s="59">
        <f>IF('データ入力'!$M$23="委任先なし","",IF(O$10&lt;=LEN('データ入力'!$BM36),MID('データ入力'!$BM36,O$10,1),""))</f>
      </c>
      <c r="P38" s="59"/>
      <c r="Q38" s="59">
        <f>IF('データ入力'!$M$23="委任先なし","",IF(Q$10&lt;=LEN('データ入力'!$BM36),MID('データ入力'!$BM36,Q$10,1),""))</f>
      </c>
      <c r="R38" s="59"/>
      <c r="S38" s="59">
        <f>IF('データ入力'!$M$23="委任先なし","",IF(S$10&lt;=LEN('データ入力'!$BM36),MID('データ入力'!$BM36,S$10,1),""))</f>
      </c>
      <c r="T38" s="59"/>
      <c r="U38" s="59">
        <f>IF('データ入力'!$M$23="委任先なし","",IF(U$10&lt;=LEN('データ入力'!$BM36),MID('データ入力'!$BM36,U$10,1),""))</f>
      </c>
      <c r="V38" s="59"/>
      <c r="W38" s="59">
        <f>IF('データ入力'!$M$23="委任先なし","",IF(W$10&lt;=LEN('データ入力'!$BM36),MID('データ入力'!$BM36,W$10,1),""))</f>
      </c>
      <c r="X38" s="59"/>
      <c r="Y38" s="59">
        <f>IF('データ入力'!$M$23="委任先なし","",IF(Y$10&lt;=LEN('データ入力'!$BM36),MID('データ入力'!$BM36,Y$10,1),""))</f>
      </c>
      <c r="Z38" s="59"/>
      <c r="AA38" s="59">
        <f>IF('データ入力'!$M$23="委任先なし","",IF(AA$10&lt;=LEN('データ入力'!$BM36),MID('データ入力'!$BM36,AA$10,1),""))</f>
      </c>
      <c r="AB38" s="59"/>
      <c r="AC38" s="59">
        <f>IF('データ入力'!$M$23="委任先なし","",IF(AC$10&lt;=LEN('データ入力'!$BM36),MID('データ入力'!$BM36,AC$10,1),""))</f>
      </c>
      <c r="AD38" s="59"/>
      <c r="AE38" s="59">
        <f>IF('データ入力'!$M$23="委任先なし","",IF(AE$10&lt;=LEN('データ入力'!$BM36),MID('データ入力'!$BM36,AE$10,1),""))</f>
      </c>
      <c r="AF38" s="59"/>
      <c r="AG38" s="59">
        <f>IF('データ入力'!$M$23="委任先なし","",IF(AG$10&lt;=LEN('データ入力'!$BM36),MID('データ入力'!$BM36,AG$10,1),""))</f>
      </c>
      <c r="AH38" s="59"/>
      <c r="AI38" s="59">
        <f>IF('データ入力'!$M$23="委任先なし","",IF(AI$10&lt;=LEN('データ入力'!$BM36),MID('データ入力'!$BM36,AI$10,1),""))</f>
      </c>
      <c r="AJ38" s="59"/>
      <c r="AK38" s="59">
        <f>IF('データ入力'!$M$23="委任先なし","",IF(AK$10&lt;=LEN('データ入力'!$BM36),MID('データ入力'!$BM36,AK$10,1),""))</f>
      </c>
      <c r="AL38" s="59"/>
      <c r="AM38" s="59">
        <f>IF('データ入力'!$M$23="委任先なし","",IF(AM$10&lt;=LEN('データ入力'!$BM36),MID('データ入力'!$BM36,AM$10,1),""))</f>
      </c>
      <c r="AN38" s="59"/>
      <c r="AO38" s="59">
        <f>IF('データ入力'!$M$23="委任先なし","",IF(AO$10&lt;=LEN('データ入力'!$BM36),MID('データ入力'!$BM36,AO$10,1),""))</f>
      </c>
      <c r="AP38" s="59"/>
      <c r="AQ38" s="59">
        <f>IF('データ入力'!$M$23="委任先なし","",IF(AQ$10&lt;=LEN('データ入力'!$BM36),MID('データ入力'!$BM36,AQ$10,1),""))</f>
      </c>
      <c r="AR38" s="59"/>
      <c r="AS38" s="59">
        <f>IF('データ入力'!$M$23="委任先なし","",IF(AS$10&lt;=LEN('データ入力'!$BM36),MID('データ入力'!$BM36,AS$10,1),""))</f>
      </c>
      <c r="AT38" s="59"/>
      <c r="AU38" s="59">
        <f>IF('データ入力'!$M$23="委任先なし","",IF(AU$10&lt;=LEN('データ入力'!$BM36),MID('データ入力'!$BM36,AU$10,1),""))</f>
      </c>
      <c r="AV38" s="59"/>
      <c r="AW38" s="59">
        <f>IF('データ入力'!$M$23="委任先なし","",IF(AW$10&lt;=LEN('データ入力'!$BM36),MID('データ入力'!$BM36,AW$10,1),""))</f>
      </c>
      <c r="AX38" s="62"/>
    </row>
    <row r="39" ht="1.5" customHeight="1"/>
    <row r="40" spans="2:34" ht="18" customHeight="1">
      <c r="B40" s="1" t="s">
        <v>19</v>
      </c>
      <c r="K40" s="64">
        <f>IF('データ入力'!$M$23="委任先なし","",IF('データ入力'!BM38="","",'データ入力'!BM38))</f>
      </c>
      <c r="L40" s="65"/>
      <c r="M40" s="65">
        <f>IF('データ入力'!$M$23="委任先なし","",IF('データ入力'!BN38="","",'データ入力'!BN38))</f>
      </c>
      <c r="N40" s="65"/>
      <c r="O40" s="65">
        <f>IF('データ入力'!$M$23="委任先なし","",IF('データ入力'!BO38="","",'データ入力'!BO38))</f>
      </c>
      <c r="P40" s="65"/>
      <c r="Q40" s="65">
        <f>IF('データ入力'!$M$23="委任先なし","",IF('データ入力'!BP38="","",'データ入力'!BP38))</f>
      </c>
      <c r="R40" s="65"/>
      <c r="S40" s="65">
        <f>IF('データ入力'!$M$23="委任先なし","",IF('データ入力'!BQ38="","",'データ入力'!BQ38))</f>
      </c>
      <c r="T40" s="65"/>
      <c r="U40" s="65">
        <f>IF('データ入力'!$M$23="委任先なし","",IF('データ入力'!BR38="","",'データ入力'!BR38))</f>
      </c>
      <c r="V40" s="65"/>
      <c r="W40" s="65">
        <f>IF('データ入力'!$M$23="委任先なし","",IF('データ入力'!BS38="","",'データ入力'!BS38))</f>
      </c>
      <c r="X40" s="65"/>
      <c r="Y40" s="65">
        <f>IF('データ入力'!$M$23="委任先なし","",IF('データ入力'!BT38="","",'データ入力'!BT38))</f>
      </c>
      <c r="Z40" s="65"/>
      <c r="AA40" s="65">
        <f>IF('データ入力'!$M$23="委任先なし","",IF('データ入力'!BU38="","",'データ入力'!BU38))</f>
      </c>
      <c r="AB40" s="65"/>
      <c r="AC40" s="65">
        <f>IF('データ入力'!$M$23="委任先なし","",IF('データ入力'!BV38="","",'データ入力'!BV38))</f>
      </c>
      <c r="AD40" s="65"/>
      <c r="AE40" s="65">
        <f>IF('データ入力'!$M$23="委任先なし","",IF('データ入力'!BW38="","",'データ入力'!BW38))</f>
      </c>
      <c r="AF40" s="65"/>
      <c r="AG40" s="65">
        <f>IF('データ入力'!$M$23="委任先なし","",IF('データ入力'!BX38="","",'データ入力'!BX38))</f>
      </c>
      <c r="AH40" s="67"/>
    </row>
    <row r="41" spans="2:34" ht="18" customHeight="1">
      <c r="B41" s="1" t="s">
        <v>20</v>
      </c>
      <c r="K41" s="64">
        <f>IF('データ入力'!$M$23="委任先なし","",IF('データ入力'!BM39="","",'データ入力'!BM39))</f>
      </c>
      <c r="L41" s="65"/>
      <c r="M41" s="65">
        <f>IF('データ入力'!$M$23="委任先なし","",IF('データ入力'!BN39="","",'データ入力'!BN39))</f>
      </c>
      <c r="N41" s="65"/>
      <c r="O41" s="65">
        <f>IF('データ入力'!$M$23="委任先なし","",IF('データ入力'!BO39="","",'データ入力'!BO39))</f>
      </c>
      <c r="P41" s="65"/>
      <c r="Q41" s="65">
        <f>IF('データ入力'!$M$23="委任先なし","",IF('データ入力'!BP39="","",'データ入力'!BP39))</f>
      </c>
      <c r="R41" s="65"/>
      <c r="S41" s="65">
        <f>IF('データ入力'!$M$23="委任先なし","",IF('データ入力'!BQ39="","",'データ入力'!BQ39))</f>
      </c>
      <c r="T41" s="65"/>
      <c r="U41" s="65">
        <f>IF('データ入力'!$M$23="委任先なし","",IF('データ入力'!BR39="","",'データ入力'!BR39))</f>
      </c>
      <c r="V41" s="65"/>
      <c r="W41" s="65">
        <f>IF('データ入力'!$M$23="委任先なし","",IF('データ入力'!BS39="","",'データ入力'!BS39))</f>
      </c>
      <c r="X41" s="65"/>
      <c r="Y41" s="65">
        <f>IF('データ入力'!$M$23="委任先なし","",IF('データ入力'!BT39="","",'データ入力'!BT39))</f>
      </c>
      <c r="Z41" s="65"/>
      <c r="AA41" s="65">
        <f>IF('データ入力'!$M$23="委任先なし","",IF('データ入力'!BU39="","",'データ入力'!BU39))</f>
      </c>
      <c r="AB41" s="65"/>
      <c r="AC41" s="65">
        <f>IF('データ入力'!$M$23="委任先なし","",IF('データ入力'!BV39="","",'データ入力'!BV39))</f>
      </c>
      <c r="AD41" s="65"/>
      <c r="AE41" s="65">
        <f>IF('データ入力'!$M$23="委任先なし","",IF('データ入力'!BW39="","",'データ入力'!BW39))</f>
      </c>
      <c r="AF41" s="65"/>
      <c r="AG41" s="65">
        <f>IF('データ入力'!$M$23="委任先なし","",IF('データ入力'!BX39="","",'データ入力'!BX39))</f>
      </c>
      <c r="AH41" s="67"/>
    </row>
    <row r="42" ht="9.75" customHeight="1"/>
    <row r="43" spans="1:94" ht="18" customHeight="1">
      <c r="A43" s="1" t="s">
        <v>3</v>
      </c>
      <c r="K43" s="11">
        <f>IF(K$9&lt;=LEN('データ入力'!$BM41),MID('データ入力'!$BM41,K$9,1),"")</f>
      </c>
      <c r="L43" s="12">
        <f>IF(L$9&lt;=LEN('データ入力'!$BM41),MID('データ入力'!$BM41,L$9,1),"")</f>
      </c>
      <c r="M43" s="12">
        <f>IF(M$9&lt;=LEN('データ入力'!$BM41),MID('データ入力'!$BM41,M$9,1),"")</f>
      </c>
      <c r="N43" s="12">
        <f>IF(N$9&lt;=LEN('データ入力'!$BM41),MID('データ入力'!$BM41,N$9,1),"")</f>
      </c>
      <c r="O43" s="12">
        <f>IF(O$9&lt;=LEN('データ入力'!$BM41),MID('データ入力'!$BM41,O$9,1),"")</f>
      </c>
      <c r="P43" s="12">
        <f>IF(P$9&lt;=LEN('データ入力'!$BM41),MID('データ入力'!$BM41,P$9,1),"")</f>
      </c>
      <c r="Q43" s="12">
        <f>IF(Q$9&lt;=LEN('データ入力'!$BM41),MID('データ入力'!$BM41,Q$9,1),"")</f>
      </c>
      <c r="R43" s="12">
        <f>IF(R$9&lt;=LEN('データ入力'!$BM41),MID('データ入力'!$BM41,R$9,1),"")</f>
      </c>
      <c r="S43" s="12">
        <f>IF(S$9&lt;=LEN('データ入力'!$BM41),MID('データ入力'!$BM41,S$9,1),"")</f>
      </c>
      <c r="T43" s="12">
        <f>IF(T$9&lt;=LEN('データ入力'!$BM41),MID('データ入力'!$BM41,T$9,1),"")</f>
      </c>
      <c r="U43" s="12">
        <f>IF(U$9&lt;=LEN('データ入力'!$BM41),MID('データ入力'!$BM41,U$9,1),"")</f>
      </c>
      <c r="V43" s="12">
        <f>IF(V$9&lt;=LEN('データ入力'!$BM41),MID('データ入力'!$BM41,V$9,1),"")</f>
      </c>
      <c r="W43" s="12">
        <f>IF(W$9&lt;=LEN('データ入力'!$BM41),MID('データ入力'!$BM41,W$9,1),"")</f>
      </c>
      <c r="X43" s="12">
        <f>IF(X$9&lt;=LEN('データ入力'!$BM41),MID('データ入力'!$BM41,X$9,1),"")</f>
      </c>
      <c r="Y43" s="12">
        <f>IF(Y$9&lt;=LEN('データ入力'!$BM41),MID('データ入力'!$BM41,Y$9,1),"")</f>
      </c>
      <c r="Z43" s="12">
        <f>IF(Z$9&lt;=LEN('データ入力'!$BM41),MID('データ入力'!$BM41,Z$9,1),"")</f>
      </c>
      <c r="AA43" s="12">
        <f>IF(AA$9&lt;=LEN('データ入力'!$BM41),MID('データ入力'!$BM41,AA$9,1),"")</f>
      </c>
      <c r="AB43" s="12">
        <f>IF(AB$9&lt;=LEN('データ入力'!$BM41),MID('データ入力'!$BM41,AB$9,1),"")</f>
      </c>
      <c r="AC43" s="12">
        <f>IF(AC$9&lt;=LEN('データ入力'!$BM41),MID('データ入力'!$BM41,AC$9,1),"")</f>
      </c>
      <c r="AD43" s="12">
        <f>IF(AD$9&lt;=LEN('データ入力'!$BM41),MID('データ入力'!$BM41,AD$9,1),"")</f>
      </c>
      <c r="AE43" s="12">
        <f>IF(AE$9&lt;=LEN('データ入力'!$BM41),MID('データ入力'!$BM41,AE$9,1),"")</f>
      </c>
      <c r="AF43" s="12">
        <f>IF(AF$9&lt;=LEN('データ入力'!$BM41),MID('データ入力'!$BM41,AF$9,1),"")</f>
      </c>
      <c r="AG43" s="12">
        <f>IF(AG$9&lt;=LEN('データ入力'!$BM41),MID('データ入力'!$BM41,AG$9,1),"")</f>
      </c>
      <c r="AH43" s="12">
        <f>IF(AH$9&lt;=LEN('データ入力'!$BM41),MID('データ入力'!$BM41,AH$9,1),"")</f>
      </c>
      <c r="AI43" s="12">
        <f>IF(AI$9&lt;=LEN('データ入力'!$BM41),MID('データ入力'!$BM41,AI$9,1),"")</f>
      </c>
      <c r="AJ43" s="12">
        <f>IF(AJ$9&lt;=LEN('データ入力'!$BM41),MID('データ入力'!$BM41,AJ$9,1),"")</f>
      </c>
      <c r="AK43" s="12">
        <f>IF(AK$9&lt;=LEN('データ入力'!$BM41),MID('データ入力'!$BM41,AK$9,1),"")</f>
      </c>
      <c r="AL43" s="12">
        <f>IF(AL$9&lt;=LEN('データ入力'!$BM41),MID('データ入力'!$BM41,AL$9,1),"")</f>
      </c>
      <c r="AM43" s="12">
        <f>IF(AM$9&lt;=LEN('データ入力'!$BM41),MID('データ入力'!$BM41,AM$9,1),"")</f>
      </c>
      <c r="AN43" s="12">
        <f>IF(AN$9&lt;=LEN('データ入力'!$BM41),MID('データ入力'!$BM41,AN$9,1),"")</f>
      </c>
      <c r="AO43" s="12">
        <f>IF(AO$9&lt;=LEN('データ入力'!$BM41),MID('データ入力'!$BM41,AO$9,1),"")</f>
      </c>
      <c r="AP43" s="12">
        <f>IF(AP$9&lt;=LEN('データ入力'!$BM41),MID('データ入力'!$BM41,AP$9,1),"")</f>
      </c>
      <c r="AQ43" s="12">
        <f>IF(AQ$9&lt;=LEN('データ入力'!$BM41),MID('データ入力'!$BM41,AQ$9,1),"")</f>
      </c>
      <c r="AR43" s="12">
        <f>IF(AR$9&lt;=LEN('データ入力'!$BM41),MID('データ入力'!$BM41,AR$9,1),"")</f>
      </c>
      <c r="AS43" s="12">
        <f>IF(AS$9&lt;=LEN('データ入力'!$BM41),MID('データ入力'!$BM41,AS$9,1),"")</f>
      </c>
      <c r="AT43" s="12">
        <f>IF(AT$9&lt;=LEN('データ入力'!$BM41),MID('データ入力'!$BM41,AT$9,1),"")</f>
      </c>
      <c r="AU43" s="12">
        <f>IF(AU$9&lt;=LEN('データ入力'!$BM41),MID('データ入力'!$BM41,AU$9,1),"")</f>
      </c>
      <c r="AV43" s="12">
        <f>IF(AV$9&lt;=LEN('データ入力'!$BM41),MID('データ入力'!$BM41,AV$9,1),"")</f>
      </c>
      <c r="AW43" s="12">
        <f>IF(AW$9&lt;=LEN('データ入力'!$BM41),MID('データ入力'!$BM41,AW$9,1),"")</f>
      </c>
      <c r="AX43" s="13">
        <f>IF(AX$9&lt;=LEN('データ入力'!$BM41),MID('データ入力'!$BM41,AX$9,1),"")</f>
      </c>
      <c r="BB43" s="1" t="s">
        <v>28</v>
      </c>
      <c r="BJ43" s="68">
        <f>IF(LEN('データ入力'!BM46)&lt;3,"",LEFT('データ入力'!BM46,1))</f>
      </c>
      <c r="BK43" s="55"/>
      <c r="BL43" s="55">
        <f>IF(LEN('データ入力'!BM46)&lt;2,"",IF(LEN('データ入力'!BM46)=2,LEFT('データ入力'!BM46,1),MID('データ入力'!BM46,2,1)))</f>
      </c>
      <c r="BM43" s="55"/>
      <c r="BN43" s="55">
        <f>IF('データ入力'!BM46="","",RIGHT('データ入力'!BM46,1))</f>
      </c>
      <c r="BO43" s="56"/>
      <c r="BP43" s="1" t="s">
        <v>26</v>
      </c>
      <c r="BV43" s="1" t="s">
        <v>46</v>
      </c>
      <c r="CJ43" s="68">
        <f>IF(LEN('データ入力'!CC46)&lt;3,"",LEFT('データ入力'!CC46,1))</f>
      </c>
      <c r="CK43" s="55"/>
      <c r="CL43" s="55">
        <f>IF(LEN('データ入力'!CC46)&lt;2,"",IF(LEN('データ入力'!CC46)=2,LEFT('データ入力'!CC46,1),MID('データ入力'!CC46,2,1)))</f>
      </c>
      <c r="CM43" s="55"/>
      <c r="CN43" s="55">
        <f>IF('データ入力'!CC46="","",RIGHT('データ入力'!CC46,1))</f>
      </c>
      <c r="CO43" s="56"/>
      <c r="CP43" s="1" t="s">
        <v>47</v>
      </c>
    </row>
    <row r="44" spans="1:98" ht="18" customHeight="1">
      <c r="A44" s="1" t="s">
        <v>24</v>
      </c>
      <c r="K44" s="61">
        <f>IF(K$10&lt;=LEN('データ入力'!$BM42),MID('データ入力'!$BM42,K$10,1),"")</f>
      </c>
      <c r="L44" s="59"/>
      <c r="M44" s="59">
        <f>IF(M$10&lt;=LEN('データ入力'!$BM42),MID('データ入力'!$BM42,M$10,1),"")</f>
      </c>
      <c r="N44" s="59"/>
      <c r="O44" s="59">
        <f>IF(O$10&lt;=LEN('データ入力'!$BM42),MID('データ入力'!$BM42,O$10,1),"")</f>
      </c>
      <c r="P44" s="59"/>
      <c r="Q44" s="59">
        <f>IF(Q$10&lt;=LEN('データ入力'!$BM42),MID('データ入力'!$BM42,Q$10,1),"")</f>
      </c>
      <c r="R44" s="59"/>
      <c r="S44" s="59">
        <f>IF(S$10&lt;=LEN('データ入力'!$BM42),MID('データ入力'!$BM42,S$10,1),"")</f>
      </c>
      <c r="T44" s="59"/>
      <c r="U44" s="59">
        <f>IF(U$10&lt;=LEN('データ入力'!$BM42),MID('データ入力'!$BM42,U$10,1),"")</f>
      </c>
      <c r="V44" s="59"/>
      <c r="W44" s="59">
        <f>IF(W$10&lt;=LEN('データ入力'!$BM42),MID('データ入力'!$BM42,W$10,1),"")</f>
      </c>
      <c r="X44" s="59"/>
      <c r="Y44" s="59">
        <f>IF(Y$10&lt;=LEN('データ入力'!$BM42),MID('データ入力'!$BM42,Y$10,1),"")</f>
      </c>
      <c r="Z44" s="59"/>
      <c r="AA44" s="59">
        <f>IF(AA$10&lt;=LEN('データ入力'!$BM42),MID('データ入力'!$BM42,AA$10,1),"")</f>
      </c>
      <c r="AB44" s="59"/>
      <c r="AC44" s="59">
        <f>IF(AC$10&lt;=LEN('データ入力'!$BM42),MID('データ入力'!$BM42,AC$10,1),"")</f>
      </c>
      <c r="AD44" s="59"/>
      <c r="AE44" s="59">
        <f>IF(AE$10&lt;=LEN('データ入力'!$BM42),MID('データ入力'!$BM42,AE$10,1),"")</f>
      </c>
      <c r="AF44" s="59"/>
      <c r="AG44" s="59">
        <f>IF(AG$10&lt;=LEN('データ入力'!$BM42),MID('データ入力'!$BM42,AG$10,1),"")</f>
      </c>
      <c r="AH44" s="59"/>
      <c r="AI44" s="59">
        <f>IF(AI$10&lt;=LEN('データ入力'!$BM42),MID('データ入力'!$BM42,AI$10,1),"")</f>
      </c>
      <c r="AJ44" s="59"/>
      <c r="AK44" s="59">
        <f>IF(AK$10&lt;=LEN('データ入力'!$BM42),MID('データ入力'!$BM42,AK$10,1),"")</f>
      </c>
      <c r="AL44" s="59"/>
      <c r="AM44" s="59">
        <f>IF(AM$10&lt;=LEN('データ入力'!$BM42),MID('データ入力'!$BM42,AM$10,1),"")</f>
      </c>
      <c r="AN44" s="59"/>
      <c r="AO44" s="59">
        <f>IF(AO$10&lt;=LEN('データ入力'!$BM42),MID('データ入力'!$BM42,AO$10,1),"")</f>
      </c>
      <c r="AP44" s="59"/>
      <c r="AQ44" s="59">
        <f>IF(AQ$10&lt;=LEN('データ入力'!$BM42),MID('データ入力'!$BM42,AQ$10,1),"")</f>
      </c>
      <c r="AR44" s="59"/>
      <c r="AS44" s="59">
        <f>IF(AS$10&lt;=LEN('データ入力'!$BM42),MID('データ入力'!$BM42,AS$10,1),"")</f>
      </c>
      <c r="AT44" s="59"/>
      <c r="AU44" s="59">
        <f>IF(AU$10&lt;=LEN('データ入力'!$BM42),MID('データ入力'!$BM42,AU$10,1),"")</f>
      </c>
      <c r="AV44" s="59"/>
      <c r="AW44" s="59">
        <f>IF(AW$10&lt;=LEN('データ入力'!$BM42),MID('データ入力'!$BM42,AW$10,1),"")</f>
      </c>
      <c r="AX44" s="62"/>
      <c r="BB44" s="1" t="s">
        <v>45</v>
      </c>
      <c r="BJ44" s="57">
        <f>IF(LEN('データ入力'!BM48)&lt;5,"",LEFT('データ入力'!BM48,1))</f>
      </c>
      <c r="BK44" s="53"/>
      <c r="BL44" s="53">
        <f>IF(LEN('データ入力'!BM48)&lt;4,"",MID('データ入力'!BM48,LEN('データ入力'!BM48)-4+1,1))</f>
      </c>
      <c r="BM44" s="53"/>
      <c r="BN44" s="53">
        <f>IF(LEN('データ入力'!BM48)&lt;3,"",MID('データ入力'!BM48,LEN('データ入力'!BM48)-3+1,1))</f>
      </c>
      <c r="BO44" s="53"/>
      <c r="BP44" s="53">
        <f>IF(LEN('データ入力'!BM48)&lt;2,"",MID('データ入力'!BM48,LEN('データ入力'!BM48)-2+1,1))</f>
      </c>
      <c r="BQ44" s="53"/>
      <c r="BR44" s="53">
        <f>IF(LEN('データ入力'!BM48)&lt;1,"",RIGHT('データ入力'!BM48,1))</f>
      </c>
      <c r="BS44" s="54"/>
      <c r="BT44" s="1" t="s">
        <v>27</v>
      </c>
      <c r="BV44" s="1" t="s">
        <v>48</v>
      </c>
      <c r="CJ44" s="57">
        <f>IF(LEN('データ入力'!CC48)&lt;5,"",LEFT('データ入力'!CC48,1))</f>
      </c>
      <c r="CK44" s="53"/>
      <c r="CL44" s="53">
        <f>IF(LEN('データ入力'!CC48)&lt;4,"",MID('データ入力'!CC48,LEN('データ入力'!CC48)-4+1,1))</f>
      </c>
      <c r="CM44" s="53"/>
      <c r="CN44" s="53">
        <f>IF(LEN('データ入力'!CC48)&lt;3,"",MID('データ入力'!CC48,LEN('データ入力'!CC48)-3+1,1))</f>
      </c>
      <c r="CO44" s="53"/>
      <c r="CP44" s="53">
        <f>IF(LEN('データ入力'!CC48)&lt;2,"",MID('データ入力'!CC48,LEN('データ入力'!CC48)-2+1,1))</f>
      </c>
      <c r="CQ44" s="53"/>
      <c r="CR44" s="53">
        <f>IF(LEN('データ入力'!CC48)&lt;1,"",RIGHT('データ入力'!CC48,1))</f>
      </c>
      <c r="CS44" s="54"/>
      <c r="CT44" s="1" t="s">
        <v>49</v>
      </c>
    </row>
    <row r="45" ht="1.5" customHeight="1"/>
    <row r="46" spans="1:100" ht="18" customHeight="1">
      <c r="A46" s="1" t="s">
        <v>25</v>
      </c>
      <c r="K46" s="64">
        <f>IF('データ入力'!BM44="","",'データ入力'!BM44)</f>
      </c>
      <c r="L46" s="65"/>
      <c r="M46" s="65">
        <f>IF('データ入力'!BN44="","",'データ入力'!BN44)</f>
      </c>
      <c r="N46" s="65"/>
      <c r="O46" s="65">
        <f>IF('データ入力'!BO44="","",'データ入力'!BO44)</f>
      </c>
      <c r="P46" s="65"/>
      <c r="Q46" s="65">
        <f>IF('データ入力'!BP44="","",'データ入力'!BP44)</f>
      </c>
      <c r="R46" s="65"/>
      <c r="S46" s="65">
        <f>IF('データ入力'!BQ44="","",'データ入力'!BQ44)</f>
      </c>
      <c r="T46" s="65"/>
      <c r="U46" s="65">
        <f>IF('データ入力'!BR44="","",'データ入力'!BR44)</f>
      </c>
      <c r="V46" s="65"/>
      <c r="W46" s="65">
        <f>IF('データ入力'!BS44="","",'データ入力'!BS44)</f>
      </c>
      <c r="X46" s="65"/>
      <c r="Y46" s="65">
        <f>IF('データ入力'!BT44="","",'データ入力'!BT44)</f>
      </c>
      <c r="Z46" s="65"/>
      <c r="AA46" s="65">
        <f>IF('データ入力'!BU44="","",'データ入力'!BU44)</f>
      </c>
      <c r="AB46" s="65"/>
      <c r="AC46" s="65">
        <f>IF('データ入力'!BV44="","",'データ入力'!BV44)</f>
      </c>
      <c r="AD46" s="65"/>
      <c r="AE46" s="65">
        <f>IF('データ入力'!BW44="","",'データ入力'!BW44)</f>
      </c>
      <c r="AF46" s="65"/>
      <c r="AG46" s="65">
        <f>IF('データ入力'!BX44="","",'データ入力'!BX44)</f>
      </c>
      <c r="AH46" s="67"/>
      <c r="BB46" s="1" t="s">
        <v>33</v>
      </c>
      <c r="BM46" s="57">
        <f>IF('データ入力'!BM50="","",LEFT('データ入力'!BM50,1))</f>
      </c>
      <c r="BN46" s="53"/>
      <c r="BO46" s="53">
        <f>IF('データ入力'!BM50="","",RIGHT('データ入力'!BM50,1))</f>
      </c>
      <c r="BP46" s="54"/>
      <c r="BQ46" s="58" t="s">
        <v>22</v>
      </c>
      <c r="BR46" s="58"/>
      <c r="BS46" s="57">
        <f>IF('データ入力'!BO50="","",LEFT('データ入力'!BO50,1))</f>
      </c>
      <c r="BT46" s="53"/>
      <c r="BU46" s="53">
        <f>IF('データ入力'!BO50="","",MID('データ入力'!BO50,2,1))</f>
      </c>
      <c r="BV46" s="53"/>
      <c r="BW46" s="53">
        <f>IF('データ入力'!BO50="","",MID('データ入力'!BO50,3,1))</f>
      </c>
      <c r="BX46" s="53"/>
      <c r="BY46" s="53">
        <f>IF('データ入力'!BO50="","",MID('データ入力'!BO50,4,1))</f>
      </c>
      <c r="BZ46" s="53"/>
      <c r="CA46" s="53">
        <f>IF('データ入力'!BO50="","",MID('データ入力'!BO50,5,1))</f>
      </c>
      <c r="CB46" s="53"/>
      <c r="CC46" s="53">
        <f>IF('データ入力'!BO50="","",RIGHT('データ入力'!BO50,1))</f>
      </c>
      <c r="CD46" s="54"/>
      <c r="CF46" s="52">
        <f>IF(OR('データ入力'!AG50="",'データ入力'!AI50="",'データ入力'!AL50="",'データ入力'!AO50=""),"","（"&amp;'データ入力'!AG50&amp;IF('データ入力'!AI50&lt;10,"　","")&amp;WIDECHAR('データ入力'!AI50)&amp;"年"&amp;IF('データ入力'!AL50&lt;10,"　","")&amp;WIDECHAR('データ入力'!AL50)&amp;"月"&amp;IF('データ入力'!AO50&lt;10,"　","")&amp;WIDECHAR('データ入力'!AO50)&amp;"日）")</f>
      </c>
      <c r="CG46" s="52"/>
      <c r="CH46" s="52"/>
      <c r="CI46" s="52"/>
      <c r="CJ46" s="52"/>
      <c r="CK46" s="52"/>
      <c r="CL46" s="52"/>
      <c r="CM46" s="52"/>
      <c r="CN46" s="52"/>
      <c r="CO46" s="52"/>
      <c r="CP46" s="52"/>
      <c r="CQ46" s="52"/>
      <c r="CR46" s="52"/>
      <c r="CS46" s="52"/>
      <c r="CT46" s="52"/>
      <c r="CU46" s="52"/>
      <c r="CV46" s="52"/>
    </row>
    <row r="47" ht="9.75" customHeight="1"/>
  </sheetData>
  <sheetProtection password="DE82" sheet="1" objects="1" scenarios="1" selectLockedCells="1"/>
  <mergeCells count="424">
    <mergeCell ref="BN44:BO44"/>
    <mergeCell ref="AU44:AV44"/>
    <mergeCell ref="BJ44:BK44"/>
    <mergeCell ref="AW44:AX44"/>
    <mergeCell ref="BL44:BM44"/>
    <mergeCell ref="BG35:BH35"/>
    <mergeCell ref="AY35:AZ35"/>
    <mergeCell ref="BA35:BB35"/>
    <mergeCell ref="BC35:BD35"/>
    <mergeCell ref="BE35:BF35"/>
    <mergeCell ref="K46:L46"/>
    <mergeCell ref="M46:N46"/>
    <mergeCell ref="O46:P46"/>
    <mergeCell ref="Q46:R46"/>
    <mergeCell ref="BJ43:BK43"/>
    <mergeCell ref="BL43:BM43"/>
    <mergeCell ref="AA46:AB46"/>
    <mergeCell ref="AC46:AD46"/>
    <mergeCell ref="AE46:AF46"/>
    <mergeCell ref="AS44:AT44"/>
    <mergeCell ref="AO44:AP44"/>
    <mergeCell ref="AQ44:AR44"/>
    <mergeCell ref="AM44:AN44"/>
    <mergeCell ref="S46:T46"/>
    <mergeCell ref="U46:V46"/>
    <mergeCell ref="W46:X46"/>
    <mergeCell ref="Y46:Z46"/>
    <mergeCell ref="AG46:AH46"/>
    <mergeCell ref="W44:X44"/>
    <mergeCell ref="AG44:AH44"/>
    <mergeCell ref="AI44:AJ44"/>
    <mergeCell ref="AK44:AL44"/>
    <mergeCell ref="Y44:Z44"/>
    <mergeCell ref="AA44:AB44"/>
    <mergeCell ref="AC44:AD44"/>
    <mergeCell ref="AE44:AF44"/>
    <mergeCell ref="K44:L44"/>
    <mergeCell ref="M44:N44"/>
    <mergeCell ref="O44:P44"/>
    <mergeCell ref="Q44:R44"/>
    <mergeCell ref="S44:T44"/>
    <mergeCell ref="U44:V44"/>
    <mergeCell ref="AG40:AH40"/>
    <mergeCell ref="S41:T41"/>
    <mergeCell ref="U41:V41"/>
    <mergeCell ref="W41:X41"/>
    <mergeCell ref="Y41:Z41"/>
    <mergeCell ref="AA41:AB41"/>
    <mergeCell ref="Y40:Z40"/>
    <mergeCell ref="AC41:AD41"/>
    <mergeCell ref="AE41:AF41"/>
    <mergeCell ref="AG41:AH41"/>
    <mergeCell ref="K41:L41"/>
    <mergeCell ref="M41:N41"/>
    <mergeCell ref="O41:P41"/>
    <mergeCell ref="Q41:R41"/>
    <mergeCell ref="AC40:AD40"/>
    <mergeCell ref="AE40:AF40"/>
    <mergeCell ref="AS38:AT38"/>
    <mergeCell ref="AM38:AN38"/>
    <mergeCell ref="AO38:AP38"/>
    <mergeCell ref="AQ38:AR38"/>
    <mergeCell ref="AC38:AD38"/>
    <mergeCell ref="AE38:AF38"/>
    <mergeCell ref="AG38:AH38"/>
    <mergeCell ref="AW38:AX38"/>
    <mergeCell ref="K40:L40"/>
    <mergeCell ref="M40:N40"/>
    <mergeCell ref="O40:P40"/>
    <mergeCell ref="Q40:R40"/>
    <mergeCell ref="S40:T40"/>
    <mergeCell ref="U40:V40"/>
    <mergeCell ref="W40:X40"/>
    <mergeCell ref="AK38:AL38"/>
    <mergeCell ref="AA40:AB40"/>
    <mergeCell ref="AW35:AX35"/>
    <mergeCell ref="K38:L38"/>
    <mergeCell ref="M38:N38"/>
    <mergeCell ref="O38:P38"/>
    <mergeCell ref="Q38:R38"/>
    <mergeCell ref="S38:T38"/>
    <mergeCell ref="U38:V38"/>
    <mergeCell ref="W38:X38"/>
    <mergeCell ref="Y38:Z38"/>
    <mergeCell ref="AU38:AV38"/>
    <mergeCell ref="AA38:AB38"/>
    <mergeCell ref="AO35:AP35"/>
    <mergeCell ref="AQ35:AR35"/>
    <mergeCell ref="AS35:AT35"/>
    <mergeCell ref="AI38:AJ38"/>
    <mergeCell ref="AU35:AV35"/>
    <mergeCell ref="AG35:AH35"/>
    <mergeCell ref="AI35:AJ35"/>
    <mergeCell ref="AK35:AL35"/>
    <mergeCell ref="AM35:AN35"/>
    <mergeCell ref="Y35:Z35"/>
    <mergeCell ref="AA35:AB35"/>
    <mergeCell ref="AC35:AD35"/>
    <mergeCell ref="AE35:AF35"/>
    <mergeCell ref="CQ33:CR33"/>
    <mergeCell ref="CS33:CT33"/>
    <mergeCell ref="CG33:CH33"/>
    <mergeCell ref="CI33:CJ33"/>
    <mergeCell ref="CK33:CL33"/>
    <mergeCell ref="BU33:BV33"/>
    <mergeCell ref="CU33:CV33"/>
    <mergeCell ref="K35:L35"/>
    <mergeCell ref="M35:N35"/>
    <mergeCell ref="O35:P35"/>
    <mergeCell ref="Q35:R35"/>
    <mergeCell ref="S35:T35"/>
    <mergeCell ref="U35:V35"/>
    <mergeCell ref="W35:X35"/>
    <mergeCell ref="CM33:CN33"/>
    <mergeCell ref="CO33:CP33"/>
    <mergeCell ref="BP44:BQ44"/>
    <mergeCell ref="BR44:BS44"/>
    <mergeCell ref="BN43:BO43"/>
    <mergeCell ref="CJ43:CK43"/>
    <mergeCell ref="BY33:BZ33"/>
    <mergeCell ref="CA33:CB33"/>
    <mergeCell ref="CC33:CD33"/>
    <mergeCell ref="CE33:CF33"/>
    <mergeCell ref="BQ33:BR33"/>
    <mergeCell ref="BS33:BT33"/>
    <mergeCell ref="BW33:BX33"/>
    <mergeCell ref="BI33:BJ33"/>
    <mergeCell ref="BK33:BL33"/>
    <mergeCell ref="BM33:BN33"/>
    <mergeCell ref="BO33:BP33"/>
    <mergeCell ref="BA33:BB33"/>
    <mergeCell ref="BC33:BD33"/>
    <mergeCell ref="BE33:BF33"/>
    <mergeCell ref="BG33:BH33"/>
    <mergeCell ref="AS33:AT33"/>
    <mergeCell ref="AU33:AV33"/>
    <mergeCell ref="AW33:AX33"/>
    <mergeCell ref="AY33:AZ33"/>
    <mergeCell ref="AK33:AL33"/>
    <mergeCell ref="AM33:AN33"/>
    <mergeCell ref="AO33:AP33"/>
    <mergeCell ref="AQ33:AR33"/>
    <mergeCell ref="AC33:AD33"/>
    <mergeCell ref="AE33:AF33"/>
    <mergeCell ref="AG33:AH33"/>
    <mergeCell ref="AI33:AJ33"/>
    <mergeCell ref="CU30:CV30"/>
    <mergeCell ref="K33:L33"/>
    <mergeCell ref="M33:N33"/>
    <mergeCell ref="O33:P33"/>
    <mergeCell ref="Q33:R33"/>
    <mergeCell ref="S33:T33"/>
    <mergeCell ref="U33:V33"/>
    <mergeCell ref="W33:X33"/>
    <mergeCell ref="Y33:Z33"/>
    <mergeCell ref="AA33:AB33"/>
    <mergeCell ref="CM30:CN30"/>
    <mergeCell ref="CO30:CP30"/>
    <mergeCell ref="BU30:BV30"/>
    <mergeCell ref="BW30:BX30"/>
    <mergeCell ref="BY30:BZ30"/>
    <mergeCell ref="CA30:CB30"/>
    <mergeCell ref="CQ30:CR30"/>
    <mergeCell ref="CS30:CT30"/>
    <mergeCell ref="CK30:CL30"/>
    <mergeCell ref="CC30:CD30"/>
    <mergeCell ref="CE30:CF30"/>
    <mergeCell ref="CG30:CH30"/>
    <mergeCell ref="CI30:CJ30"/>
    <mergeCell ref="BQ30:BR30"/>
    <mergeCell ref="BS30:BT30"/>
    <mergeCell ref="S25:T25"/>
    <mergeCell ref="Q25:R25"/>
    <mergeCell ref="AG25:AH25"/>
    <mergeCell ref="AE25:AF25"/>
    <mergeCell ref="AC25:AD25"/>
    <mergeCell ref="W27:X27"/>
    <mergeCell ref="AA25:AB25"/>
    <mergeCell ref="Y25:Z25"/>
    <mergeCell ref="W25:X25"/>
    <mergeCell ref="U25:V25"/>
    <mergeCell ref="BM30:BN30"/>
    <mergeCell ref="BO30:BP30"/>
    <mergeCell ref="M27:N27"/>
    <mergeCell ref="O27:P27"/>
    <mergeCell ref="Q27:R27"/>
    <mergeCell ref="S27:T27"/>
    <mergeCell ref="U27:V27"/>
    <mergeCell ref="O25:P25"/>
    <mergeCell ref="M25:N25"/>
    <mergeCell ref="Y27:Z27"/>
    <mergeCell ref="K30:L30"/>
    <mergeCell ref="M30:N30"/>
    <mergeCell ref="O30:P30"/>
    <mergeCell ref="Q30:R30"/>
    <mergeCell ref="S30:T30"/>
    <mergeCell ref="U30:V30"/>
    <mergeCell ref="W30:X30"/>
    <mergeCell ref="Y30:Z30"/>
    <mergeCell ref="K27:L27"/>
    <mergeCell ref="AA30:AB30"/>
    <mergeCell ref="AC30:AD30"/>
    <mergeCell ref="AE30:AF30"/>
    <mergeCell ref="AG30:AH30"/>
    <mergeCell ref="AU30:AV30"/>
    <mergeCell ref="AW30:AX30"/>
    <mergeCell ref="AI30:AJ30"/>
    <mergeCell ref="AK30:AL30"/>
    <mergeCell ref="AM30:AN30"/>
    <mergeCell ref="AO30:AP30"/>
    <mergeCell ref="AG24:AH24"/>
    <mergeCell ref="AQ30:AR30"/>
    <mergeCell ref="AS30:AT30"/>
    <mergeCell ref="BG30:BH30"/>
    <mergeCell ref="BI30:BJ30"/>
    <mergeCell ref="BK30:BL30"/>
    <mergeCell ref="AY30:AZ30"/>
    <mergeCell ref="BA30:BB30"/>
    <mergeCell ref="BC30:BD30"/>
    <mergeCell ref="BE30:BF30"/>
    <mergeCell ref="Y24:Z24"/>
    <mergeCell ref="AA24:AB24"/>
    <mergeCell ref="AC24:AD24"/>
    <mergeCell ref="AE24:AF24"/>
    <mergeCell ref="Q24:R24"/>
    <mergeCell ref="S24:T24"/>
    <mergeCell ref="U24:V24"/>
    <mergeCell ref="W24:X24"/>
    <mergeCell ref="K24:L24"/>
    <mergeCell ref="K25:L25"/>
    <mergeCell ref="M24:N24"/>
    <mergeCell ref="O24:P24"/>
    <mergeCell ref="BB21:BE22"/>
    <mergeCell ref="K11:L11"/>
    <mergeCell ref="M11:N11"/>
    <mergeCell ref="O11:P11"/>
    <mergeCell ref="Q11:R11"/>
    <mergeCell ref="S11:T11"/>
    <mergeCell ref="U11:V11"/>
    <mergeCell ref="W11:X11"/>
    <mergeCell ref="Y11:Z11"/>
    <mergeCell ref="AQ22:AR22"/>
    <mergeCell ref="AS22:AT22"/>
    <mergeCell ref="AU22:AV22"/>
    <mergeCell ref="AA19:AB19"/>
    <mergeCell ref="AC19:AD19"/>
    <mergeCell ref="W22:X22"/>
    <mergeCell ref="Y22:Z22"/>
    <mergeCell ref="AW22:AX22"/>
    <mergeCell ref="AI22:AJ22"/>
    <mergeCell ref="AK22:AL22"/>
    <mergeCell ref="AM22:AN22"/>
    <mergeCell ref="AO22:AP22"/>
    <mergeCell ref="AA22:AB22"/>
    <mergeCell ref="AC22:AD22"/>
    <mergeCell ref="AE22:AF22"/>
    <mergeCell ref="AG22:AH22"/>
    <mergeCell ref="K22:L22"/>
    <mergeCell ref="M22:N22"/>
    <mergeCell ref="O22:P22"/>
    <mergeCell ref="Q22:R22"/>
    <mergeCell ref="S22:T22"/>
    <mergeCell ref="U22:V22"/>
    <mergeCell ref="S19:T19"/>
    <mergeCell ref="U19:V19"/>
    <mergeCell ref="W19:X19"/>
    <mergeCell ref="Y19:Z19"/>
    <mergeCell ref="K19:L19"/>
    <mergeCell ref="M19:N19"/>
    <mergeCell ref="O19:P19"/>
    <mergeCell ref="Q19:R19"/>
    <mergeCell ref="CO17:CP17"/>
    <mergeCell ref="CQ17:CR17"/>
    <mergeCell ref="CS17:CT17"/>
    <mergeCell ref="CU17:CV17"/>
    <mergeCell ref="CM17:CN17"/>
    <mergeCell ref="CE17:CF17"/>
    <mergeCell ref="CG17:CH17"/>
    <mergeCell ref="CI17:CJ17"/>
    <mergeCell ref="CK17:CL17"/>
    <mergeCell ref="BW17:BX17"/>
    <mergeCell ref="BY17:BZ17"/>
    <mergeCell ref="CA17:CB17"/>
    <mergeCell ref="CC17:CD17"/>
    <mergeCell ref="BO17:BP17"/>
    <mergeCell ref="BQ17:BR17"/>
    <mergeCell ref="BS17:BT17"/>
    <mergeCell ref="BU17:BV17"/>
    <mergeCell ref="BG17:BH17"/>
    <mergeCell ref="BI17:BJ17"/>
    <mergeCell ref="BK17:BL17"/>
    <mergeCell ref="BM17:BN17"/>
    <mergeCell ref="AY17:AZ17"/>
    <mergeCell ref="BA17:BB17"/>
    <mergeCell ref="BC17:BD17"/>
    <mergeCell ref="BE17:BF17"/>
    <mergeCell ref="AQ17:AR17"/>
    <mergeCell ref="AS17:AT17"/>
    <mergeCell ref="AU17:AV17"/>
    <mergeCell ref="AW17:AX17"/>
    <mergeCell ref="AI17:AJ17"/>
    <mergeCell ref="AK17:AL17"/>
    <mergeCell ref="AM17:AN17"/>
    <mergeCell ref="AO17:AP17"/>
    <mergeCell ref="AA17:AB17"/>
    <mergeCell ref="AC17:AD17"/>
    <mergeCell ref="AE17:AF17"/>
    <mergeCell ref="AG17:AH17"/>
    <mergeCell ref="CU14:CV14"/>
    <mergeCell ref="A2:CV2"/>
    <mergeCell ref="K17:L17"/>
    <mergeCell ref="M17:N17"/>
    <mergeCell ref="O17:P17"/>
    <mergeCell ref="Q17:R17"/>
    <mergeCell ref="S17:T17"/>
    <mergeCell ref="U17:V17"/>
    <mergeCell ref="W17:X17"/>
    <mergeCell ref="Y17:Z17"/>
    <mergeCell ref="CM14:CN14"/>
    <mergeCell ref="CO14:CP14"/>
    <mergeCell ref="BK14:BL14"/>
    <mergeCell ref="BM14:BN14"/>
    <mergeCell ref="AM14:AN14"/>
    <mergeCell ref="AO14:AP14"/>
    <mergeCell ref="CQ14:CR14"/>
    <mergeCell ref="CS14:CT14"/>
    <mergeCell ref="CK14:CL14"/>
    <mergeCell ref="CC14:CD14"/>
    <mergeCell ref="CE14:CF14"/>
    <mergeCell ref="CG14:CH14"/>
    <mergeCell ref="CI14:CJ14"/>
    <mergeCell ref="CQ10:CR10"/>
    <mergeCell ref="CS10:CT10"/>
    <mergeCell ref="CU10:CV10"/>
    <mergeCell ref="BO14:BP14"/>
    <mergeCell ref="BQ14:BR14"/>
    <mergeCell ref="BS14:BT14"/>
    <mergeCell ref="BU14:BV14"/>
    <mergeCell ref="BW14:BX14"/>
    <mergeCell ref="BY14:BZ14"/>
    <mergeCell ref="CA14:CB14"/>
    <mergeCell ref="CO10:CP10"/>
    <mergeCell ref="CM10:CN10"/>
    <mergeCell ref="CG10:CH10"/>
    <mergeCell ref="CI10:CJ10"/>
    <mergeCell ref="CK10:CL10"/>
    <mergeCell ref="BY10:BZ10"/>
    <mergeCell ref="CA10:CB10"/>
    <mergeCell ref="CC10:CD10"/>
    <mergeCell ref="CE10:CF10"/>
    <mergeCell ref="BQ10:BR10"/>
    <mergeCell ref="BS10:BT10"/>
    <mergeCell ref="BU10:BV10"/>
    <mergeCell ref="BW10:BX10"/>
    <mergeCell ref="BI10:BJ10"/>
    <mergeCell ref="BK10:BL10"/>
    <mergeCell ref="BM10:BN10"/>
    <mergeCell ref="BO10:BP10"/>
    <mergeCell ref="BA10:BB10"/>
    <mergeCell ref="BC10:BD10"/>
    <mergeCell ref="BE10:BF10"/>
    <mergeCell ref="BG10:BH10"/>
    <mergeCell ref="AS10:AT10"/>
    <mergeCell ref="AU10:AV10"/>
    <mergeCell ref="AW10:AX10"/>
    <mergeCell ref="AY10:AZ10"/>
    <mergeCell ref="AK10:AL10"/>
    <mergeCell ref="AM10:AN10"/>
    <mergeCell ref="AO10:AP10"/>
    <mergeCell ref="AQ10:AR10"/>
    <mergeCell ref="AC10:AD10"/>
    <mergeCell ref="AE10:AF10"/>
    <mergeCell ref="AG10:AH10"/>
    <mergeCell ref="AI10:AJ10"/>
    <mergeCell ref="M10:N10"/>
    <mergeCell ref="O10:P10"/>
    <mergeCell ref="Q10:R10"/>
    <mergeCell ref="S10:T10"/>
    <mergeCell ref="U10:V10"/>
    <mergeCell ref="W10:X10"/>
    <mergeCell ref="Y10:Z10"/>
    <mergeCell ref="AA10:AB10"/>
    <mergeCell ref="BC14:BD14"/>
    <mergeCell ref="BE14:BF14"/>
    <mergeCell ref="BG14:BH14"/>
    <mergeCell ref="BI14:BJ14"/>
    <mergeCell ref="AU14:AV14"/>
    <mergeCell ref="AW14:AX14"/>
    <mergeCell ref="AY14:AZ14"/>
    <mergeCell ref="BA14:BB14"/>
    <mergeCell ref="O14:P14"/>
    <mergeCell ref="Q14:R14"/>
    <mergeCell ref="AA14:AB14"/>
    <mergeCell ref="AC14:AD14"/>
    <mergeCell ref="K10:L10"/>
    <mergeCell ref="BM46:BN46"/>
    <mergeCell ref="K14:L14"/>
    <mergeCell ref="M14:N14"/>
    <mergeCell ref="AQ14:AR14"/>
    <mergeCell ref="AS14:AT14"/>
    <mergeCell ref="BO46:BP46"/>
    <mergeCell ref="BQ46:BR46"/>
    <mergeCell ref="S14:T14"/>
    <mergeCell ref="U14:V14"/>
    <mergeCell ref="W14:X14"/>
    <mergeCell ref="Y14:Z14"/>
    <mergeCell ref="AE14:AF14"/>
    <mergeCell ref="AG14:AH14"/>
    <mergeCell ref="AI14:AJ14"/>
    <mergeCell ref="AK14:AL14"/>
    <mergeCell ref="BS46:BT46"/>
    <mergeCell ref="BU46:BV46"/>
    <mergeCell ref="BW46:BX46"/>
    <mergeCell ref="BY46:BZ46"/>
    <mergeCell ref="CA46:CB46"/>
    <mergeCell ref="CC46:CD46"/>
    <mergeCell ref="CF46:CV46"/>
    <mergeCell ref="CP44:CQ44"/>
    <mergeCell ref="CR44:CS44"/>
    <mergeCell ref="CL43:CM43"/>
    <mergeCell ref="CN43:CO43"/>
    <mergeCell ref="CJ44:CK44"/>
    <mergeCell ref="CL44:CM44"/>
    <mergeCell ref="CN44:CO44"/>
  </mergeCells>
  <printOptions/>
  <pageMargins left="0.3937007874015748" right="0.1968503937007874" top="0.5905511811023623"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津山市</cp:lastModifiedBy>
  <cp:lastPrinted>2016-11-17T06:35:38Z</cp:lastPrinted>
  <dcterms:created xsi:type="dcterms:W3CDTF">2011-05-13T01:43:43Z</dcterms:created>
  <dcterms:modified xsi:type="dcterms:W3CDTF">2016-11-17T06:35:42Z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