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080" windowHeight="12945"/>
  </bookViews>
  <sheets>
    <sheet name="表紙" sheetId="54" r:id="rId1"/>
    <sheet name="目次" sheetId="25" r:id="rId2"/>
    <sheet name="留意事項" sheetId="50" r:id="rId3"/>
    <sheet name="入力ｼｰﾄ" sheetId="33" r:id="rId4"/>
    <sheet name="一覧表" sheetId="48" r:id="rId5"/>
    <sheet name="①表紙" sheetId="36" r:id="rId6"/>
    <sheet name="②表紙" sheetId="44" r:id="rId7"/>
    <sheet name="建退共" sheetId="47" r:id="rId8"/>
    <sheet name="③表紙" sheetId="32" r:id="rId9"/>
    <sheet name="④表紙" sheetId="57" r:id="rId10"/>
    <sheet name="⑤表紙" sheetId="4" r:id="rId11"/>
    <sheet name="施体台帳" sheetId="8" r:id="rId12"/>
    <sheet name="下請相手" sheetId="9" r:id="rId13"/>
    <sheet name="下請一覧" sheetId="7" r:id="rId14"/>
    <sheet name="体系図" sheetId="12" r:id="rId15"/>
    <sheet name="作業員名簿" sheetId="67" r:id="rId16"/>
    <sheet name="工担台帳" sheetId="13" r:id="rId17"/>
    <sheet name="再下通知" sheetId="10" r:id="rId18"/>
    <sheet name="編成表" sheetId="11" r:id="rId19"/>
    <sheet name="購入一覧" sheetId="15" r:id="rId20"/>
    <sheet name="⑭表紙" sheetId="49" r:id="rId21"/>
    <sheet name="⑮表紙" sheetId="3" r:id="rId22"/>
    <sheet name="⑯表紙" sheetId="45" r:id="rId23"/>
    <sheet name="建廃計画" sheetId="22" r:id="rId24"/>
    <sheet name="⑰表紙" sheetId="61" r:id="rId25"/>
    <sheet name="事前調査書面" sheetId="17" r:id="rId26"/>
    <sheet name="事前調査書面（別紙１）" sheetId="24" r:id="rId27"/>
    <sheet name="事前調査書面（別紙２）" sheetId="26" r:id="rId28"/>
    <sheet name="事前調査書面（別紙３）" sheetId="40" r:id="rId29"/>
    <sheet name="⑱表紙" sheetId="66" r:id="rId30"/>
    <sheet name="⑲表紙" sheetId="62" r:id="rId31"/>
    <sheet name="ﾌﾛﾝ事前確認（参考）" sheetId="65" r:id="rId32"/>
    <sheet name="⑳表紙" sheetId="39" r:id="rId33"/>
    <sheet name="材料承諾" sheetId="16" r:id="rId34"/>
    <sheet name="㉑表紙" sheetId="6" r:id="rId35"/>
    <sheet name="資材検収簿" sheetId="23" r:id="rId36"/>
    <sheet name="㉓表紙" sheetId="41" r:id="rId37"/>
    <sheet name="進捗状況" sheetId="27" r:id="rId38"/>
    <sheet name="工事打合簿" sheetId="29" r:id="rId39"/>
    <sheet name="議事録" sheetId="34" r:id="rId40"/>
    <sheet name="㉖表紙" sheetId="42" r:id="rId41"/>
    <sheet name="㉗表紙" sheetId="38" r:id="rId42"/>
    <sheet name="（次紙）試験報告" sheetId="31" r:id="rId43"/>
    <sheet name="㉘表紙" sheetId="28" r:id="rId44"/>
    <sheet name="㉘（次紙）検査願" sheetId="30" r:id="rId45"/>
    <sheet name="㉙表紙" sheetId="43" r:id="rId46"/>
    <sheet name="段階確認書" sheetId="46" r:id="rId47"/>
    <sheet name="㉚表紙" sheetId="53" r:id="rId48"/>
    <sheet name="㉚（次紙）検査願" sheetId="37" r:id="rId49"/>
    <sheet name="部分確認書" sheetId="56" r:id="rId50"/>
    <sheet name="部分使用承諾書" sheetId="52" r:id="rId51"/>
    <sheet name="㉛表紙" sheetId="14" r:id="rId52"/>
    <sheet name="㉜表紙" sheetId="35" r:id="rId53"/>
    <sheet name="㉝表紙" sheetId="63" r:id="rId54"/>
    <sheet name="㉞表紙" sheetId="18" r:id="rId55"/>
    <sheet name="㉟表紙" sheetId="51" r:id="rId56"/>
    <sheet name="再資報告" sheetId="55" r:id="rId57"/>
    <sheet name="㊲表紙" sheetId="2" r:id="rId58"/>
    <sheet name="㊳表紙" sheetId="58" r:id="rId59"/>
    <sheet name="撮影対照表(建築工事編)" sheetId="1" r:id="rId60"/>
    <sheet name="撮影対照表(電気工事編) " sheetId="20" r:id="rId61"/>
    <sheet name="撮影対照表(機械工事編) " sheetId="21" r:id="rId62"/>
    <sheet name="撮影対照表(解体工事編) " sheetId="64" r:id="rId63"/>
  </sheets>
  <definedNames>
    <definedName name="_xlnm.Print_Area" localSheetId="59">'撮影対照表(建築工事編)'!$A$1:$D$368</definedName>
    <definedName name="_xlnm.Print_Titles" localSheetId="59">'撮影対照表(建築工事編)'!$1:$2</definedName>
    <definedName name="_xlnm._FilterDatabase" localSheetId="57" hidden="1">'㊲表紙'!$K$13:$K$17</definedName>
    <definedName name="_xlnm.Print_Area" localSheetId="57">'㊲表紙'!$A$1:$J$28</definedName>
    <definedName name="_xlnm.Print_Area" localSheetId="10">'⑤表紙'!$A$1:$J$28</definedName>
    <definedName name="_xlnm._FilterDatabase" localSheetId="34" hidden="1">'㉑表紙'!$K$12:$K$17</definedName>
    <definedName name="_xlnm.Print_Area" localSheetId="34">'㉑表紙'!$A$1:$J$28</definedName>
    <definedName name="_xlnm.Print_Area" localSheetId="11">施体台帳!$A$1:$BY$63</definedName>
    <definedName name="_xlnm.Print_Area" localSheetId="17">再下通知!$A$1:$BY$63</definedName>
    <definedName name="_xlnm.Print_Area" localSheetId="19">購入一覧!$A$1:$H$32</definedName>
    <definedName name="_xlnm.Print_Area" localSheetId="54">'㉞表紙'!$A$1:$J$28</definedName>
    <definedName name="_xlnm._FilterDatabase" localSheetId="54" hidden="1">'㉞表紙'!$K$16:$K$17</definedName>
    <definedName name="_xlnm.Print_Titles" localSheetId="60">'撮影対照表(電気工事編) '!$1:$2</definedName>
    <definedName name="_xlnm.Print_Area" localSheetId="60">'撮影対照表(電気工事編) '!$A$1:$D$115</definedName>
    <definedName name="_xlnm.Print_Titles" localSheetId="61">'撮影対照表(機械工事編) '!$1:$2</definedName>
    <definedName name="_xlnm.Print_Area" localSheetId="61">'撮影対照表(機械工事編) '!$A$1:$D$113</definedName>
    <definedName name="_xlnm.Print_Area" localSheetId="23">建廃計画!$A$1:$H$32</definedName>
    <definedName name="_xlnm.Print_Area" localSheetId="1">目次!$A$1:$I$58</definedName>
    <definedName name="_xlnm.Print_Area" localSheetId="37">進捗状況!$A$1:$K$34</definedName>
    <definedName name="_xlnm._FilterDatabase" localSheetId="43" hidden="1">'㉘表紙'!$A$5:$J$11</definedName>
    <definedName name="_xlnm.Print_Area" localSheetId="43">'㉘表紙'!$A$1:$J$28</definedName>
    <definedName name="_xlnm._FilterDatabase" localSheetId="38" hidden="1">工事打合簿!$A$8:$J$12</definedName>
    <definedName name="_xlnm.Print_Area" localSheetId="38">工事打合簿!$A$1:$J$27</definedName>
    <definedName name="_xlnm._FilterDatabase" localSheetId="8" hidden="1">'③表紙'!$K$12:$K$15</definedName>
    <definedName name="_xlnm.Print_Area" localSheetId="8">'③表紙'!$A$1:$J$28</definedName>
    <definedName name="_xlnm.Print_Area" localSheetId="39">議事録!$A$1:$H$36</definedName>
    <definedName name="_xlnm._FilterDatabase" localSheetId="5" hidden="1">'①表紙'!$A$5:$J$11</definedName>
    <definedName name="_xlnm.Print_Area" localSheetId="5">'①表紙'!$A$1:$J$28</definedName>
    <definedName name="_xlnm.Print_Area" localSheetId="48">'㉚（次紙）検査願'!$A$1:$J$28</definedName>
    <definedName name="_xlnm._FilterDatabase" localSheetId="41" hidden="1">'㉗表紙'!$A$5:$J$11</definedName>
    <definedName name="_xlnm.Print_Area" localSheetId="41">'㉗表紙'!$A$1:$J$28</definedName>
    <definedName name="_xlnm._FilterDatabase" localSheetId="32" hidden="1">'⑳表紙'!$K$13:$K$15</definedName>
    <definedName name="_xlnm.Print_Area" localSheetId="32">'⑳表紙'!$A$1:$J$28</definedName>
    <definedName name="_xlnm._FilterDatabase" localSheetId="36" hidden="1">'㉓表紙'!$M$12:$M$15</definedName>
    <definedName name="_xlnm.Print_Area" localSheetId="36">'㉓表紙'!$A$1:$L$28</definedName>
    <definedName name="_xlnm._FilterDatabase" localSheetId="40" hidden="1">'㉖表紙'!$K$12:$K$15</definedName>
    <definedName name="_xlnm.Print_Area" localSheetId="40">'㉖表紙'!$A$1:$J$28</definedName>
    <definedName name="_xlnm._FilterDatabase" localSheetId="45" hidden="1">'㉙表紙'!$K$12:$K$15</definedName>
    <definedName name="_xlnm.Print_Area" localSheetId="45">'㉙表紙'!$A$1:$J$28</definedName>
    <definedName name="_xlnm._FilterDatabase" localSheetId="6" hidden="1">'②表紙'!$K$11:$K$14</definedName>
    <definedName name="_xlnm._FilterDatabase" localSheetId="22" hidden="1">'⑯表紙'!$K$13:$K$15</definedName>
    <definedName name="_xlnm.Print_Area" localSheetId="22">'⑯表紙'!$A$1:$J$28</definedName>
    <definedName name="_xlnm.Print_Area" localSheetId="7">建退共!$A$2:$AI$61</definedName>
    <definedName name="_xlnm.Print_Area" localSheetId="4">一覧表!$A$1:$J$52</definedName>
    <definedName name="_xlnm.Print_Area" localSheetId="2">留意事項!$A$1:$AE$384</definedName>
    <definedName name="_xlnm._FilterDatabase" localSheetId="55" hidden="1">'㉟表紙'!$K$16:$K$17</definedName>
    <definedName name="_xlnm.Print_Area" localSheetId="55">'㉟表紙'!$A$1:$J$28</definedName>
    <definedName name="_xlnm._FilterDatabase" localSheetId="47" hidden="1">'㉚表紙'!$K$12:$K$14</definedName>
    <definedName name="_xlnm.Print_Area" localSheetId="47">'㉚表紙'!$A$1:$J$28</definedName>
    <definedName name="_xlnm._FilterDatabase" localSheetId="0" hidden="1">#REF!</definedName>
    <definedName name="_xlnm.Print_Area" localSheetId="0">表紙!$A$1:$I$38</definedName>
    <definedName name="_xlnm.Print_Area" localSheetId="49">部分確認書!$A$1:$J$28</definedName>
    <definedName name="_xlnm._FilterDatabase" localSheetId="9" hidden="1">'④表紙'!$A$5:$J$11</definedName>
    <definedName name="_xlnm._FilterDatabase" localSheetId="58" hidden="1">'㊳表紙'!$A$5:$J$11</definedName>
    <definedName name="_xlnm.Print_Area" localSheetId="58">'㊳表紙'!$A$1:$J$28</definedName>
    <definedName name="_xlnm._FilterDatabase" localSheetId="24" hidden="1">'⑰表紙'!$K$13:$K$15</definedName>
    <definedName name="_xlnm._FilterDatabase" localSheetId="30" hidden="1">'⑲表紙'!$K$13:$K$15</definedName>
    <definedName name="_xlnm.Print_Area" localSheetId="30">'⑲表紙'!$A$1:$J$28</definedName>
    <definedName name="_xlnm.Print_Area" localSheetId="31">'ﾌﾛﾝ事前確認（参考）'!$A$1:$AF$108</definedName>
    <definedName name="_xlnm._FilterDatabase" localSheetId="29" hidden="1">'⑱表紙'!$K$13:$K$15</definedName>
    <definedName name="_xlnm.Print_Area" localSheetId="29">'⑱表紙'!$A$1:$J$28</definedName>
    <definedName name="_xlnm.Print_Area" localSheetId="15">作業員名簿!$A$1:$Y$82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keiyaku</author>
  </authors>
  <commentList>
    <comment ref="D13" authorId="0">
      <text>
        <r>
          <rPr>
            <sz val="11"/>
            <color theme="1"/>
            <rFont val="ＭＳ Ｐゴシック"/>
          </rPr>
          <t>登録のための確認のお願い
登録
変更
完了</t>
        </r>
      </text>
    </comment>
  </commentList>
</comments>
</file>

<file path=xl/comments2.xml><?xml version="1.0" encoding="utf-8"?>
<comments xmlns="http://schemas.openxmlformats.org/spreadsheetml/2006/main">
  <authors>
    <author>keiyaku</author>
  </authors>
  <commentList>
    <comment ref="D11" authorId="0">
      <text>
        <r>
          <rPr>
            <sz val="11"/>
            <color indexed="81"/>
            <rFont val="ＭＳ Ｐゴシック"/>
          </rPr>
          <t xml:space="preserve">300万（税込）以上確認、1,000万（税込）以上報告書
購入額算出基礎について工種により算定が異なるので注意
</t>
        </r>
      </text>
    </comment>
  </commentList>
</comments>
</file>

<file path=xl/comments3.xml><?xml version="1.0" encoding="utf-8"?>
<comments xmlns="http://schemas.openxmlformats.org/spreadsheetml/2006/main">
  <authors>
    <author>TSUYAMA-CITY</author>
  </authors>
  <commentList>
    <comment ref="F15" authorId="0">
      <text>
        <r>
          <rPr>
            <b/>
            <sz val="9"/>
            <color indexed="81"/>
            <rFont val="ＭＳ Ｐゴシック"/>
          </rPr>
          <t>リストから選択してください。</t>
        </r>
      </text>
    </comment>
  </commentList>
</comments>
</file>

<file path=xl/comments4.xml><?xml version="1.0" encoding="utf-8"?>
<comments xmlns="http://schemas.openxmlformats.org/spreadsheetml/2006/main">
  <authors>
    <author>keiyaku</author>
  </authors>
  <commentList>
    <comment ref="D12" authorId="0">
      <text>
        <r>
          <rPr>
            <sz val="11"/>
            <color theme="1"/>
            <rFont val="ＭＳ Ｐゴシック"/>
          </rPr>
          <t>実施工程表
出来高
工程表
月間工程表
週間工程表</t>
        </r>
      </text>
    </comment>
  </commentList>
</comments>
</file>

<file path=xl/comments5.xml><?xml version="1.0" encoding="utf-8"?>
<comments xmlns="http://schemas.openxmlformats.org/spreadsheetml/2006/main">
  <authors>
    <author>keiyaku</author>
  </authors>
  <commentList>
    <comment ref="D12" authorId="0">
      <text>
        <r>
          <rPr>
            <sz val="11"/>
            <color theme="1"/>
            <rFont val="ＭＳ Ｐゴシック"/>
          </rPr>
          <t>施工体制台帳
下請負人の相手方及び内容
下請負人選定一覧届出書
施工体系図
作業員名簿
工事担当技術者台帳
再下請負通知書</t>
        </r>
      </text>
    </comment>
    <comment ref="D13" authorId="0">
      <text>
        <r>
          <rPr>
            <sz val="11"/>
            <color theme="1"/>
            <rFont val="ＭＳ Ｐゴシック"/>
          </rPr>
          <t>施工体制台帳
下請負人の相手方及び内容
施工体系図
工事担当技術者台帳
再下請負通知書</t>
        </r>
      </text>
    </comment>
    <comment ref="D14" authorId="0">
      <text>
        <r>
          <rPr>
            <sz val="11"/>
            <color theme="1"/>
            <rFont val="ＭＳ Ｐゴシック"/>
          </rPr>
          <t>施工体制台帳
下請負人の相手方及び内容
施工体系図
工事担当技術者台帳
再下請負通知書</t>
        </r>
      </text>
    </comment>
    <comment ref="D15" authorId="0">
      <text>
        <r>
          <rPr>
            <sz val="11"/>
            <color theme="1"/>
            <rFont val="ＭＳ Ｐゴシック"/>
          </rPr>
          <t>施工体制台帳
下請負人の相手方及び内容
施工体系図
工事担当技術者台帳
再下請負通知書</t>
        </r>
      </text>
    </comment>
    <comment ref="D16" authorId="0">
      <text>
        <r>
          <rPr>
            <sz val="11"/>
            <color theme="1"/>
            <rFont val="ＭＳ Ｐゴシック"/>
          </rPr>
          <t>施工体制台帳
下請負人の相手方及び内容
施工体系図
工事担当技術者台帳
再下請負通知書</t>
        </r>
      </text>
    </comment>
    <comment ref="D17" authorId="0">
      <text>
        <r>
          <rPr>
            <sz val="11"/>
            <color theme="1"/>
            <rFont val="ＭＳ Ｐゴシック"/>
          </rPr>
          <t>施工体制台帳
下請負人の相手方及び内容
施工体系図
工事担当技術者台帳
再下請負通知書</t>
        </r>
      </text>
    </comment>
    <comment ref="D18" authorId="0">
      <text>
        <r>
          <rPr>
            <sz val="11"/>
            <color theme="1"/>
            <rFont val="ＭＳ Ｐゴシック"/>
          </rPr>
          <t>施工体制台帳
下請負人の相手方及び内容
施工体系図
工事担当技術者台帳
再下請負通知書</t>
        </r>
      </text>
    </comment>
  </commentList>
</comments>
</file>

<file path=xl/comments6.xml><?xml version="1.0" encoding="utf-8"?>
<comments xmlns="http://schemas.openxmlformats.org/spreadsheetml/2006/main">
  <authors>
    <author>keiyaku</author>
  </authors>
  <commentList>
    <comment ref="D12" authorId="0">
      <text>
        <r>
          <rPr>
            <sz val="11"/>
            <color theme="1"/>
            <rFont val="ＭＳ Ｐゴシック"/>
          </rPr>
          <t>設置機器事前確認書（PCB）
設置機器事前確認書（水銀）</t>
        </r>
      </text>
    </comment>
  </commentList>
</comments>
</file>

<file path=xl/comments7.xml><?xml version="1.0" encoding="utf-8"?>
<comments xmlns="http://schemas.openxmlformats.org/spreadsheetml/2006/main">
  <authors>
    <author>keiyaku</author>
  </authors>
  <commentList>
    <comment ref="D12" authorId="0">
      <text>
        <r>
          <rPr>
            <sz val="11"/>
            <color theme="1"/>
            <rFont val="ＭＳ Ｐゴシック"/>
          </rPr>
          <t>施工図
製作図
原寸図</t>
        </r>
      </text>
    </comment>
  </commentList>
</comments>
</file>

<file path=xl/comments8.xml><?xml version="1.0" encoding="utf-8"?>
<comments xmlns="http://schemas.openxmlformats.org/spreadsheetml/2006/main">
  <authors>
    <author>keiyaku</author>
  </authors>
  <commentList>
    <comment ref="D13" authorId="0">
      <text>
        <r>
          <rPr>
            <sz val="11"/>
            <color theme="1"/>
            <rFont val="ＭＳ Ｐゴシック"/>
          </rPr>
          <t xml:space="preserve">下記リスト 参照
</t>
        </r>
      </text>
    </comment>
  </commentList>
</comments>
</file>

<file path=xl/comments9.xml><?xml version="1.0" encoding="utf-8"?>
<comments xmlns="http://schemas.openxmlformats.org/spreadsheetml/2006/main">
  <authors>
    <author>KEIYAKU</author>
  </authors>
  <commentList>
    <comment ref="B15" authorId="0">
      <text>
        <r>
          <rPr>
            <sz val="11"/>
            <color theme="1"/>
            <rFont val="游ゴシック"/>
          </rPr>
          <t xml:space="preserve">測点、工種及び数量等を具体的に記載のこと。
</t>
        </r>
      </text>
    </comment>
    <comment ref="A26" authorId="0">
      <text>
        <r>
          <rPr>
            <sz val="11"/>
            <color theme="1"/>
            <rFont val="游ゴシック"/>
          </rPr>
          <t xml:space="preserve">別紙で資料を添付する場合は、その資料名等を記載すること。
</t>
        </r>
      </text>
    </comment>
  </commentList>
</comments>
</file>

<file path=xl/comments10.xml><?xml version="1.0" encoding="utf-8"?>
<comments xmlns="http://schemas.openxmlformats.org/spreadsheetml/2006/main">
  <authors>
    <author>keiyaku</author>
  </authors>
  <commentList>
    <comment ref="D19" authorId="0">
      <text>
        <r>
          <rPr>
            <sz val="11"/>
            <color theme="1"/>
            <rFont val="ＭＳ Ｐゴシック"/>
          </rPr>
          <t>部分検査部屋名具体的に記載のこと</t>
        </r>
      </text>
    </comment>
    <comment ref="D23" authorId="0">
      <text>
        <r>
          <rPr>
            <sz val="11"/>
            <color theme="1"/>
            <rFont val="ＭＳ Ｐゴシック"/>
          </rPr>
          <t>部分検査内容具体的に記載のこと</t>
        </r>
      </text>
    </comment>
  </commentList>
</comments>
</file>

<file path=xl/comments11.xml><?xml version="1.0" encoding="utf-8"?>
<comments xmlns="http://schemas.openxmlformats.org/spreadsheetml/2006/main">
  <authors>
    <author>KEIYAKU</author>
  </authors>
  <commentList>
    <comment ref="C15" authorId="0">
      <text>
        <r>
          <rPr>
            <sz val="11"/>
            <color theme="1"/>
            <rFont val="游ゴシック"/>
          </rPr>
          <t xml:space="preserve">測点、工種及び数量等を具体的に記載のこと。
</t>
        </r>
      </text>
    </comment>
    <comment ref="B26" authorId="0">
      <text>
        <r>
          <rPr>
            <sz val="11"/>
            <color theme="1"/>
            <rFont val="游ゴシック"/>
          </rPr>
          <t xml:space="preserve">別紙で資料を添付する場合は、その資料名等を記載すること。
</t>
        </r>
      </text>
    </comment>
  </commentList>
</comments>
</file>

<file path=xl/comments12.xml><?xml version="1.0" encoding="utf-8"?>
<comments xmlns="http://schemas.openxmlformats.org/spreadsheetml/2006/main">
  <authors>
    <author>keiyaku</author>
  </authors>
  <commentList>
    <comment ref="D12" authorId="0">
      <text>
        <r>
          <rPr>
            <sz val="11"/>
            <color theme="1"/>
            <rFont val="ＭＳ Ｐゴシック"/>
          </rPr>
          <t>建築関係
消防関係
道路使用・占用
水道局
下水道課
その他</t>
        </r>
      </text>
    </comment>
  </commentList>
</comments>
</file>

<file path=xl/sharedStrings.xml><?xml version="1.0" encoding="utf-8"?>
<sst xmlns="http://schemas.openxmlformats.org/spreadsheetml/2006/main" xmlns:r="http://schemas.openxmlformats.org/officeDocument/2006/relationships" count="2285" uniqueCount="2285">
  <si>
    <t>津山市</t>
    <rPh sb="0" eb="3">
      <t>つやまし</t>
    </rPh>
    <phoneticPr fontId="19" type="Hiragana"/>
  </si>
  <si>
    <t>主任／監理</t>
    <rPh sb="0" eb="2">
      <t>シュニン</t>
    </rPh>
    <rPh sb="3" eb="5">
      <t>カンリ</t>
    </rPh>
    <phoneticPr fontId="19"/>
  </si>
  <si>
    <t>下請負業者名</t>
  </si>
  <si>
    <t>事業所整理記号等</t>
  </si>
  <si>
    <t>溶接金網の施工状況</t>
  </si>
  <si>
    <t>外断熱改修工事</t>
  </si>
  <si>
    <t>締固め後の高さの計測状況</t>
  </si>
  <si>
    <t>工        種</t>
    <rPh sb="0" eb="1">
      <t>コウ</t>
    </rPh>
    <rPh sb="9" eb="10">
      <t>タネ</t>
    </rPh>
    <phoneticPr fontId="19"/>
  </si>
  <si>
    <t>担当工事内容</t>
  </si>
  <si>
    <t>木材原寸検査</t>
    <rPh sb="0" eb="2">
      <t>モクザイ</t>
    </rPh>
    <rPh sb="2" eb="4">
      <t>ゲンスン</t>
    </rPh>
    <rPh sb="4" eb="6">
      <t>ケンサ</t>
    </rPh>
    <phoneticPr fontId="19"/>
  </si>
  <si>
    <t>ベンチマーク</t>
  </si>
  <si>
    <t>建設発生土</t>
  </si>
  <si>
    <t>年　　月　　日</t>
  </si>
  <si>
    <t>その他は防水工事、屋根及びとい工事、金属工事による</t>
  </si>
  <si>
    <t>搬出時</t>
    <rPh sb="0" eb="2">
      <t>はんしゅつ</t>
    </rPh>
    <rPh sb="2" eb="3">
      <t>じ</t>
    </rPh>
    <phoneticPr fontId="19" type="Hiragana"/>
  </si>
  <si>
    <t>◎下請負の相手方及び内容(累積表)</t>
  </si>
  <si>
    <t>権 限 及 び
意見申出方法</t>
  </si>
  <si>
    <t>TVアンテナ取付予定位置での電界強度測定の状況</t>
  </si>
  <si>
    <t>下請契約</t>
  </si>
  <si>
    <t>施工（地業工事）</t>
  </si>
  <si>
    <t>その他は特別管理産業廃棄物の処理による</t>
  </si>
  <si>
    <t>建    築    工    事</t>
    <rPh sb="0" eb="1">
      <t>ケン</t>
    </rPh>
    <rPh sb="5" eb="6">
      <t>チク</t>
    </rPh>
    <rPh sb="10" eb="11">
      <t>コウ</t>
    </rPh>
    <rPh sb="15" eb="16">
      <t>コト</t>
    </rPh>
    <phoneticPr fontId="19"/>
  </si>
  <si>
    <t>アスファルト舗装</t>
  </si>
  <si>
    <t>　　(書ききれない場合は別紙に記載)</t>
    <rPh sb="3" eb="4">
      <t>カ</t>
    </rPh>
    <rPh sb="9" eb="11">
      <t>バアイ</t>
    </rPh>
    <rPh sb="12" eb="14">
      <t>ベッシ</t>
    </rPh>
    <rPh sb="15" eb="17">
      <t>キサイ</t>
    </rPh>
    <phoneticPr fontId="19"/>
  </si>
  <si>
    <r>
      <t>⑦特定粉じん排出等作業</t>
    </r>
    <r>
      <rPr>
        <sz val="9"/>
        <color rgb="FF000000"/>
        <rFont val="ＭＳ 明朝"/>
      </rPr>
      <t>（石綿
　排出等作業）の工程を明示
　した特定工事（特定排出等
　工事）の工程の概要</t>
    </r>
  </si>
  <si>
    <t>（注)１.※印欄には次の記号を入れる。</t>
    <rPh sb="1" eb="2">
      <t>チュウ</t>
    </rPh>
    <rPh sb="6" eb="7">
      <t>ジルシ</t>
    </rPh>
    <rPh sb="7" eb="8">
      <t>ラン</t>
    </rPh>
    <rPh sb="10" eb="11">
      <t>ツギ</t>
    </rPh>
    <rPh sb="12" eb="14">
      <t>キゴウ</t>
    </rPh>
    <rPh sb="15" eb="16">
      <t>イ</t>
    </rPh>
    <phoneticPr fontId="19"/>
  </si>
  <si>
    <t>営繕　次郎</t>
    <rPh sb="0" eb="2">
      <t>エイゼン</t>
    </rPh>
    <rPh sb="3" eb="5">
      <t>ジロウ</t>
    </rPh>
    <phoneticPr fontId="19"/>
  </si>
  <si>
    <t>取外し前の状況</t>
  </si>
  <si>
    <t>津山市</t>
  </si>
  <si>
    <t>規模の基準</t>
    <rPh sb="0" eb="2">
      <t>キボ</t>
    </rPh>
    <rPh sb="3" eb="5">
      <t>キジュン</t>
    </rPh>
    <phoneticPr fontId="43"/>
  </si>
  <si>
    <t>その他はタイル工事、木工事、左官工事、内装工事、塗装工事による</t>
  </si>
  <si>
    <t>黒板には、次の事項等を記入するとともに、これらが読み取れるように撮影すること。た</t>
    <rPh sb="0" eb="2">
      <t>こくばん</t>
    </rPh>
    <rPh sb="5" eb="6">
      <t>つぎ</t>
    </rPh>
    <rPh sb="7" eb="9">
      <t>じこう</t>
    </rPh>
    <rPh sb="9" eb="10">
      <t>とう</t>
    </rPh>
    <rPh sb="11" eb="13">
      <t>きにゅう</t>
    </rPh>
    <rPh sb="24" eb="25">
      <t>よ</t>
    </rPh>
    <rPh sb="26" eb="27">
      <t>と</t>
    </rPh>
    <rPh sb="32" eb="34">
      <t>さつえい</t>
    </rPh>
    <phoneticPr fontId="19" type="Hiragana"/>
  </si>
  <si>
    <t>←氏名</t>
    <rPh sb="1" eb="3">
      <t>シメイ</t>
    </rPh>
    <phoneticPr fontId="19"/>
  </si>
  <si>
    <t>施工体系図</t>
    <rPh sb="0" eb="2">
      <t>セコウ</t>
    </rPh>
    <rPh sb="2" eb="5">
      <t>タイケイズ</t>
    </rPh>
    <phoneticPr fontId="43"/>
  </si>
  <si>
    <t>土木工事（浚渫・埋立）</t>
    <rPh sb="0" eb="2">
      <t>ドボク</t>
    </rPh>
    <rPh sb="2" eb="4">
      <t>コウジ</t>
    </rPh>
    <rPh sb="5" eb="7">
      <t>シュンセツ</t>
    </rPh>
    <rPh sb="8" eb="10">
      <t>ウメタ</t>
    </rPh>
    <phoneticPr fontId="19"/>
  </si>
  <si>
    <t>打継ぎ</t>
  </si>
  <si>
    <t>ﾎﾟﾘ塩化ﾋﾞﾌｪﾆﾙ廃棄物の適正な処理の推進に関する特別措置法
水銀廃棄物ｶﾞｲﾄﾞﾗｲﾝ</t>
    <rPh sb="3" eb="5">
      <t>エンカ</t>
    </rPh>
    <rPh sb="11" eb="14">
      <t>ハイキブツ</t>
    </rPh>
    <rPh sb="15" eb="17">
      <t>テキセイ</t>
    </rPh>
    <rPh sb="18" eb="20">
      <t>ショリ</t>
    </rPh>
    <rPh sb="21" eb="23">
      <t>スイシン</t>
    </rPh>
    <rPh sb="24" eb="25">
      <t>カン</t>
    </rPh>
    <rPh sb="27" eb="29">
      <t>トクベツ</t>
    </rPh>
    <rPh sb="29" eb="32">
      <t>ソチホウ</t>
    </rPh>
    <rPh sb="33" eb="35">
      <t>スイギン</t>
    </rPh>
    <rPh sb="35" eb="38">
      <t>ハイキブツ</t>
    </rPh>
    <phoneticPr fontId="19"/>
  </si>
  <si>
    <t>契約、法第13条第1項、第2項≪落札者←→契約監理室≫</t>
    <rPh sb="0" eb="2">
      <t>けいやく</t>
    </rPh>
    <rPh sb="3" eb="4">
      <t>ほう</t>
    </rPh>
    <rPh sb="4" eb="5">
      <t>だい</t>
    </rPh>
    <rPh sb="7" eb="8">
      <t>じょう</t>
    </rPh>
    <rPh sb="8" eb="9">
      <t>だい</t>
    </rPh>
    <rPh sb="10" eb="11">
      <t>こう</t>
    </rPh>
    <rPh sb="12" eb="13">
      <t>だい</t>
    </rPh>
    <rPh sb="14" eb="15">
      <t>こう</t>
    </rPh>
    <rPh sb="16" eb="19">
      <t>らくさつしゃ</t>
    </rPh>
    <rPh sb="21" eb="23">
      <t>けいやく</t>
    </rPh>
    <rPh sb="23" eb="25">
      <t>かんり</t>
    </rPh>
    <rPh sb="25" eb="26">
      <t>しつ</t>
    </rPh>
    <phoneticPr fontId="19" type="Hiragana"/>
  </si>
  <si>
    <t>カーテンウォール工事</t>
  </si>
  <si>
    <r>
      <t>１</t>
    </r>
    <r>
      <rPr>
        <sz val="9"/>
        <color rgb="FF000000"/>
        <rFont val="Times New Roman"/>
      </rPr>
      <t xml:space="preserve">     </t>
    </r>
    <r>
      <rPr>
        <sz val="9"/>
        <color rgb="FF000000"/>
        <rFont val="ＭＳ 明朝"/>
      </rPr>
      <t>吹付け石綿</t>
    </r>
    <r>
      <rPr>
        <sz val="9"/>
        <color rgb="FF000000"/>
        <rFont val="ＭＳ ゴシック"/>
      </rPr>
      <t>  　　　　　　　　　　　</t>
    </r>
    <r>
      <rPr>
        <sz val="9"/>
        <color rgb="FF000000"/>
        <rFont val="ＭＳ 明朝"/>
      </rPr>
      <t>（        、   </t>
    </r>
    <r>
      <rPr>
        <sz val="9"/>
        <color rgb="FF000000"/>
        <rFont val="ＭＳ ゴシック"/>
      </rPr>
      <t xml:space="preserve"> m</t>
    </r>
    <r>
      <rPr>
        <vertAlign val="superscript"/>
        <sz val="9"/>
        <color rgb="FF000000"/>
        <rFont val="ＭＳ ゴシック"/>
      </rPr>
      <t>2</t>
    </r>
    <r>
      <rPr>
        <sz val="9"/>
        <color rgb="FF000000"/>
        <rFont val="ＭＳ 明朝"/>
      </rPr>
      <t>）</t>
    </r>
  </si>
  <si>
    <t>配置技術者</t>
    <rPh sb="0" eb="2">
      <t>ハイチ</t>
    </rPh>
    <rPh sb="2" eb="5">
      <t>ギジュツシャ</t>
    </rPh>
    <phoneticPr fontId="19"/>
  </si>
  <si>
    <t>工法（防水）</t>
  </si>
  <si>
    <t>許可番号</t>
    <rPh sb="0" eb="2">
      <t>キョカ</t>
    </rPh>
    <rPh sb="2" eb="4">
      <t>バンゴウ</t>
    </rPh>
    <phoneticPr fontId="81"/>
  </si>
  <si>
    <t>トイレブース</t>
  </si>
  <si>
    <t>既製コンクリート杭地業</t>
    <rPh sb="0" eb="2">
      <t>きせい</t>
    </rPh>
    <rPh sb="8" eb="9">
      <t>くい</t>
    </rPh>
    <rPh sb="9" eb="10">
      <t>ち</t>
    </rPh>
    <rPh sb="10" eb="11">
      <t>ぎょう</t>
    </rPh>
    <phoneticPr fontId="19" type="Hiragana"/>
  </si>
  <si>
    <t>下請負に付した金額</t>
  </si>
  <si>
    <t>資料として、カタログ・図面等の使用材料が分かる図書を添付し、該当材料に、印をする</t>
    <rPh sb="0" eb="2">
      <t>シリョウ</t>
    </rPh>
    <rPh sb="11" eb="13">
      <t>ズメン</t>
    </rPh>
    <rPh sb="13" eb="14">
      <t>トウ</t>
    </rPh>
    <rPh sb="15" eb="17">
      <t>シヨウ</t>
    </rPh>
    <rPh sb="17" eb="19">
      <t>ザイリョウ</t>
    </rPh>
    <rPh sb="20" eb="21">
      <t>ワ</t>
    </rPh>
    <rPh sb="23" eb="25">
      <t>トショ</t>
    </rPh>
    <rPh sb="26" eb="28">
      <t>テンプ</t>
    </rPh>
    <phoneticPr fontId="103"/>
  </si>
  <si>
    <t>係</t>
  </si>
  <si>
    <t>ＬＡＮ試験成績表</t>
    <rPh sb="3" eb="5">
      <t>しけん</t>
    </rPh>
    <rPh sb="5" eb="8">
      <t>せいせきひょう</t>
    </rPh>
    <phoneticPr fontId="19" type="Hiragana"/>
  </si>
  <si>
    <t>施工状況</t>
  </si>
  <si>
    <t>絶縁耐力試験成績表</t>
  </si>
  <si>
    <t>塗り床の施工状況</t>
  </si>
  <si>
    <t>とび・土工・コンクリート工事業</t>
  </si>
  <si>
    <t>撤去後</t>
  </si>
  <si>
    <t>適用範囲</t>
    <rPh sb="0" eb="2">
      <t>てきよう</t>
    </rPh>
    <rPh sb="2" eb="4">
      <t>はんい</t>
    </rPh>
    <phoneticPr fontId="19" type="Hiragana"/>
  </si>
  <si>
    <t>（共済証紙購入額）</t>
    <rPh sb="1" eb="3">
      <t>キョウサイ</t>
    </rPh>
    <rPh sb="3" eb="5">
      <t>ショウシ</t>
    </rPh>
    <rPh sb="5" eb="7">
      <t>コウニュウ</t>
    </rPh>
    <rPh sb="7" eb="8">
      <t>ガク</t>
    </rPh>
    <phoneticPr fontId="19"/>
  </si>
  <si>
    <t>工場製作物（二次製品以外で監督員が指定するもの）を撮影する。</t>
    <rPh sb="0" eb="2">
      <t>こうじょう</t>
    </rPh>
    <rPh sb="2" eb="4">
      <t>せいさく</t>
    </rPh>
    <rPh sb="4" eb="5">
      <t>ぶつ</t>
    </rPh>
    <rPh sb="6" eb="8">
      <t>にじ</t>
    </rPh>
    <rPh sb="8" eb="10">
      <t>せいひん</t>
    </rPh>
    <rPh sb="10" eb="12">
      <t>いがい</t>
    </rPh>
    <rPh sb="13" eb="15">
      <t>かんとく</t>
    </rPh>
    <rPh sb="15" eb="16">
      <t>いん</t>
    </rPh>
    <rPh sb="17" eb="19">
      <t>してい</t>
    </rPh>
    <rPh sb="25" eb="27">
      <t>さつえい</t>
    </rPh>
    <phoneticPr fontId="19" type="Hiragana"/>
  </si>
  <si>
    <t>４　工 事 場 所</t>
  </si>
  <si>
    <t>工事の施工によって不可視部分となるなど，後日目視による検査が不可能又は容易でない</t>
  </si>
  <si>
    <t>⑬</t>
  </si>
  <si>
    <t>専門技術者が主任技術者資格を有することを証する書面又はこれらの写し</t>
  </si>
  <si>
    <t>契 約 日</t>
  </si>
  <si>
    <t>※部数の（　）内の数字は、工事監理の受注者がいる工事の場合</t>
    <rPh sb="1" eb="3">
      <t>ブスウ</t>
    </rPh>
    <rPh sb="7" eb="8">
      <t>ナイ</t>
    </rPh>
    <rPh sb="9" eb="11">
      <t>スウジ</t>
    </rPh>
    <rPh sb="13" eb="15">
      <t>コウジ</t>
    </rPh>
    <rPh sb="15" eb="17">
      <t>カンリ</t>
    </rPh>
    <rPh sb="18" eb="21">
      <t>ジュチュウシャ</t>
    </rPh>
    <rPh sb="24" eb="26">
      <t>コウジ</t>
    </rPh>
    <rPh sb="27" eb="29">
      <t>バアイ</t>
    </rPh>
    <phoneticPr fontId="19"/>
  </si>
  <si>
    <t>配線器具等の取付状況</t>
  </si>
  <si>
    <t>千円</t>
    <rPh sb="0" eb="2">
      <t>センエン</t>
    </rPh>
    <phoneticPr fontId="19"/>
  </si>
  <si>
    <t>（注１） </t>
  </si>
  <si>
    <t>石工事</t>
  </si>
  <si>
    <t>〒</t>
  </si>
  <si>
    <t>（注）１０．安全衛生に関する教育の内容（例：雇入時教育、職長教育、建設用リフ
　トの運転の業務に係る特別教育）については「雇入・職長特別教育」欄に記載。</t>
  </si>
  <si>
    <t>2.3/1,000</t>
  </si>
  <si>
    <t>有害物の除去，母材の状況</t>
  </si>
  <si>
    <t>天井・壁内の防露の施工状況</t>
  </si>
  <si>
    <t xml:space="preserve"> 上記工事の一部を次の者に下請負に付しますのでお届けします。 </t>
  </si>
  <si>
    <t>（レベル　　）</t>
  </si>
  <si>
    <t>を加えることで黒板等の移し込みを省略することができる。</t>
    <rPh sb="1" eb="2">
      <t>くわ</t>
    </rPh>
    <rPh sb="7" eb="9">
      <t>こくばん</t>
    </rPh>
    <rPh sb="9" eb="10">
      <t>とう</t>
    </rPh>
    <rPh sb="11" eb="12">
      <t>うつ</t>
    </rPh>
    <rPh sb="13" eb="14">
      <t>こ</t>
    </rPh>
    <rPh sb="16" eb="18">
      <t>しょうりゃく</t>
    </rPh>
    <phoneticPr fontId="19" type="Hiragana"/>
  </si>
  <si>
    <t>06.01（6）</t>
  </si>
  <si>
    <t>金属ダクト内の配線ふ設状況</t>
  </si>
  <si>
    <r>
      <t>検査3日前まで</t>
    </r>
    <r>
      <rPr>
        <sz val="9"/>
        <color auto="1"/>
        <rFont val="ＭＳ 明朝"/>
      </rPr>
      <t xml:space="preserve">
工場検査時等で検査を受ける場合提出</t>
    </r>
    <rPh sb="0" eb="2">
      <t>ケンサ</t>
    </rPh>
    <rPh sb="3" eb="4">
      <t>ニチ</t>
    </rPh>
    <rPh sb="4" eb="5">
      <t>マエ</t>
    </rPh>
    <rPh sb="8" eb="10">
      <t>コウジョウ</t>
    </rPh>
    <rPh sb="10" eb="12">
      <t>ケンサ</t>
    </rPh>
    <rPh sb="12" eb="13">
      <t>ジ</t>
    </rPh>
    <rPh sb="13" eb="14">
      <t>トウ</t>
    </rPh>
    <rPh sb="15" eb="17">
      <t>ケンサ</t>
    </rPh>
    <rPh sb="18" eb="19">
      <t>ウ</t>
    </rPh>
    <rPh sb="21" eb="23">
      <t>バアイ</t>
    </rPh>
    <rPh sb="23" eb="25">
      <t>テイシュツ</t>
    </rPh>
    <phoneticPr fontId="19"/>
  </si>
  <si>
    <t>収集･運搬</t>
    <rPh sb="0" eb="2">
      <t>シュウシュウ</t>
    </rPh>
    <rPh sb="3" eb="5">
      <t>ウンパン</t>
    </rPh>
    <phoneticPr fontId="81"/>
  </si>
  <si>
    <t>製作状況</t>
  </si>
  <si>
    <t>工事進捗状況報告書</t>
    <rPh sb="0" eb="2">
      <t>コウジ</t>
    </rPh>
    <rPh sb="2" eb="4">
      <t>シンチョク</t>
    </rPh>
    <rPh sb="4" eb="6">
      <t>ジョウキョウ</t>
    </rPh>
    <rPh sb="6" eb="9">
      <t>ホウコクショ</t>
    </rPh>
    <phoneticPr fontId="19"/>
  </si>
  <si>
    <t>機器、盤類及び配線等</t>
  </si>
  <si>
    <t>監理者</t>
    <rPh sb="0" eb="2">
      <t>カンリ</t>
    </rPh>
    <rPh sb="2" eb="3">
      <t>シャ</t>
    </rPh>
    <phoneticPr fontId="19"/>
  </si>
  <si>
    <t>下請負人の相手方及び内容（様式2号）</t>
    <rPh sb="0" eb="4">
      <t>したうけおいにん</t>
    </rPh>
    <rPh sb="5" eb="8">
      <t>あいてがた</t>
    </rPh>
    <rPh sb="8" eb="9">
      <t>およ</t>
    </rPh>
    <rPh sb="10" eb="12">
      <t>ないよう</t>
    </rPh>
    <rPh sb="13" eb="15">
      <t>ようしき</t>
    </rPh>
    <rPh sb="16" eb="17">
      <t>ごう</t>
    </rPh>
    <phoneticPr fontId="19" type="Hiragana"/>
  </si>
  <si>
    <t>通知、法第11条≪担当課→津山市指導審査≫</t>
    <rPh sb="0" eb="2">
      <t>つうち</t>
    </rPh>
    <rPh sb="3" eb="4">
      <t>ほう</t>
    </rPh>
    <rPh sb="4" eb="5">
      <t>だい</t>
    </rPh>
    <rPh sb="7" eb="8">
      <t>じょう</t>
    </rPh>
    <rPh sb="9" eb="11">
      <t>たんとう</t>
    </rPh>
    <rPh sb="11" eb="12">
      <t>か</t>
    </rPh>
    <rPh sb="13" eb="16">
      <t>つやまし</t>
    </rPh>
    <rPh sb="16" eb="18">
      <t>しどう</t>
    </rPh>
    <rPh sb="18" eb="20">
      <t>しんさ</t>
    </rPh>
    <phoneticPr fontId="19" type="Hiragana"/>
  </si>
  <si>
    <t>（</t>
  </si>
  <si>
    <t>　令和　　年　　月　　日　現場代理人　　　　　　　　　　㊞（ｻｲﾝ）</t>
  </si>
  <si>
    <t>圧入準備状況</t>
  </si>
  <si>
    <t>記</t>
    <rPh sb="0" eb="1">
      <t>キ</t>
    </rPh>
    <phoneticPr fontId="19"/>
  </si>
  <si>
    <t>バスダクトのふ設状況</t>
  </si>
  <si>
    <t>試験報告書</t>
    <rPh sb="0" eb="2">
      <t>シケン</t>
    </rPh>
    <rPh sb="2" eb="5">
      <t>ホウコクショ</t>
    </rPh>
    <phoneticPr fontId="19"/>
  </si>
  <si>
    <t>配筋状況、現場練り作業、打設状況、養生</t>
  </si>
  <si>
    <t>作　　業　　員　　名　　簿</t>
  </si>
  <si>
    <t>基礎及び杭</t>
  </si>
  <si>
    <t>印</t>
    <rPh sb="0" eb="1">
      <t>イン</t>
    </rPh>
    <phoneticPr fontId="103"/>
  </si>
  <si>
    <t>（一次下請負業者＝作成下請負業者）</t>
  </si>
  <si>
    <t>・機械設備工事編</t>
    <rPh sb="1" eb="3">
      <t>きかい</t>
    </rPh>
    <rPh sb="3" eb="5">
      <t>せつび</t>
    </rPh>
    <rPh sb="5" eb="7">
      <t>こうじ</t>
    </rPh>
    <rPh sb="7" eb="8">
      <t>へん</t>
    </rPh>
    <phoneticPr fontId="19" type="Hiragana"/>
  </si>
  <si>
    <r>
      <t>雇用保険</t>
    </r>
    <r>
      <rPr>
        <vertAlign val="superscript"/>
        <sz val="11"/>
        <color auto="1"/>
        <rFont val="ＭＳ 明朝"/>
      </rPr>
      <t>5</t>
    </r>
  </si>
  <si>
    <t>各試験がある場合に提出する。</t>
  </si>
  <si>
    <t>工　　期</t>
  </si>
  <si>
    <t>工事着手日</t>
    <rPh sb="0" eb="2">
      <t>コウジ</t>
    </rPh>
    <rPh sb="2" eb="4">
      <t>チャクシュ</t>
    </rPh>
    <rPh sb="4" eb="5">
      <t>ヒ</t>
    </rPh>
    <phoneticPr fontId="19"/>
  </si>
  <si>
    <t>施工体制台帳（様式1号）提出時に添付</t>
    <rPh sb="0" eb="2">
      <t>セコウ</t>
    </rPh>
    <rPh sb="2" eb="4">
      <t>タイセイ</t>
    </rPh>
    <rPh sb="4" eb="6">
      <t>ダイチョウ</t>
    </rPh>
    <rPh sb="7" eb="9">
      <t>ヨウシキ</t>
    </rPh>
    <rPh sb="10" eb="11">
      <t>ゴウ</t>
    </rPh>
    <rPh sb="12" eb="14">
      <t>テイシュツ</t>
    </rPh>
    <rPh sb="14" eb="15">
      <t>ジ</t>
    </rPh>
    <rPh sb="16" eb="18">
      <t>テンプ</t>
    </rPh>
    <phoneticPr fontId="19"/>
  </si>
  <si>
    <t>監理者</t>
    <rPh sb="0" eb="3">
      <t>カンリシャ</t>
    </rPh>
    <phoneticPr fontId="14"/>
  </si>
  <si>
    <t>下請負</t>
  </si>
  <si>
    <t xml:space="preserve"> 津山市</t>
    <rPh sb="1" eb="3">
      <t>ツヤマ</t>
    </rPh>
    <rPh sb="3" eb="4">
      <t>シ</t>
    </rPh>
    <phoneticPr fontId="19"/>
  </si>
  <si>
    <t>工事実績情報(CORINS)の登録</t>
    <rPh sb="0" eb="2">
      <t>コウジ</t>
    </rPh>
    <rPh sb="2" eb="4">
      <t>ジッセキ</t>
    </rPh>
    <rPh sb="4" eb="6">
      <t>ジョウホウ</t>
    </rPh>
    <rPh sb="15" eb="17">
      <t>トウロク</t>
    </rPh>
    <phoneticPr fontId="19"/>
  </si>
  <si>
    <r>
      <t> </t>
    </r>
    <r>
      <rPr>
        <sz val="9"/>
        <color rgb="FF000000"/>
        <rFont val="ＭＳ 明朝"/>
      </rPr>
      <t>※ 書面の構成等を改変する場合は、○番号の項目を記載した書面とすることが望ましい。</t>
    </r>
  </si>
  <si>
    <t>⑪</t>
  </si>
  <si>
    <t>　健康保険欄は、事業所整理記号及び事業所番号（健康保険組合にあっては組合名）を記載し、一括適用の承認に係る営業所の場合は、本店の整理記号及び事業所番号を記載すること。</t>
  </si>
  <si>
    <t>完成</t>
    <rPh sb="0" eb="2">
      <t>かんせい</t>
    </rPh>
    <phoneticPr fontId="19" type="Hiragana"/>
  </si>
  <si>
    <t>接続材及び端末処理材の種類、規格、表示マーク等</t>
  </si>
  <si>
    <t>様式左側について、元請契約に係る営業所で下請契約を行う場合は、下請契約欄に「同上」と記載すること。</t>
  </si>
  <si>
    <r>
      <t>　離が義務</t>
    </r>
    <r>
      <rPr>
        <sz val="11"/>
        <color auto="1"/>
        <rFont val="ＭＳ 明朝"/>
      </rPr>
      <t>（令和2年10月～）</t>
    </r>
    <rPh sb="1" eb="2">
      <t>はな</t>
    </rPh>
    <phoneticPr fontId="19" type="Hiragana"/>
  </si>
  <si>
    <t>【社会保険等加入状況欄の記入要領】</t>
  </si>
  <si>
    <t>　建築物の事前調査は、厚生労働大臣が定める講習を修了した者等に行わせることが義務</t>
    <rPh sb="1" eb="4">
      <t>ケンチクブツ</t>
    </rPh>
    <rPh sb="5" eb="7">
      <t>ジゼン</t>
    </rPh>
    <rPh sb="7" eb="9">
      <t>チョウサ</t>
    </rPh>
    <rPh sb="11" eb="13">
      <t>コウセイ</t>
    </rPh>
    <rPh sb="13" eb="15">
      <t>ロウドウ</t>
    </rPh>
    <rPh sb="15" eb="17">
      <t>ダイジン</t>
    </rPh>
    <rPh sb="18" eb="19">
      <t>サダ</t>
    </rPh>
    <rPh sb="21" eb="23">
      <t>コウシュウ</t>
    </rPh>
    <rPh sb="24" eb="26">
      <t>シュウリョウ</t>
    </rPh>
    <rPh sb="28" eb="29">
      <t>モノ</t>
    </rPh>
    <rPh sb="29" eb="30">
      <t>トウ</t>
    </rPh>
    <phoneticPr fontId="43"/>
  </si>
  <si>
    <t>　うに撮影する。</t>
    <rPh sb="3" eb="5">
      <t>さつえい</t>
    </rPh>
    <phoneticPr fontId="19" type="Hiragana"/>
  </si>
  <si>
    <t>アスファルト混合物の締固め状況</t>
  </si>
  <si>
    <t>コンクリートスランプ試験</t>
    <rPh sb="10" eb="12">
      <t>シケン</t>
    </rPh>
    <phoneticPr fontId="19"/>
  </si>
  <si>
    <t>鉄骨溶接部非破壊検査</t>
    <rPh sb="0" eb="2">
      <t>テッコツ</t>
    </rPh>
    <rPh sb="2" eb="4">
      <t>ヨウセツ</t>
    </rPh>
    <rPh sb="4" eb="5">
      <t>ブ</t>
    </rPh>
    <rPh sb="5" eb="8">
      <t>ヒハカイ</t>
    </rPh>
    <rPh sb="8" eb="10">
      <t>ケンサ</t>
    </rPh>
    <phoneticPr fontId="19"/>
  </si>
  <si>
    <t>1.4/1,000</t>
  </si>
  <si>
    <t>←氏名／主任又は監理技術者</t>
    <rPh sb="1" eb="3">
      <t>シメイ</t>
    </rPh>
    <rPh sb="4" eb="6">
      <t>シュニン</t>
    </rPh>
    <rPh sb="6" eb="7">
      <t>マタ</t>
    </rPh>
    <rPh sb="8" eb="10">
      <t>カンリ</t>
    </rPh>
    <rPh sb="10" eb="13">
      <t>ギジュツシャ</t>
    </rPh>
    <phoneticPr fontId="19"/>
  </si>
  <si>
    <t>当該工事に直接関係がない項目については記載しない。</t>
    <rPh sb="0" eb="2">
      <t>とうがい</t>
    </rPh>
    <rPh sb="2" eb="4">
      <t>こうじ</t>
    </rPh>
    <rPh sb="5" eb="7">
      <t>ちょくせつ</t>
    </rPh>
    <rPh sb="7" eb="9">
      <t>かんけい</t>
    </rPh>
    <rPh sb="12" eb="14">
      <t>こうもく</t>
    </rPh>
    <rPh sb="19" eb="21">
      <t>きさい</t>
    </rPh>
    <phoneticPr fontId="19" type="Hiragana"/>
  </si>
  <si>
    <r>
      <t>※</t>
    </r>
    <r>
      <rPr>
        <vertAlign val="superscript"/>
        <sz val="8"/>
        <color auto="1"/>
        <rFont val="ＭＳ 明朝"/>
      </rPr>
      <t>3</t>
    </r>
  </si>
  <si>
    <t>監理技術者
補  佐  名</t>
    <rPh sb="0" eb="2">
      <t>カンリ</t>
    </rPh>
    <rPh sb="2" eb="5">
      <t>ギジュツシャ</t>
    </rPh>
    <rPh sb="6" eb="7">
      <t>ホ</t>
    </rPh>
    <rPh sb="9" eb="10">
      <t>タスク</t>
    </rPh>
    <rPh sb="12" eb="13">
      <t>メイ</t>
    </rPh>
    <phoneticPr fontId="55"/>
  </si>
  <si>
    <t>試験中</t>
  </si>
  <si>
    <t>断熱工法</t>
  </si>
  <si>
    <t>植栽及び屋上緑化工事</t>
  </si>
  <si>
    <t>現　　場
代理人名</t>
  </si>
  <si>
    <t>配線の接続及び絶縁処理の状況</t>
  </si>
  <si>
    <t>資源有効利用促進法に定められた一定規模以上の工事</t>
    <rPh sb="0" eb="2">
      <t>シゲン</t>
    </rPh>
    <rPh sb="2" eb="4">
      <t>ユウコウ</t>
    </rPh>
    <rPh sb="4" eb="6">
      <t>リヨウ</t>
    </rPh>
    <rPh sb="6" eb="9">
      <t>ソクシンホウ</t>
    </rPh>
    <rPh sb="10" eb="11">
      <t>サダ</t>
    </rPh>
    <rPh sb="15" eb="17">
      <t>イッテイ</t>
    </rPh>
    <rPh sb="17" eb="19">
      <t>キボ</t>
    </rPh>
    <rPh sb="19" eb="21">
      <t>イジョウ</t>
    </rPh>
    <rPh sb="22" eb="24">
      <t>コウジ</t>
    </rPh>
    <phoneticPr fontId="43"/>
  </si>
  <si>
    <t>標準仕様書</t>
    <rPh sb="0" eb="2">
      <t>ヒョウジュン</t>
    </rPh>
    <rPh sb="2" eb="5">
      <t>シヨウショ</t>
    </rPh>
    <phoneticPr fontId="19"/>
  </si>
  <si>
    <t>3.7/1,000</t>
  </si>
  <si>
    <t>試験の結果、別紙試験結果報告書及び</t>
    <rPh sb="0" eb="2">
      <t>シケン</t>
    </rPh>
    <rPh sb="3" eb="5">
      <t>ケッカ</t>
    </rPh>
    <rPh sb="6" eb="8">
      <t>ベッシ</t>
    </rPh>
    <rPh sb="8" eb="10">
      <t>シケン</t>
    </rPh>
    <rPh sb="10" eb="12">
      <t>ケッカ</t>
    </rPh>
    <rPh sb="12" eb="15">
      <t>ホウコクショ</t>
    </rPh>
    <rPh sb="15" eb="16">
      <t>オヨ</t>
    </rPh>
    <phoneticPr fontId="111"/>
  </si>
  <si>
    <t>TEL</t>
  </si>
  <si>
    <t>工場検査前に、請負業者、監理者の検査を実施すること。</t>
    <rPh sb="0" eb="2">
      <t>こうじょう</t>
    </rPh>
    <rPh sb="2" eb="4">
      <t>けんさ</t>
    </rPh>
    <rPh sb="4" eb="5">
      <t>まえ</t>
    </rPh>
    <rPh sb="7" eb="9">
      <t>うけおい</t>
    </rPh>
    <rPh sb="9" eb="11">
      <t>ぎょうしゃ</t>
    </rPh>
    <rPh sb="12" eb="15">
      <t>かんりしゃ</t>
    </rPh>
    <rPh sb="16" eb="18">
      <t>けんさ</t>
    </rPh>
    <rPh sb="19" eb="21">
      <t>じっし</t>
    </rPh>
    <phoneticPr fontId="19" type="Hiragana"/>
  </si>
  <si>
    <t>部材等の寸法</t>
  </si>
  <si>
    <t>異種下地接続部の処理状況</t>
  </si>
  <si>
    <t>課長</t>
    <rPh sb="0" eb="2">
      <t>カチョウ</t>
    </rPh>
    <phoneticPr fontId="43"/>
  </si>
  <si>
    <t>工事に関し、指示、協議、通知、承諾、提出、届出、その他の事項が発生した場合</t>
  </si>
  <si>
    <t>許可年月日</t>
  </si>
  <si>
    <t>水勾配の状況，突起の除去・欠損部の補修状況</t>
  </si>
  <si>
    <t>埋戻し状況</t>
  </si>
  <si>
    <t>検査・段階確認書</t>
    <rPh sb="0" eb="2">
      <t>ケンサ</t>
    </rPh>
    <rPh sb="3" eb="5">
      <t>ダンカイ</t>
    </rPh>
    <rPh sb="5" eb="8">
      <t>カクニンショ</t>
    </rPh>
    <phoneticPr fontId="19"/>
  </si>
  <si>
    <t>配線状況（接合状況，露出部分保護，埋設配線等）</t>
  </si>
  <si>
    <t>障害物の処理後の状況</t>
  </si>
  <si>
    <t>工事写真は、枚数の多募により判断されるのではなく、一連の工程等の要点を撮影し要領</t>
    <rPh sb="0" eb="2">
      <t>こうじ</t>
    </rPh>
    <rPh sb="2" eb="4">
      <t>しゃしん</t>
    </rPh>
    <rPh sb="6" eb="8">
      <t>まいすう</t>
    </rPh>
    <rPh sb="9" eb="10">
      <t>た</t>
    </rPh>
    <rPh sb="10" eb="11">
      <t>ぼ</t>
    </rPh>
    <rPh sb="14" eb="16">
      <t>はんだん</t>
    </rPh>
    <rPh sb="25" eb="27">
      <t>いちれん</t>
    </rPh>
    <rPh sb="28" eb="30">
      <t>こうてい</t>
    </rPh>
    <rPh sb="30" eb="31">
      <t>とう</t>
    </rPh>
    <rPh sb="32" eb="34">
      <t>ようてん</t>
    </rPh>
    <rPh sb="35" eb="37">
      <t>さつえい</t>
    </rPh>
    <phoneticPr fontId="19" type="Hiragana"/>
  </si>
  <si>
    <t>排水</t>
  </si>
  <si>
    <t xml:space="preserve">     印</t>
  </si>
  <si>
    <t>（\00,000）</t>
  </si>
  <si>
    <t>下請負人選定
一覧届出書</t>
    <rPh sb="0" eb="4">
      <t>シタウケオイニン</t>
    </rPh>
    <rPh sb="4" eb="6">
      <t>センテイ</t>
    </rPh>
    <rPh sb="7" eb="9">
      <t>イチラン</t>
    </rPh>
    <rPh sb="9" eb="12">
      <t>トドケデショ</t>
    </rPh>
    <phoneticPr fontId="19"/>
  </si>
  <si>
    <t>工事</t>
    <rPh sb="0" eb="2">
      <t>コウジ</t>
    </rPh>
    <phoneticPr fontId="111"/>
  </si>
  <si>
    <t>工事状況及び工程の説明</t>
    <rPh sb="0" eb="2">
      <t>コウジ</t>
    </rPh>
    <rPh sb="2" eb="4">
      <t>ジョウキョウ</t>
    </rPh>
    <rPh sb="4" eb="5">
      <t>オヨ</t>
    </rPh>
    <rPh sb="6" eb="8">
      <t>コウテイ</t>
    </rPh>
    <rPh sb="9" eb="11">
      <t>セツメイ</t>
    </rPh>
    <phoneticPr fontId="14"/>
  </si>
  <si>
    <t>係長</t>
    <rPh sb="0" eb="2">
      <t>カカリチョウ</t>
    </rPh>
    <phoneticPr fontId="19"/>
  </si>
  <si>
    <t>　一次下請負業者は、二次下請負業者以下の業者から提出された書類とともに下請負業者編成表を作成の上、元請に届け出ること。</t>
  </si>
  <si>
    <t>山留め・地盤改良等</t>
  </si>
  <si>
    <t>ｱｽﾍﾞｽﾄ含有建材</t>
  </si>
  <si>
    <t>土木工事（その他の土木）</t>
    <rPh sb="0" eb="2">
      <t>ドボク</t>
    </rPh>
    <rPh sb="2" eb="4">
      <t>コウジ</t>
    </rPh>
    <rPh sb="7" eb="8">
      <t>タ</t>
    </rPh>
    <rPh sb="9" eb="11">
      <t>ドボク</t>
    </rPh>
    <phoneticPr fontId="19"/>
  </si>
  <si>
    <t>着工前の敷地</t>
  </si>
  <si>
    <t>回答</t>
    <rPh sb="0" eb="2">
      <t>カイトウ</t>
    </rPh>
    <phoneticPr fontId="14"/>
  </si>
  <si>
    <t>目地等の形状・寸法（幅及び深さ等）</t>
  </si>
  <si>
    <t>建築関係、消防関係、道路使用・占用関係、水道局、下水道課、その他</t>
    <rPh sb="0" eb="2">
      <t>ケンチク</t>
    </rPh>
    <rPh sb="2" eb="4">
      <t>カンケイ</t>
    </rPh>
    <rPh sb="5" eb="7">
      <t>ショウボウ</t>
    </rPh>
    <rPh sb="7" eb="9">
      <t>カンケイ</t>
    </rPh>
    <rPh sb="10" eb="12">
      <t>ドウロ</t>
    </rPh>
    <rPh sb="12" eb="14">
      <t>シヨウ</t>
    </rPh>
    <rPh sb="15" eb="17">
      <t>センヨウ</t>
    </rPh>
    <rPh sb="17" eb="19">
      <t>カンケイ</t>
    </rPh>
    <rPh sb="20" eb="23">
      <t>スイドウキョク</t>
    </rPh>
    <rPh sb="24" eb="28">
      <t>ゲスイドウカ</t>
    </rPh>
    <rPh sb="31" eb="32">
      <t>タ</t>
    </rPh>
    <phoneticPr fontId="19"/>
  </si>
  <si>
    <r>
      <t>健康保険</t>
    </r>
    <r>
      <rPr>
        <vertAlign val="superscript"/>
        <sz val="11"/>
        <color auto="1"/>
        <rFont val="ＭＳ 明朝"/>
      </rPr>
      <t>3</t>
    </r>
  </si>
  <si>
    <t>令和</t>
    <rPh sb="0" eb="1">
      <t>レイ</t>
    </rPh>
    <rPh sb="1" eb="2">
      <t>ワ</t>
    </rPh>
    <phoneticPr fontId="19"/>
  </si>
  <si>
    <t>工 事 (完 成) 写 真 帳</t>
    <rPh sb="0" eb="1">
      <t>こう</t>
    </rPh>
    <rPh sb="2" eb="3">
      <t>こと</t>
    </rPh>
    <rPh sb="5" eb="6">
      <t>かん</t>
    </rPh>
    <rPh sb="7" eb="8">
      <t>なる</t>
    </rPh>
    <rPh sb="10" eb="11">
      <t>しゃ</t>
    </rPh>
    <rPh sb="12" eb="13">
      <t>しん</t>
    </rPh>
    <rPh sb="14" eb="15">
      <t>ちょう</t>
    </rPh>
    <phoneticPr fontId="19" type="Hiragana"/>
  </si>
  <si>
    <t>当該様式</t>
    <rPh sb="0" eb="2">
      <t>トウガイ</t>
    </rPh>
    <rPh sb="2" eb="4">
      <t>ヨウシキ</t>
    </rPh>
    <phoneticPr fontId="19"/>
  </si>
  <si>
    <t>4.8/1,000</t>
  </si>
  <si>
    <t>  昭和・平成     年</t>
  </si>
  <si>
    <r>
      <t>　真等で記録し、3年間保存することが義務</t>
    </r>
    <r>
      <rPr>
        <sz val="11"/>
        <color auto="1"/>
        <rFont val="ＭＳ 明朝"/>
      </rPr>
      <t>（令和3年4月～）</t>
    </r>
    <rPh sb="1" eb="2">
      <t>しん</t>
    </rPh>
    <phoneticPr fontId="19" type="Hiragana"/>
  </si>
  <si>
    <t>　　　使 用 材 料 名</t>
  </si>
  <si>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43"/>
  </si>
  <si>
    <t>（記入要領）</t>
  </si>
  <si>
    <t>社会保険等加入状況</t>
  </si>
  <si>
    <t>課長</t>
  </si>
  <si>
    <t>資 格 内 容</t>
  </si>
  <si>
    <t>確認のお願い」を作成し監督員の確認を受けた後に、(財)日本建設情報総合セン</t>
  </si>
  <si>
    <t>アンカーボルト</t>
  </si>
  <si>
    <t>機器類（形状，規格，銘板，保管状況等）</t>
  </si>
  <si>
    <t>埋戻しの状況</t>
  </si>
  <si>
    <t>ダクト加工（寸法、補強、変形、フランジ、板厚等）</t>
    <rPh sb="3" eb="5">
      <t>かこう</t>
    </rPh>
    <rPh sb="6" eb="8">
      <t>すんぽう</t>
    </rPh>
    <rPh sb="9" eb="11">
      <t>ほきょう</t>
    </rPh>
    <rPh sb="12" eb="14">
      <t>へんけい</t>
    </rPh>
    <rPh sb="20" eb="21">
      <t>いた</t>
    </rPh>
    <rPh sb="21" eb="22">
      <t>あつ</t>
    </rPh>
    <rPh sb="22" eb="23">
      <t>とう</t>
    </rPh>
    <phoneticPr fontId="19" type="Hiragana"/>
  </si>
  <si>
    <t>下請負を発注する場合元請業者が作成（様式第4号添付）</t>
    <rPh sb="0" eb="2">
      <t>シタウ</t>
    </rPh>
    <rPh sb="2" eb="3">
      <t>オ</t>
    </rPh>
    <rPh sb="4" eb="6">
      <t>ハッチュウ</t>
    </rPh>
    <rPh sb="8" eb="10">
      <t>バアイ</t>
    </rPh>
    <rPh sb="10" eb="12">
      <t>モトウ</t>
    </rPh>
    <rPh sb="12" eb="14">
      <t>ギョウシャ</t>
    </rPh>
    <rPh sb="15" eb="17">
      <t>サクセイ</t>
    </rPh>
    <rPh sb="18" eb="20">
      <t>ヨウシキ</t>
    </rPh>
    <rPh sb="20" eb="21">
      <t>ダイ</t>
    </rPh>
    <rPh sb="22" eb="23">
      <t>ゴウ</t>
    </rPh>
    <rPh sb="23" eb="25">
      <t>テンプ</t>
    </rPh>
    <phoneticPr fontId="19"/>
  </si>
  <si>
    <t>健康：加入・未加入・適用除外</t>
  </si>
  <si>
    <t>施工（コンクリート工事）</t>
  </si>
  <si>
    <t>溶接材の表示マーク（工場、現場）</t>
  </si>
  <si>
    <t>打込み・締固め状況（振動機要員数が判るもの）、タンピング状況</t>
  </si>
  <si>
    <t>電圧試験成績表</t>
    <rPh sb="0" eb="2">
      <t>でんあつ</t>
    </rPh>
    <rPh sb="2" eb="4">
      <t>しけん</t>
    </rPh>
    <rPh sb="4" eb="7">
      <t>せいせきひょう</t>
    </rPh>
    <phoneticPr fontId="19" type="Hiragana"/>
  </si>
  <si>
    <t>工事番号</t>
    <rPh sb="0" eb="2">
      <t>コウジ</t>
    </rPh>
    <rPh sb="2" eb="4">
      <t>バンゴウ</t>
    </rPh>
    <phoneticPr fontId="19"/>
  </si>
  <si>
    <t>請負者</t>
    <rPh sb="0" eb="3">
      <t>ウケオイシャ</t>
    </rPh>
    <phoneticPr fontId="19"/>
  </si>
  <si>
    <t>前回議事録の確認</t>
    <rPh sb="0" eb="2">
      <t>ゼンカイ</t>
    </rPh>
    <rPh sb="2" eb="5">
      <t>ギジロク</t>
    </rPh>
    <rPh sb="6" eb="8">
      <t>カクニン</t>
    </rPh>
    <phoneticPr fontId="14"/>
  </si>
  <si>
    <t>工事打合簿</t>
  </si>
  <si>
    <t>知事　一般</t>
  </si>
  <si>
    <t>⑤解体等工事の種類</t>
  </si>
  <si>
    <r>
      <t>※設計図書の定めによる</t>
    </r>
    <r>
      <rPr>
        <sz val="9"/>
        <color auto="1"/>
        <rFont val="ＭＳ 明朝"/>
      </rPr>
      <t xml:space="preserve">
津山市建築工事施工管理業務報告要領
竣工図書の作成による</t>
    </r>
    <rPh sb="1" eb="3">
      <t>セッケイ</t>
    </rPh>
    <rPh sb="3" eb="5">
      <t>トショ</t>
    </rPh>
    <rPh sb="6" eb="7">
      <t>サダ</t>
    </rPh>
    <rPh sb="12" eb="15">
      <t>ツヤマシ</t>
    </rPh>
    <rPh sb="15" eb="17">
      <t>ケンチク</t>
    </rPh>
    <rPh sb="17" eb="19">
      <t>コウジ</t>
    </rPh>
    <rPh sb="19" eb="21">
      <t>セコウ</t>
    </rPh>
    <rPh sb="21" eb="23">
      <t>カンリ</t>
    </rPh>
    <rPh sb="23" eb="25">
      <t>ギョウム</t>
    </rPh>
    <rPh sb="25" eb="27">
      <t>ホウコク</t>
    </rPh>
    <rPh sb="27" eb="29">
      <t>ヨウリョウ</t>
    </rPh>
    <rPh sb="30" eb="32">
      <t>シュンコウ</t>
    </rPh>
    <rPh sb="32" eb="34">
      <t>トショ</t>
    </rPh>
    <rPh sb="35" eb="37">
      <t>サクセイ</t>
    </rPh>
    <phoneticPr fontId="19"/>
  </si>
  <si>
    <t>代表取締役　津山　太郎</t>
    <rPh sb="0" eb="2">
      <t>ダイヒョウ</t>
    </rPh>
    <rPh sb="2" eb="5">
      <t>トリシマリヤク</t>
    </rPh>
    <rPh sb="6" eb="8">
      <t>ツヤマ</t>
    </rPh>
    <rPh sb="9" eb="11">
      <t>タロウ</t>
    </rPh>
    <phoneticPr fontId="19"/>
  </si>
  <si>
    <t>断熱材及び絶縁用シートの材料</t>
  </si>
  <si>
    <t>工事写真</t>
    <rPh sb="0" eb="2">
      <t>コウジ</t>
    </rPh>
    <rPh sb="2" eb="4">
      <t>シャシン</t>
    </rPh>
    <phoneticPr fontId="14"/>
  </si>
  <si>
    <t>金属線ぴのふ設状況</t>
  </si>
  <si>
    <t>担　　当
工事内容</t>
  </si>
  <si>
    <t>出来高工程表</t>
    <rPh sb="0" eb="3">
      <t>デキダカ</t>
    </rPh>
    <rPh sb="3" eb="6">
      <t>コウテイヒョウ</t>
    </rPh>
    <phoneticPr fontId="43"/>
  </si>
  <si>
    <t>木材(集成材等)の表示マーク</t>
  </si>
  <si>
    <t>記</t>
  </si>
  <si>
    <t>　専門技術者には、土木・建築一式工事を施工する場合等でその工事に含まれる専門工事を施工するために必要な主任技術者を記載すること（監理技術者が専門技術者としての資格を有する場合は、専門技術者を兼ねることができる）。</t>
  </si>
  <si>
    <t>工　事　名　称</t>
    <rPh sb="0" eb="1">
      <t>コウ</t>
    </rPh>
    <rPh sb="2" eb="3">
      <t>コト</t>
    </rPh>
    <rPh sb="4" eb="5">
      <t>メイ</t>
    </rPh>
    <rPh sb="6" eb="7">
      <t>ショウ</t>
    </rPh>
    <phoneticPr fontId="111"/>
  </si>
  <si>
    <t>契約の</t>
  </si>
  <si>
    <t>津　山　市　長　 殿</t>
    <rPh sb="0" eb="1">
      <t>ツ</t>
    </rPh>
    <rPh sb="2" eb="3">
      <t>ヤマ</t>
    </rPh>
    <rPh sb="4" eb="5">
      <t>シ</t>
    </rPh>
    <rPh sb="6" eb="7">
      <t>チョウ</t>
    </rPh>
    <rPh sb="9" eb="10">
      <t>トノ</t>
    </rPh>
    <phoneticPr fontId="19"/>
  </si>
  <si>
    <t>津　山　市　長　殿</t>
  </si>
  <si>
    <t>ＡＬＣパネルの表示マーク</t>
  </si>
  <si>
    <t>課長</t>
    <rPh sb="0" eb="2">
      <t>カチョウ</t>
    </rPh>
    <phoneticPr fontId="103"/>
  </si>
  <si>
    <t>請負者</t>
    <rPh sb="0" eb="2">
      <t>ウケオイ</t>
    </rPh>
    <rPh sb="2" eb="3">
      <t>シャ</t>
    </rPh>
    <phoneticPr fontId="14"/>
  </si>
  <si>
    <t>記した別途理由書を添付すること。</t>
  </si>
  <si>
    <t>技能者ID</t>
    <rPh sb="0" eb="3">
      <t>ギノウシャ</t>
    </rPh>
    <phoneticPr fontId="19"/>
  </si>
  <si>
    <t>専門技術者</t>
  </si>
  <si>
    <t>【報告下請負業者】</t>
  </si>
  <si>
    <t>名　　　　　　　称</t>
  </si>
  <si>
    <t>材料・見え隠れ部の塗装</t>
  </si>
  <si>
    <t>検　査　場　所</t>
    <rPh sb="0" eb="1">
      <t>ケン</t>
    </rPh>
    <rPh sb="2" eb="3">
      <t>サ</t>
    </rPh>
    <rPh sb="4" eb="5">
      <t>バ</t>
    </rPh>
    <rPh sb="6" eb="7">
      <t>ショ</t>
    </rPh>
    <phoneticPr fontId="111"/>
  </si>
  <si>
    <t>雇用管理責任者名</t>
  </si>
  <si>
    <t>工事費内訳明細書</t>
    <rPh sb="0" eb="3">
      <t>コウジヒ</t>
    </rPh>
    <rPh sb="3" eb="5">
      <t>ウチワケ</t>
    </rPh>
    <rPh sb="5" eb="8">
      <t>メイサイショ</t>
    </rPh>
    <phoneticPr fontId="19"/>
  </si>
  <si>
    <t>住　　　　　　　所</t>
  </si>
  <si>
    <t>上記種別について、検査・段階確認を実施し確認した。</t>
  </si>
  <si>
    <t>耐熱配線及び耐火配線の接続処理状況</t>
  </si>
  <si>
    <r>
      <t>④特定粉じん排出等作業</t>
    </r>
    <r>
      <rPr>
        <sz val="9"/>
        <color rgb="FF000000"/>
        <rFont val="ＭＳ 明朝"/>
      </rPr>
      <t>（石綿
　排出等作業）の方法</t>
    </r>
  </si>
  <si>
    <t>主要資材（建築・電気設備・機械設備）
ｶﾀﾛｸﾞ・図面等の使用材料が分かる図書を添付して提出</t>
    <rPh sb="0" eb="2">
      <t>シュヨウ</t>
    </rPh>
    <rPh sb="2" eb="4">
      <t>シザイ</t>
    </rPh>
    <rPh sb="5" eb="7">
      <t>ケンチク</t>
    </rPh>
    <rPh sb="8" eb="10">
      <t>デンキ</t>
    </rPh>
    <rPh sb="10" eb="12">
      <t>セツビ</t>
    </rPh>
    <rPh sb="13" eb="15">
      <t>キカイ</t>
    </rPh>
    <rPh sb="15" eb="17">
      <t>セツビ</t>
    </rPh>
    <rPh sb="25" eb="27">
      <t>ズメン</t>
    </rPh>
    <rPh sb="27" eb="28">
      <t>トウ</t>
    </rPh>
    <rPh sb="29" eb="31">
      <t>シヨウ</t>
    </rPh>
    <rPh sb="31" eb="33">
      <t>ザイリョウ</t>
    </rPh>
    <rPh sb="34" eb="35">
      <t>ワ</t>
    </rPh>
    <rPh sb="37" eb="39">
      <t>トショ</t>
    </rPh>
    <rPh sb="40" eb="42">
      <t>テンプ</t>
    </rPh>
    <rPh sb="44" eb="46">
      <t>テイシュツ</t>
    </rPh>
    <phoneticPr fontId="19"/>
  </si>
  <si>
    <t>現場代理人</t>
    <rPh sb="0" eb="2">
      <t>ゲンバ</t>
    </rPh>
    <rPh sb="2" eb="5">
      <t>ダイリニン</t>
    </rPh>
    <phoneticPr fontId="14"/>
  </si>
  <si>
    <r>
      <t>契約番号</t>
    </r>
    <r>
      <rPr>
        <sz val="12"/>
        <color theme="1"/>
        <rFont val="ＭＳ 明朝"/>
      </rPr>
      <t>：</t>
    </r>
  </si>
  <si>
    <t>監督員名</t>
  </si>
  <si>
    <t>　再下請負契約がある場合《再下請負関係》欄（当用紙の右部分）に記入するとともに、次の契約書類の写しを提出すること。なお、再下請が複数ある場合は、《再下請負関係》欄をコピーして使用すること。
　　①契約書、注文書・請書等　②下請基本契約書</t>
  </si>
  <si>
    <t>☑</t>
  </si>
  <si>
    <t>資材検収簿</t>
    <rPh sb="0" eb="2">
      <t>シザイ</t>
    </rPh>
    <rPh sb="2" eb="5">
      <t>ケンシュウボ</t>
    </rPh>
    <phoneticPr fontId="19"/>
  </si>
  <si>
    <t>舗装工事</t>
  </si>
  <si>
    <t>2.5/1,000</t>
  </si>
  <si>
    <t>一次締め後</t>
  </si>
  <si>
    <r>
      <t>現場代理人</t>
    </r>
    <r>
      <rPr>
        <sz val="12"/>
        <color theme="1"/>
        <rFont val="ＭＳ 明朝"/>
      </rPr>
      <t>：</t>
    </r>
  </si>
  <si>
    <t>②</t>
  </si>
  <si>
    <t>氏　名</t>
  </si>
  <si>
    <t>住所</t>
    <rPh sb="0" eb="2">
      <t>ジュウショ</t>
    </rPh>
    <phoneticPr fontId="19"/>
  </si>
  <si>
    <t>検査欄は監督職員（監理者）が記入・押印</t>
    <rPh sb="0" eb="2">
      <t>けんさ</t>
    </rPh>
    <rPh sb="2" eb="3">
      <t>らん</t>
    </rPh>
    <rPh sb="4" eb="6">
      <t>かんとく</t>
    </rPh>
    <rPh sb="6" eb="8">
      <t>しょくいん</t>
    </rPh>
    <rPh sb="9" eb="12">
      <t>かんりしゃ</t>
    </rPh>
    <rPh sb="14" eb="16">
      <t>きにゅう</t>
    </rPh>
    <rPh sb="17" eb="19">
      <t>おういん</t>
    </rPh>
    <phoneticPr fontId="19" type="Hiragana"/>
  </si>
  <si>
    <t>分電盤、制御盤等の固定及び配線接続の状況</t>
  </si>
  <si>
    <t>住　所</t>
    <rPh sb="0" eb="3">
      <t>ジュウショ</t>
    </rPh>
    <phoneticPr fontId="81"/>
  </si>
  <si>
    <t>工事名</t>
  </si>
  <si>
    <t>コンクリートの打設状況</t>
  </si>
  <si>
    <t>主任技術者名</t>
  </si>
  <si>
    <t>㉑</t>
  </si>
  <si>
    <t>設    備    工    事</t>
    <rPh sb="0" eb="1">
      <t>セツ</t>
    </rPh>
    <rPh sb="5" eb="6">
      <t>ソナエ</t>
    </rPh>
    <rPh sb="10" eb="11">
      <t>コウ</t>
    </rPh>
    <rPh sb="15" eb="16">
      <t>コト</t>
    </rPh>
    <phoneticPr fontId="19"/>
  </si>
  <si>
    <t>勾配確保（確認状況）</t>
    <rPh sb="0" eb="2">
      <t>こうばい</t>
    </rPh>
    <rPh sb="2" eb="4">
      <t>かくほ</t>
    </rPh>
    <rPh sb="5" eb="7">
      <t>かくにん</t>
    </rPh>
    <rPh sb="7" eb="9">
      <t>じょうきょう</t>
    </rPh>
    <phoneticPr fontId="19" type="Hiragana"/>
  </si>
  <si>
    <t>着工前写真</t>
    <rPh sb="0" eb="3">
      <t>ちゃっこうまえ</t>
    </rPh>
    <rPh sb="3" eb="5">
      <t>しゃしん</t>
    </rPh>
    <phoneticPr fontId="19" type="Hiragana"/>
  </si>
  <si>
    <t>再生資源利用［促進］実施書</t>
    <rPh sb="0" eb="2">
      <t>サイセイ</t>
    </rPh>
    <rPh sb="2" eb="4">
      <t>シゲン</t>
    </rPh>
    <rPh sb="4" eb="6">
      <t>リヨウ</t>
    </rPh>
    <rPh sb="7" eb="9">
      <t>ソクシン</t>
    </rPh>
    <rPh sb="10" eb="12">
      <t>ジッシ</t>
    </rPh>
    <rPh sb="12" eb="13">
      <t>ショ</t>
    </rPh>
    <phoneticPr fontId="19"/>
  </si>
  <si>
    <t>　　　</t>
  </si>
  <si>
    <t>建退共済証紙購入状況報告書</t>
    <rPh sb="0" eb="1">
      <t>タテ</t>
    </rPh>
    <rPh sb="1" eb="2">
      <t>タイ</t>
    </rPh>
    <rPh sb="2" eb="4">
      <t>キョウサイ</t>
    </rPh>
    <rPh sb="4" eb="6">
      <t>ショウシ</t>
    </rPh>
    <rPh sb="6" eb="8">
      <t>コウニュウ</t>
    </rPh>
    <rPh sb="8" eb="10">
      <t>ジョウキョウ</t>
    </rPh>
    <rPh sb="10" eb="13">
      <t>ホウコクショ</t>
    </rPh>
    <phoneticPr fontId="19"/>
  </si>
  <si>
    <t>※ 書面の構成等を改変する場合は、○番号の項目を記載した書面とすることが望ましい。</t>
  </si>
  <si>
    <t>（○○　○○）</t>
  </si>
  <si>
    <t>建設業の
許　　可</t>
  </si>
  <si>
    <t>検　査　日　時</t>
    <rPh sb="0" eb="1">
      <t>ケン</t>
    </rPh>
    <rPh sb="2" eb="3">
      <t>サ</t>
    </rPh>
    <rPh sb="4" eb="5">
      <t>ヒ</t>
    </rPh>
    <rPh sb="6" eb="7">
      <t>ジ</t>
    </rPh>
    <phoneticPr fontId="111"/>
  </si>
  <si>
    <t>員に提出してもよい。</t>
    <rPh sb="0" eb="1">
      <t>いん</t>
    </rPh>
    <rPh sb="2" eb="4">
      <t>ていしゅつ</t>
    </rPh>
    <phoneticPr fontId="19" type="Hiragana"/>
  </si>
  <si>
    <t>搬出状況（搬出業者名が分かるもの）</t>
    <rPh sb="0" eb="2">
      <t>はんしゅつ</t>
    </rPh>
    <rPh sb="2" eb="4">
      <t>じょうきょう</t>
    </rPh>
    <rPh sb="5" eb="7">
      <t>はんしゅつ</t>
    </rPh>
    <rPh sb="7" eb="9">
      <t>ぎょうしゃ</t>
    </rPh>
    <rPh sb="9" eb="10">
      <t>めい</t>
    </rPh>
    <rPh sb="11" eb="12">
      <t>わ</t>
    </rPh>
    <phoneticPr fontId="19" type="Hiragana"/>
  </si>
  <si>
    <t>型枠の表示マーク（打放しの場合）</t>
  </si>
  <si>
    <t>作業員名簿</t>
    <rPh sb="0" eb="3">
      <t>サギョウイン</t>
    </rPh>
    <rPh sb="3" eb="5">
      <t>メイボ</t>
    </rPh>
    <phoneticPr fontId="43"/>
  </si>
  <si>
    <t>※設計図書の定めによる</t>
    <rPh sb="1" eb="3">
      <t>せっけい</t>
    </rPh>
    <rPh sb="3" eb="5">
      <t>としょ</t>
    </rPh>
    <rPh sb="6" eb="7">
      <t>さだ</t>
    </rPh>
    <phoneticPr fontId="19" type="Hiragana"/>
  </si>
  <si>
    <t>証明書、写真等により明確にすること。</t>
    <rPh sb="0" eb="3">
      <t>しょうめいしょ</t>
    </rPh>
    <rPh sb="4" eb="6">
      <t>しゃしん</t>
    </rPh>
    <rPh sb="6" eb="7">
      <t>とう</t>
    </rPh>
    <rPh sb="10" eb="12">
      <t>めいかく</t>
    </rPh>
    <phoneticPr fontId="19" type="Hiragana"/>
  </si>
  <si>
    <t>建設廃棄物処理計画書</t>
    <rPh sb="0" eb="2">
      <t>ケンセツ</t>
    </rPh>
    <rPh sb="2" eb="5">
      <t>ハイキブツ</t>
    </rPh>
    <rPh sb="5" eb="7">
      <t>ショリ</t>
    </rPh>
    <rPh sb="7" eb="9">
      <t>ケイカク</t>
    </rPh>
    <rPh sb="9" eb="10">
      <t>ショ</t>
    </rPh>
    <phoneticPr fontId="19"/>
  </si>
  <si>
    <t>非専任</t>
  </si>
  <si>
    <t>　　 ２ 工事中に特定建築材料（石綿含有建築材料）を見つけた場合、再度説明すること。</t>
  </si>
  <si>
    <t>防火区画貫通部の処置状況</t>
  </si>
  <si>
    <r>
      <t>※</t>
    </r>
    <r>
      <rPr>
        <vertAlign val="superscript"/>
        <sz val="8"/>
        <color auto="1"/>
        <rFont val="ＭＳ 明朝"/>
      </rPr>
      <t>2</t>
    </r>
    <r>
      <rPr>
        <sz val="8"/>
        <color auto="1"/>
        <rFont val="ＭＳ 明朝"/>
      </rPr>
      <t>［主任技術者、専門技術者の記入要領］</t>
    </r>
  </si>
  <si>
    <t>配筋検査状況</t>
  </si>
  <si>
    <t>特定専門工事の該当</t>
    <rPh sb="0" eb="2">
      <t>トクテイ</t>
    </rPh>
    <rPh sb="2" eb="4">
      <t>センモン</t>
    </rPh>
    <rPh sb="4" eb="6">
      <t>コウジ</t>
    </rPh>
    <rPh sb="7" eb="9">
      <t>ガイトウ</t>
    </rPh>
    <phoneticPr fontId="55"/>
  </si>
  <si>
    <t>発注者と作成建設業者の請負契約の契約書面の写し</t>
  </si>
  <si>
    <t xml:space="preserve"> 社会保険等加入状況の保険加入欄の「健康」「年金」「雇用」は、それぞれ以下の保険を示す。</t>
  </si>
  <si>
    <t>工事場所</t>
  </si>
  <si>
    <t>300万（税込）以上確認、1,000万（税込）以上報告書</t>
  </si>
  <si>
    <r>
      <t>③特定粉じん排出等作業</t>
    </r>
    <r>
      <rPr>
        <sz val="9"/>
        <color rgb="FF000000"/>
        <rFont val="ＭＳ 明朝"/>
      </rPr>
      <t>（石綿
　排出等作業）の対象となる建
　築物等の部分における特定建
　築材料（石綿含有建築材料）
　の種類並びにその使用箇所
　及び使用面積</t>
    </r>
  </si>
  <si>
    <t>竣工調書の作成</t>
    <rPh sb="0" eb="2">
      <t>シュンコウ</t>
    </rPh>
    <rPh sb="2" eb="4">
      <t>チョウショ</t>
    </rPh>
    <rPh sb="5" eb="7">
      <t>サクセイ</t>
    </rPh>
    <phoneticPr fontId="19"/>
  </si>
  <si>
    <t>合計額が4,000万円（建築一式工事においては6,000万円）を超える時点で、元請業者の建</t>
  </si>
  <si>
    <t>見隠れ部の施工状況</t>
  </si>
  <si>
    <t>令和　　年　　月　　日</t>
    <rPh sb="0" eb="1">
      <t>レイ</t>
    </rPh>
    <rPh sb="1" eb="2">
      <t>ワ</t>
    </rPh>
    <phoneticPr fontId="43"/>
  </si>
  <si>
    <t>搬入材料の保管状況</t>
  </si>
  <si>
    <t>写真を添付のうえ、報告します。</t>
    <rPh sb="0" eb="2">
      <t>シャシン</t>
    </rPh>
    <rPh sb="3" eb="5">
      <t>テンプ</t>
    </rPh>
    <rPh sb="9" eb="11">
      <t>ホウコク</t>
    </rPh>
    <phoneticPr fontId="111"/>
  </si>
  <si>
    <t>　厚生年金保険欄は、事業所整理記号及び事業所番号を記載し、一括適用の承認に係る営業所の場合は、本店の整理番号及び事業所番号を記載すること。</t>
  </si>
  <si>
    <t>試 験 報 告 書</t>
    <rPh sb="0" eb="3">
      <t>シケン</t>
    </rPh>
    <rPh sb="4" eb="9">
      <t>ホウコクショ</t>
    </rPh>
    <phoneticPr fontId="111"/>
  </si>
  <si>
    <t>モニター架、監視カメラ等の固定及び配線接続の状況</t>
  </si>
  <si>
    <t>障害物の位置、形状、寸法等</t>
  </si>
  <si>
    <t>特記により、竣工調書（黒表紙製本）がある場合は、津山市建築工事施工管理業務報告要</t>
    <rPh sb="0" eb="2">
      <t>とっき</t>
    </rPh>
    <rPh sb="6" eb="8">
      <t>しゅんこう</t>
    </rPh>
    <rPh sb="8" eb="10">
      <t>ちょうしょ</t>
    </rPh>
    <rPh sb="11" eb="12">
      <t>くろ</t>
    </rPh>
    <rPh sb="12" eb="13">
      <t>ひょう</t>
    </rPh>
    <rPh sb="13" eb="14">
      <t>かみ</t>
    </rPh>
    <rPh sb="14" eb="16">
      <t>せいほん</t>
    </rPh>
    <rPh sb="20" eb="22">
      <t>ばあい</t>
    </rPh>
    <rPh sb="24" eb="27">
      <t>つやまし</t>
    </rPh>
    <rPh sb="27" eb="29">
      <t>けんちく</t>
    </rPh>
    <rPh sb="29" eb="31">
      <t>こうじ</t>
    </rPh>
    <rPh sb="37" eb="39">
      <t>ほうこく</t>
    </rPh>
    <rPh sb="39" eb="40">
      <t>よう</t>
    </rPh>
    <phoneticPr fontId="19" type="Hiragana"/>
  </si>
  <si>
    <t>竣工図書</t>
    <rPh sb="0" eb="2">
      <t>しゅんこう</t>
    </rPh>
    <rPh sb="2" eb="4">
      <t>としょ</t>
    </rPh>
    <phoneticPr fontId="19" type="Hiragana"/>
  </si>
  <si>
    <t>各種標準仕様書</t>
    <rPh sb="0" eb="2">
      <t>カクシュ</t>
    </rPh>
    <rPh sb="2" eb="4">
      <t>ヒョウジュン</t>
    </rPh>
    <rPh sb="4" eb="7">
      <t>シヨウショ</t>
    </rPh>
    <phoneticPr fontId="19"/>
  </si>
  <si>
    <t>本締めの状況、マーキングの状況</t>
  </si>
  <si>
    <t>AM/PM　　：</t>
  </si>
  <si>
    <t>係</t>
    <rPh sb="0" eb="1">
      <t>カカリ</t>
    </rPh>
    <phoneticPr fontId="43"/>
  </si>
  <si>
    <t>試験者</t>
    <rPh sb="0" eb="2">
      <t>シケン</t>
    </rPh>
    <rPh sb="2" eb="3">
      <t>シャ</t>
    </rPh>
    <phoneticPr fontId="111"/>
  </si>
  <si>
    <t xml:space="preserve">（元請業者（受注者）が作成及び発注者に説明する場合） </t>
  </si>
  <si>
    <t>高力ボルトの表示マーク</t>
  </si>
  <si>
    <t>許　　可　　番　　号</t>
  </si>
  <si>
    <t>年金：加入・未加入・適用除外</t>
  </si>
  <si>
    <t>石綿使用の有無に係る
事前調査書</t>
    <rPh sb="0" eb="2">
      <t>セキメン</t>
    </rPh>
    <rPh sb="2" eb="4">
      <t>シヨウ</t>
    </rPh>
    <rPh sb="5" eb="7">
      <t>ウム</t>
    </rPh>
    <rPh sb="8" eb="9">
      <t>カカ</t>
    </rPh>
    <rPh sb="11" eb="13">
      <t>ジゼン</t>
    </rPh>
    <rPh sb="13" eb="15">
      <t>チョウサ</t>
    </rPh>
    <rPh sb="15" eb="16">
      <t>ショ</t>
    </rPh>
    <phoneticPr fontId="19"/>
  </si>
  <si>
    <t>進捗状況報告書</t>
    <rPh sb="0" eb="2">
      <t>シンチョク</t>
    </rPh>
    <rPh sb="2" eb="4">
      <t>ジョウキョウ</t>
    </rPh>
    <rPh sb="4" eb="7">
      <t>ホウコクショ</t>
    </rPh>
    <phoneticPr fontId="43"/>
  </si>
  <si>
    <t>設備工事（屋外の電気等）</t>
    <rPh sb="0" eb="2">
      <t>セツビ</t>
    </rPh>
    <rPh sb="2" eb="4">
      <t>コウジ</t>
    </rPh>
    <rPh sb="5" eb="7">
      <t>オクガイ</t>
    </rPh>
    <rPh sb="8" eb="10">
      <t>デンキ</t>
    </rPh>
    <rPh sb="10" eb="11">
      <t>トウ</t>
    </rPh>
    <phoneticPr fontId="19"/>
  </si>
  <si>
    <t>第00000号</t>
  </si>
  <si>
    <t>養生</t>
  </si>
  <si>
    <t>令和　  年 　 月 　 日</t>
    <rPh sb="0" eb="2">
      <t>レイワ</t>
    </rPh>
    <phoneticPr fontId="81"/>
  </si>
  <si>
    <t>工事災害防止協議会兼施工体系図（様式3号）</t>
    <rPh sb="0" eb="2">
      <t>こうじ</t>
    </rPh>
    <rPh sb="2" eb="4">
      <t>さいがい</t>
    </rPh>
    <rPh sb="4" eb="6">
      <t>ぼうし</t>
    </rPh>
    <rPh sb="6" eb="9">
      <t>きょうぎかい</t>
    </rPh>
    <rPh sb="9" eb="10">
      <t>けん</t>
    </rPh>
    <rPh sb="10" eb="12">
      <t>せこう</t>
    </rPh>
    <rPh sb="12" eb="15">
      <t>たいけいず</t>
    </rPh>
    <rPh sb="16" eb="18">
      <t>ようしき</t>
    </rPh>
    <rPh sb="19" eb="20">
      <t>ごう</t>
    </rPh>
    <phoneticPr fontId="19" type="Hiragana"/>
  </si>
  <si>
    <t>⑧</t>
  </si>
  <si>
    <t>　本手引きは、津山市が発注する建築工事等において適用するものとする。</t>
    <rPh sb="1" eb="3">
      <t>ほんて</t>
    </rPh>
    <rPh sb="3" eb="4">
      <t>び</t>
    </rPh>
    <rPh sb="7" eb="10">
      <t>つやまし</t>
    </rPh>
    <rPh sb="11" eb="13">
      <t>はっちゅう</t>
    </rPh>
    <rPh sb="15" eb="17">
      <t>けんちく</t>
    </rPh>
    <rPh sb="17" eb="19">
      <t>こうじ</t>
    </rPh>
    <rPh sb="19" eb="20">
      <t>とう</t>
    </rPh>
    <rPh sb="24" eb="26">
      <t>てきよう</t>
    </rPh>
    <phoneticPr fontId="19" type="Hiragana"/>
  </si>
  <si>
    <t>主任技術者の</t>
  </si>
  <si>
    <t>施工時</t>
    <rPh sb="0" eb="3">
      <t>せこうじ</t>
    </rPh>
    <phoneticPr fontId="19" type="Hiragana"/>
  </si>
  <si>
    <t>工事完了日</t>
    <rPh sb="0" eb="2">
      <t>コウジ</t>
    </rPh>
    <rPh sb="2" eb="4">
      <t>カンリョウ</t>
    </rPh>
    <rPh sb="4" eb="5">
      <t>ヒ</t>
    </rPh>
    <phoneticPr fontId="19"/>
  </si>
  <si>
    <r>
      <t>検査・部分確認書</t>
    </r>
    <r>
      <rPr>
        <sz val="12"/>
        <color theme="1"/>
        <rFont val="ＭＳ 明朝"/>
      </rPr>
      <t>（監督日誌に綴る）</t>
    </r>
    <rPh sb="3" eb="5">
      <t>ブブン</t>
    </rPh>
    <phoneticPr fontId="43"/>
  </si>
  <si>
    <t>課長補佐</t>
    <rPh sb="0" eb="2">
      <t>カチョウ</t>
    </rPh>
    <rPh sb="2" eb="4">
      <t>ホサ</t>
    </rPh>
    <phoneticPr fontId="19"/>
  </si>
  <si>
    <t>備考  １ 解体等工事が特定粉じん排出等作業（石綿排出等作業）に該当する場合に作成すること。</t>
  </si>
  <si>
    <t>次　数</t>
  </si>
  <si>
    <t>昇降機設備工事</t>
    <rPh sb="3" eb="5">
      <t>セツビ</t>
    </rPh>
    <phoneticPr fontId="19"/>
  </si>
  <si>
    <t>スリーブ、インサート工事</t>
  </si>
  <si>
    <r>
      <t>※</t>
    </r>
    <r>
      <rPr>
        <vertAlign val="superscript"/>
        <sz val="11"/>
        <color auto="1"/>
        <rFont val="ＭＳ 明朝"/>
      </rPr>
      <t>2</t>
    </r>
    <r>
      <rPr>
        <sz val="11"/>
        <color auto="1"/>
        <rFont val="ＭＳ 明朝"/>
      </rPr>
      <t>専門技術者名</t>
    </r>
  </si>
  <si>
    <t>工事完成届はファイリングせずに提出する。</t>
    <rPh sb="0" eb="2">
      <t>こうじ</t>
    </rPh>
    <rPh sb="2" eb="4">
      <t>かんせい</t>
    </rPh>
    <rPh sb="4" eb="5">
      <t>とど</t>
    </rPh>
    <rPh sb="15" eb="17">
      <t>ていしゅつ</t>
    </rPh>
    <phoneticPr fontId="19" type="Hiragana"/>
  </si>
  <si>
    <t>記載形式は、ネットワーク・バーチャートなど。</t>
    <rPh sb="0" eb="2">
      <t>きさい</t>
    </rPh>
    <rPh sb="2" eb="4">
      <t>けいしき</t>
    </rPh>
    <phoneticPr fontId="19" type="Hiragana"/>
  </si>
  <si>
    <t>現場代理人名</t>
  </si>
  <si>
    <t>工法（押出成形セメント板）</t>
  </si>
  <si>
    <t>５　別紙３は必要に応じて複写し、階、部屋ごとに作成すること。</t>
  </si>
  <si>
    <t>調査中</t>
  </si>
  <si>
    <t>  各保険の適用を受ける営業所について届出を行っている場合には「加入」、行っていない場合（適用を受ける営業所が複数あり、そのうち一部について行っていない場合を含む）は「未加入」、従業員規模等により各保険の適用が除外される場合は「適用除外」を○で囲む。</t>
  </si>
  <si>
    <t>工程写真</t>
    <rPh sb="0" eb="2">
      <t>コウテイ</t>
    </rPh>
    <rPh sb="2" eb="4">
      <t>シャシン</t>
    </rPh>
    <phoneticPr fontId="19"/>
  </si>
  <si>
    <t>同法別表第一の五の表の上欄の在留資格を決定された者であって、国土交通大臣が定めるもの（「外国人建設就労者」という。）が建設工事に従事する場合は「有」、従事する予定がない場合は｢無｣を○で囲む｡</t>
  </si>
  <si>
    <t>課長</t>
    <rPh sb="0" eb="2">
      <t>カチョウ</t>
    </rPh>
    <phoneticPr fontId="19"/>
  </si>
  <si>
    <t>発注者名</t>
  </si>
  <si>
    <t>「あり」の場合その種類と台数</t>
    <rPh sb="5" eb="7">
      <t>バアイ</t>
    </rPh>
    <rPh sb="9" eb="11">
      <t>シュルイ</t>
    </rPh>
    <rPh sb="12" eb="14">
      <t>ダイスウ</t>
    </rPh>
    <phoneticPr fontId="19"/>
  </si>
  <si>
    <t>週間工程表</t>
    <rPh sb="0" eb="2">
      <t>シュウカン</t>
    </rPh>
    <rPh sb="2" eb="5">
      <t>コウテイヒョウ</t>
    </rPh>
    <phoneticPr fontId="19"/>
  </si>
  <si>
    <t>許可番号・業種</t>
  </si>
  <si>
    <t>試験</t>
  </si>
  <si>
    <t>主要機器及び盤類等の搬入据付けの状況</t>
  </si>
  <si>
    <t>1.6/1,000</t>
  </si>
  <si>
    <r>
      <t>請負業者名</t>
    </r>
    <r>
      <rPr>
        <sz val="12"/>
        <color theme="1"/>
        <rFont val="ＭＳ 明朝"/>
      </rPr>
      <t>：</t>
    </r>
  </si>
  <si>
    <r>
      <t>※</t>
    </r>
    <r>
      <rPr>
        <vertAlign val="superscript"/>
        <sz val="8"/>
        <color auto="1"/>
        <rFont val="ＭＳ 明朝"/>
      </rPr>
      <t>1</t>
    </r>
    <r>
      <rPr>
        <sz val="8"/>
        <color auto="1"/>
        <rFont val="ＭＳ 明朝"/>
      </rPr>
      <t>［健康保険等の加入状況の記入要領］</t>
    </r>
  </si>
  <si>
    <t>請 負 金 額</t>
  </si>
  <si>
    <t>その他は建設廃棄物の処理による</t>
  </si>
  <si>
    <t>06.01(5)下請業者編成表　</t>
  </si>
  <si>
    <t>大臣　特定</t>
  </si>
  <si>
    <t>配筋（補強筋を含む、寸法・本数）の計測状況</t>
  </si>
  <si>
    <r>
      <t>検査・段階確認書</t>
    </r>
    <r>
      <rPr>
        <sz val="12"/>
        <color theme="1"/>
        <rFont val="ＭＳ 明朝"/>
      </rPr>
      <t>（監督日誌に綴る）</t>
    </r>
  </si>
  <si>
    <t>特定解体工事責任者氏名：</t>
    <rPh sb="0" eb="6">
      <t>トクテイカイタイコウジ</t>
    </rPh>
    <rPh sb="6" eb="9">
      <t>セキニンシャ</t>
    </rPh>
    <rPh sb="9" eb="11">
      <t>シメイ</t>
    </rPh>
    <phoneticPr fontId="19"/>
  </si>
  <si>
    <t>建設リサイクル法第18条による再資源化等報告書</t>
    <rPh sb="0" eb="2">
      <t>ケンセツ</t>
    </rPh>
    <rPh sb="7" eb="8">
      <t>ホウ</t>
    </rPh>
    <rPh sb="8" eb="9">
      <t>ダイ</t>
    </rPh>
    <rPh sb="11" eb="12">
      <t>ジョウ</t>
    </rPh>
    <rPh sb="15" eb="19">
      <t>サイシゲンカ</t>
    </rPh>
    <rPh sb="19" eb="20">
      <t>トウ</t>
    </rPh>
    <rPh sb="20" eb="23">
      <t>ホウコクショ</t>
    </rPh>
    <phoneticPr fontId="19"/>
  </si>
  <si>
    <t>建　設　業</t>
  </si>
  <si>
    <t>３　石綿含有仕上塗材に係る作業</t>
  </si>
  <si>
    <t>事前調査（現場状況，電気探査状況）</t>
  </si>
  <si>
    <t>備　　考</t>
  </si>
  <si>
    <t>竣工図書の作成</t>
    <rPh sb="0" eb="2">
      <t>シュンコウ</t>
    </rPh>
    <rPh sb="2" eb="4">
      <t>トショ</t>
    </rPh>
    <rPh sb="5" eb="7">
      <t>サクセイ</t>
    </rPh>
    <phoneticPr fontId="19"/>
  </si>
  <si>
    <t>請　負　人　記　入　欄</t>
  </si>
  <si>
    <t>接地工事</t>
  </si>
  <si>
    <t>製造者名</t>
  </si>
  <si>
    <t>令和　　年　　月　　日　～　令和　　年　　月　　日現在</t>
    <rPh sb="0" eb="2">
      <t>レイワ</t>
    </rPh>
    <rPh sb="4" eb="5">
      <t>ネン</t>
    </rPh>
    <rPh sb="7" eb="8">
      <t>ガツ</t>
    </rPh>
    <rPh sb="10" eb="11">
      <t>ヒ</t>
    </rPh>
    <rPh sb="14" eb="16">
      <t>レイワ</t>
    </rPh>
    <rPh sb="18" eb="19">
      <t>ネン</t>
    </rPh>
    <rPh sb="21" eb="22">
      <t>ガツ</t>
    </rPh>
    <rPh sb="24" eb="25">
      <t>ヒ</t>
    </rPh>
    <rPh sb="25" eb="27">
      <t>ゲンザイ</t>
    </rPh>
    <phoneticPr fontId="14"/>
  </si>
  <si>
    <t>形状・寸法（大きさ，深さの確認のできるもの）</t>
  </si>
  <si>
    <t>係長</t>
    <rPh sb="0" eb="2">
      <t>カカリチョウ</t>
    </rPh>
    <phoneticPr fontId="43"/>
  </si>
  <si>
    <t>契約年月日</t>
  </si>
  <si>
    <t>⑯発注者氏名（法人にあっては名称並びに説明を受けた者の職及び氏名）</t>
  </si>
  <si>
    <t>　営業所の名称欄は、様式左側の営業所の名称欄には元請契約及び下請契約に係る営業所の名称を記載し、様式右側の営業所の名称欄は請負契約に係る営業所の名称を記載すること。</t>
    <rPh sb="53" eb="56">
      <t>エイギョウショ</t>
    </rPh>
    <rPh sb="57" eb="59">
      <t>メイショウ</t>
    </rPh>
    <rPh sb="59" eb="60">
      <t>ラン</t>
    </rPh>
    <phoneticPr fontId="55"/>
  </si>
  <si>
    <t>　　　枚</t>
    <rPh sb="3" eb="4">
      <t>マイ</t>
    </rPh>
    <phoneticPr fontId="19"/>
  </si>
  <si>
    <t>　監理技術者又は主任技術者の配属状況について、「専任・非専任」のいずれかを○で囲むこと。</t>
    <rPh sb="1" eb="3">
      <t>カンリ</t>
    </rPh>
    <rPh sb="8" eb="10">
      <t>シュニン</t>
    </rPh>
    <rPh sb="39" eb="40">
      <t>カコ</t>
    </rPh>
    <phoneticPr fontId="55"/>
  </si>
  <si>
    <t>石綿予防規則等の一部改定について</t>
    <rPh sb="0" eb="2">
      <t>セキメン</t>
    </rPh>
    <rPh sb="2" eb="4">
      <t>ヨボウ</t>
    </rPh>
    <rPh sb="4" eb="6">
      <t>キソク</t>
    </rPh>
    <rPh sb="6" eb="7">
      <t>トウ</t>
    </rPh>
    <rPh sb="8" eb="10">
      <t>イチブ</t>
    </rPh>
    <rPh sb="10" eb="12">
      <t>カイテイ</t>
    </rPh>
    <phoneticPr fontId="43"/>
  </si>
  <si>
    <t>住所</t>
    <rPh sb="0" eb="2">
      <t>ジュウショ</t>
    </rPh>
    <phoneticPr fontId="111"/>
  </si>
  <si>
    <t>鋼杭地業</t>
  </si>
  <si>
    <t>生年月日</t>
  </si>
  <si>
    <t>電話番号</t>
  </si>
  <si>
    <t>打設前</t>
  </si>
  <si>
    <t>階</t>
  </si>
  <si>
    <t>○次</t>
  </si>
  <si>
    <t>外壁改修工事</t>
  </si>
  <si>
    <t>※ 本様式は、２部作成し、
 １部保管し、１部提出する。
 ただし、カラーコピーもしくは
 デジタルカメラ写真を印刷した
 ものを提出してもよい。</t>
  </si>
  <si>
    <t>　令和　　年　　月　　日　監督員　　　　　　　　　　　　㊞（ｻｲﾝ）</t>
  </si>
  <si>
    <t>住所（会社名）</t>
  </si>
  <si>
    <t>健康：健康保険　年金：厚生年金保険　雇用：雇用保険</t>
  </si>
  <si>
    <t>○○　○○</t>
  </si>
  <si>
    <t xml:space="preserve">印 </t>
  </si>
  <si>
    <t xml:space="preserve"> やむを得ず、市外業者を下請負相手として選定した場合には、下請負人ごとにその理由を記した別途理由書を添付すること。</t>
  </si>
  <si>
    <t>ＡＬＣパネル取付け金物及び開口部の補強状況</t>
  </si>
  <si>
    <t>施工体制台帳　様式 2号</t>
  </si>
  <si>
    <t>1ヶ月毎（毎月末）</t>
    <rPh sb="5" eb="8">
      <t>まいつきまつ</t>
    </rPh>
    <phoneticPr fontId="19" type="Hiragana"/>
  </si>
  <si>
    <t>許可番号</t>
  </si>
  <si>
    <t>年　　月　　日</t>
    <rPh sb="0" eb="1">
      <t>ネン</t>
    </rPh>
    <rPh sb="3" eb="4">
      <t>ツキ</t>
    </rPh>
    <rPh sb="6" eb="7">
      <t>ヒ</t>
    </rPh>
    <phoneticPr fontId="55"/>
  </si>
  <si>
    <t>下請負契約を履行することに必要となる建設業の種類</t>
  </si>
  <si>
    <t>コア抜取りによるひび割れ部分の注入状況の検査状況</t>
  </si>
  <si>
    <t>着工</t>
    <rPh sb="0" eb="2">
      <t>ちゃっこう</t>
    </rPh>
    <phoneticPr fontId="19" type="Hiragana"/>
  </si>
  <si>
    <t>下記の通り承諾する。</t>
    <rPh sb="5" eb="7">
      <t>ショウダク</t>
    </rPh>
    <phoneticPr fontId="103"/>
  </si>
  <si>
    <t>コンクリート工事</t>
  </si>
  <si>
    <t>　石綿が含まれている仕上塗材をディスクグラインダー等を用いて除去する工事は、作業</t>
    <rPh sb="1" eb="3">
      <t>セキメン</t>
    </rPh>
    <rPh sb="4" eb="5">
      <t>フク</t>
    </rPh>
    <rPh sb="10" eb="12">
      <t>シア</t>
    </rPh>
    <rPh sb="12" eb="13">
      <t>ヌ</t>
    </rPh>
    <rPh sb="13" eb="14">
      <t>ザイ</t>
    </rPh>
    <rPh sb="25" eb="26">
      <t>トウ</t>
    </rPh>
    <rPh sb="27" eb="28">
      <t>モチ</t>
    </rPh>
    <rPh sb="30" eb="32">
      <t>ジョキョ</t>
    </rPh>
    <phoneticPr fontId="43"/>
  </si>
  <si>
    <t>提出書類のまとめ（パイプファイル）</t>
    <rPh sb="0" eb="2">
      <t>ていしゅつ</t>
    </rPh>
    <rPh sb="2" eb="4">
      <t>しょるい</t>
    </rPh>
    <phoneticPr fontId="19" type="Hiragana"/>
  </si>
  <si>
    <t>下請負に付す理由</t>
  </si>
  <si>
    <r>
      <t>保険加入の有無</t>
    </r>
    <r>
      <rPr>
        <vertAlign val="superscript"/>
        <sz val="11"/>
        <color auto="1"/>
        <rFont val="ＭＳ 明朝"/>
      </rPr>
      <t>1</t>
    </r>
  </si>
  <si>
    <t>提出時期</t>
    <rPh sb="0" eb="2">
      <t>テイシュツ</t>
    </rPh>
    <rPh sb="2" eb="4">
      <t>ジキ</t>
    </rPh>
    <phoneticPr fontId="19"/>
  </si>
  <si>
    <t>芝張り及び吹付けは種の施工状況</t>
  </si>
  <si>
    <t>現場代理人</t>
    <rPh sb="0" eb="2">
      <t>ゲンバ</t>
    </rPh>
    <rPh sb="2" eb="5">
      <t>ダイリニン</t>
    </rPh>
    <phoneticPr fontId="103"/>
  </si>
  <si>
    <t>部分引渡しを行う場合</t>
    <rPh sb="0" eb="2">
      <t>ブブン</t>
    </rPh>
    <rPh sb="2" eb="4">
      <t>ヒキワタシ</t>
    </rPh>
    <rPh sb="6" eb="7">
      <t>オコナ</t>
    </rPh>
    <rPh sb="8" eb="10">
      <t>バアイ</t>
    </rPh>
    <phoneticPr fontId="19"/>
  </si>
  <si>
    <t>取付け金物の施工状況</t>
  </si>
  <si>
    <t>提出書類</t>
    <rPh sb="0" eb="2">
      <t>テイシュツ</t>
    </rPh>
    <rPh sb="2" eb="4">
      <t>ショルイ</t>
    </rPh>
    <phoneticPr fontId="19"/>
  </si>
  <si>
    <t>完了後</t>
  </si>
  <si>
    <t>壁下地設置高さ、部材の間隔、</t>
  </si>
  <si>
    <t>防腐・防蟻処理材の表示マーク</t>
  </si>
  <si>
    <t>よく整理することで枚数の削減に努める。</t>
  </si>
  <si>
    <t>提出書類様式</t>
    <rPh sb="0" eb="2">
      <t>ていしゅつ</t>
    </rPh>
    <rPh sb="2" eb="4">
      <t>しょるい</t>
    </rPh>
    <rPh sb="4" eb="6">
      <t>ようしき</t>
    </rPh>
    <phoneticPr fontId="19" type="Hiragana"/>
  </si>
  <si>
    <t>住所・氏名</t>
  </si>
  <si>
    <t>部数</t>
    <rPh sb="0" eb="2">
      <t>ブスウ</t>
    </rPh>
    <phoneticPr fontId="19"/>
  </si>
  <si>
    <t>土木工事（堰堤）</t>
    <rPh sb="0" eb="2">
      <t>ドボク</t>
    </rPh>
    <rPh sb="2" eb="4">
      <t>コウジ</t>
    </rPh>
    <rPh sb="5" eb="7">
      <t>エンテイ</t>
    </rPh>
    <phoneticPr fontId="19"/>
  </si>
  <si>
    <t>工　　　　　期</t>
  </si>
  <si>
    <t>仮設工事</t>
  </si>
  <si>
    <t>受注者様式</t>
    <rPh sb="0" eb="3">
      <t>ジュチュウシャ</t>
    </rPh>
    <rPh sb="3" eb="5">
      <t>ヨウシキ</t>
    </rPh>
    <phoneticPr fontId="19"/>
  </si>
  <si>
    <t>地下埋設物及び埋設配管</t>
  </si>
  <si>
    <t>見え隠れ部分の施工状況</t>
  </si>
  <si>
    <t>施工状況（補強、ハンガーレール固定状況）</t>
  </si>
  <si>
    <t>下請工事内容</t>
  </si>
  <si>
    <t>④家庭用機器のみである（家電リサイクル法で処理）</t>
    <rPh sb="1" eb="4">
      <t>カテイヨウ</t>
    </rPh>
    <rPh sb="4" eb="6">
      <t>キキ</t>
    </rPh>
    <rPh sb="12" eb="14">
      <t>カデン</t>
    </rPh>
    <rPh sb="19" eb="20">
      <t>ホウ</t>
    </rPh>
    <rPh sb="21" eb="23">
      <t>ショリ</t>
    </rPh>
    <phoneticPr fontId="19"/>
  </si>
  <si>
    <t>中間処理</t>
    <rPh sb="0" eb="2">
      <t>チュウカン</t>
    </rPh>
    <rPh sb="2" eb="4">
      <t>ショリ</t>
    </rPh>
    <phoneticPr fontId="81"/>
  </si>
  <si>
    <t>通気配管試験結果報告書（通水試験）</t>
    <rPh sb="0" eb="2">
      <t>つうき</t>
    </rPh>
    <rPh sb="2" eb="4">
      <t>はいかん</t>
    </rPh>
    <rPh sb="4" eb="6">
      <t>しけん</t>
    </rPh>
    <rPh sb="6" eb="8">
      <t>けっか</t>
    </rPh>
    <rPh sb="8" eb="11">
      <t>ほうこくしょ</t>
    </rPh>
    <rPh sb="12" eb="14">
      <t>つうすい</t>
    </rPh>
    <rPh sb="14" eb="16">
      <t>しけん</t>
    </rPh>
    <phoneticPr fontId="19" type="Hiragana"/>
  </si>
  <si>
    <t>06.01(3)</t>
  </si>
  <si>
    <t>撮影対象表（機械設備工事編）</t>
  </si>
  <si>
    <t>下請負人選定一覧届出書</t>
  </si>
  <si>
    <t>摘要</t>
  </si>
  <si>
    <r>
      <t>上記について　</t>
    </r>
    <r>
      <rPr>
        <sz val="14"/>
        <color theme="1"/>
        <rFont val="ＭＳ 明朝"/>
      </rPr>
      <t>□</t>
    </r>
    <r>
      <rPr>
        <sz val="12"/>
        <color theme="1"/>
        <rFont val="ＭＳ 明朝"/>
      </rPr>
      <t>指示</t>
    </r>
    <r>
      <rPr>
        <sz val="14"/>
        <color theme="1"/>
        <rFont val="ＭＳ 明朝"/>
      </rPr>
      <t>　□</t>
    </r>
    <r>
      <rPr>
        <sz val="12"/>
        <color theme="1"/>
        <rFont val="ＭＳ 明朝"/>
      </rPr>
      <t>承諾</t>
    </r>
    <r>
      <rPr>
        <sz val="14"/>
        <color theme="1"/>
        <rFont val="ＭＳ 明朝"/>
      </rPr>
      <t>　□</t>
    </r>
    <r>
      <rPr>
        <sz val="12"/>
        <color theme="1"/>
        <rFont val="ＭＳ 明朝"/>
      </rPr>
      <t>協議</t>
    </r>
    <r>
      <rPr>
        <sz val="14"/>
        <color theme="1"/>
        <rFont val="ＭＳ 明朝"/>
      </rPr>
      <t>　□</t>
    </r>
    <r>
      <rPr>
        <sz val="12"/>
        <color theme="1"/>
        <rFont val="ＭＳ 明朝"/>
      </rPr>
      <t>通知</t>
    </r>
    <r>
      <rPr>
        <sz val="14"/>
        <color theme="1"/>
        <rFont val="ＭＳ 明朝"/>
      </rPr>
      <t>　□</t>
    </r>
    <r>
      <rPr>
        <sz val="12"/>
        <color theme="1"/>
        <rFont val="ＭＳ 明朝"/>
      </rPr>
      <t>受理　します。</t>
    </r>
  </si>
  <si>
    <t>令和　 　年　　月　　日</t>
    <rPh sb="0" eb="1">
      <t>レイ</t>
    </rPh>
    <rPh sb="1" eb="2">
      <t>ワ</t>
    </rPh>
    <phoneticPr fontId="61"/>
  </si>
  <si>
    <t xml:space="preserve"> </t>
  </si>
  <si>
    <t>下請負人の</t>
  </si>
  <si>
    <t>鉄骨規格証明書</t>
    <rPh sb="0" eb="2">
      <t>テッコツ</t>
    </rPh>
    <rPh sb="2" eb="4">
      <t>キカク</t>
    </rPh>
    <rPh sb="4" eb="7">
      <t>ショウメイショ</t>
    </rPh>
    <phoneticPr fontId="19"/>
  </si>
  <si>
    <t>購入先住所</t>
  </si>
  <si>
    <t>（うち消費税相当額）</t>
  </si>
  <si>
    <t>（解体改修工事の受注者）</t>
    <rPh sb="1" eb="3">
      <t>カイタイ</t>
    </rPh>
    <rPh sb="3" eb="5">
      <t>カイシュウ</t>
    </rPh>
    <rPh sb="5" eb="7">
      <t>コウジ</t>
    </rPh>
    <rPh sb="8" eb="11">
      <t>ジュチュウシャ</t>
    </rPh>
    <phoneticPr fontId="43"/>
  </si>
  <si>
    <t>路線・河川名</t>
  </si>
  <si>
    <t>散水その他の養生の状況</t>
  </si>
  <si>
    <t>カーペット敷きの施工状況</t>
  </si>
  <si>
    <t>①</t>
  </si>
  <si>
    <t>請負者又は現場代理人</t>
  </si>
  <si>
    <t>（℡　　　－　　　－　　　）</t>
  </si>
  <si>
    <t>(特定解体工事発注者)</t>
    <rPh sb="1" eb="3">
      <t>トクテイ</t>
    </rPh>
    <rPh sb="3" eb="5">
      <t>カイタイ</t>
    </rPh>
    <rPh sb="5" eb="7">
      <t>コウジ</t>
    </rPh>
    <rPh sb="7" eb="10">
      <t>ハッチュウシャ</t>
    </rPh>
    <phoneticPr fontId="19"/>
  </si>
  <si>
    <t>＊２～５について</t>
  </si>
  <si>
    <t>官公署届出書類（写し）</t>
    <rPh sb="0" eb="3">
      <t>かんこうしょ</t>
    </rPh>
    <rPh sb="3" eb="5">
      <t>とどけで</t>
    </rPh>
    <rPh sb="5" eb="6">
      <t>しょ</t>
    </rPh>
    <rPh sb="6" eb="7">
      <t>るい</t>
    </rPh>
    <rPh sb="8" eb="9">
      <t>うつ</t>
    </rPh>
    <phoneticPr fontId="19" type="Hiragana"/>
  </si>
  <si>
    <t>住所(会社名)</t>
  </si>
  <si>
    <t>課　名</t>
    <rPh sb="0" eb="1">
      <t>カ</t>
    </rPh>
    <rPh sb="2" eb="3">
      <t>メイ</t>
    </rPh>
    <phoneticPr fontId="103"/>
  </si>
  <si>
    <t>雇用：加入・未加入・適用除外</t>
  </si>
  <si>
    <t>下請区分
１次２次</t>
  </si>
  <si>
    <t>杭頭の処理状況</t>
    <rPh sb="3" eb="5">
      <t>しょり</t>
    </rPh>
    <rPh sb="5" eb="7">
      <t>じょうきょう</t>
    </rPh>
    <phoneticPr fontId="19" type="Hiragana"/>
  </si>
  <si>
    <t>氏　　名</t>
  </si>
  <si>
    <t>厚生年金保険</t>
  </si>
  <si>
    <t>係長</t>
  </si>
  <si>
    <t>施工（通信・情報設備）</t>
  </si>
  <si>
    <t>津山市長　谷口圭三　殿</t>
    <rPh sb="5" eb="7">
      <t>タニグチ</t>
    </rPh>
    <rPh sb="7" eb="9">
      <t>ケイゾウ</t>
    </rPh>
    <rPh sb="10" eb="11">
      <t>ドノ</t>
    </rPh>
    <phoneticPr fontId="103"/>
  </si>
  <si>
    <t>(　)　－</t>
  </si>
  <si>
    <t>掲示時</t>
    <rPh sb="0" eb="2">
      <t>けいじ</t>
    </rPh>
    <rPh sb="2" eb="3">
      <t>じ</t>
    </rPh>
    <phoneticPr fontId="19" type="Hiragana"/>
  </si>
  <si>
    <t>様式5号に基づいて作成すること（一次下請負業者作成）</t>
    <rPh sb="0" eb="2">
      <t>ヨウシキ</t>
    </rPh>
    <rPh sb="3" eb="4">
      <t>ゴウ</t>
    </rPh>
    <rPh sb="5" eb="6">
      <t>モト</t>
    </rPh>
    <rPh sb="9" eb="11">
      <t>サクセイ</t>
    </rPh>
    <rPh sb="16" eb="17">
      <t>イチ</t>
    </rPh>
    <rPh sb="17" eb="18">
      <t>ジ</t>
    </rPh>
    <rPh sb="18" eb="19">
      <t>シタ</t>
    </rPh>
    <rPh sb="19" eb="21">
      <t>ウケオイ</t>
    </rPh>
    <rPh sb="21" eb="23">
      <t>ギョウシャ</t>
    </rPh>
    <rPh sb="23" eb="25">
      <t>サクセイ</t>
    </rPh>
    <phoneticPr fontId="19"/>
  </si>
  <si>
    <t>屋上緑化改修工事</t>
  </si>
  <si>
    <t>課長補佐</t>
  </si>
  <si>
    <t>施工に必要な許可業種</t>
  </si>
  <si>
    <t>工　　　期</t>
    <rPh sb="0" eb="1">
      <t>コウ</t>
    </rPh>
    <rPh sb="4" eb="5">
      <t>キ</t>
    </rPh>
    <phoneticPr fontId="43"/>
  </si>
  <si>
    <t>津山市長</t>
    <rPh sb="0" eb="2">
      <t>ツヤマ</t>
    </rPh>
    <rPh sb="2" eb="4">
      <t>シチョウ</t>
    </rPh>
    <phoneticPr fontId="111"/>
  </si>
  <si>
    <t xml:space="preserve"> …外国人建設就労者</t>
  </si>
  <si>
    <t>津山市</t>
    <rPh sb="0" eb="3">
      <t>ツヤマシ</t>
    </rPh>
    <phoneticPr fontId="19"/>
  </si>
  <si>
    <t>設置機器事前確認書（フロン）</t>
    <rPh sb="0" eb="2">
      <t>セッチ</t>
    </rPh>
    <rPh sb="2" eb="4">
      <t>キキ</t>
    </rPh>
    <rPh sb="4" eb="6">
      <t>ジゼン</t>
    </rPh>
    <rPh sb="6" eb="9">
      <t>カクニンショ</t>
    </rPh>
    <phoneticPr fontId="43"/>
  </si>
  <si>
    <t>⑩調査の方法</t>
  </si>
  <si>
    <t>(ﾛ)竣工図書目次</t>
    <rPh sb="3" eb="5">
      <t>しゅんこう</t>
    </rPh>
    <rPh sb="5" eb="7">
      <t>としょ</t>
    </rPh>
    <rPh sb="7" eb="9">
      <t>もくじ</t>
    </rPh>
    <phoneticPr fontId="19" type="Hiragana"/>
  </si>
  <si>
    <t>検査</t>
  </si>
  <si>
    <t>工事名称及び
工 事 内 容</t>
  </si>
  <si>
    <r>
      <t>※</t>
    </r>
    <r>
      <rPr>
        <vertAlign val="superscript"/>
        <sz val="11"/>
        <color auto="1"/>
        <rFont val="ＭＳ 明朝"/>
      </rPr>
      <t>1</t>
    </r>
    <r>
      <rPr>
        <sz val="11"/>
        <color auto="1"/>
        <rFont val="ＭＳ 明朝"/>
      </rPr>
      <t>健康保険
等の加入
状    況</t>
    </r>
  </si>
  <si>
    <r>
      <t>□</t>
    </r>
    <r>
      <rPr>
        <sz val="12"/>
        <color theme="1"/>
        <rFont val="ＭＳ 明朝"/>
      </rPr>
      <t>指示</t>
    </r>
    <r>
      <rPr>
        <sz val="14"/>
        <color theme="1"/>
        <rFont val="ＭＳ 明朝"/>
      </rPr>
      <t>　□</t>
    </r>
    <r>
      <rPr>
        <sz val="12"/>
        <color theme="1"/>
        <rFont val="ＭＳ 明朝"/>
      </rPr>
      <t>協議</t>
    </r>
    <r>
      <rPr>
        <sz val="14"/>
        <color theme="1"/>
        <rFont val="ＭＳ 明朝"/>
      </rPr>
      <t>　□</t>
    </r>
    <r>
      <rPr>
        <sz val="12"/>
        <color theme="1"/>
        <rFont val="ＭＳ 明朝"/>
      </rPr>
      <t>通知</t>
    </r>
    <r>
      <rPr>
        <sz val="14"/>
        <color theme="1"/>
        <rFont val="ＭＳ 明朝"/>
      </rPr>
      <t>　□</t>
    </r>
    <r>
      <rPr>
        <sz val="12"/>
        <color theme="1"/>
        <rFont val="ＭＳ 明朝"/>
      </rPr>
      <t>承諾</t>
    </r>
    <r>
      <rPr>
        <sz val="14"/>
        <color theme="1"/>
        <rFont val="ＭＳ 明朝"/>
      </rPr>
      <t>　■</t>
    </r>
    <r>
      <rPr>
        <sz val="12"/>
        <color theme="1"/>
        <rFont val="ＭＳ 明朝"/>
      </rPr>
      <t>提出　</t>
    </r>
    <r>
      <rPr>
        <sz val="14"/>
        <color theme="1"/>
        <rFont val="ＭＳ 明朝"/>
      </rPr>
      <t>□</t>
    </r>
    <r>
      <rPr>
        <sz val="12"/>
        <color theme="1"/>
        <rFont val="ＭＳ 明朝"/>
      </rPr>
      <t>報告　</t>
    </r>
    <r>
      <rPr>
        <sz val="14"/>
        <color theme="1"/>
        <rFont val="ＭＳ 明朝"/>
      </rPr>
      <t>□</t>
    </r>
    <r>
      <rPr>
        <sz val="12"/>
        <color theme="1"/>
        <rFont val="ＭＳ 明朝"/>
      </rPr>
      <t>その他（　　　）</t>
    </r>
  </si>
  <si>
    <t>主任技術者</t>
  </si>
  <si>
    <t>監理技術者名
主任技術者名</t>
  </si>
  <si>
    <t>令和　　　年　　　月　　　日</t>
    <rPh sb="0" eb="2">
      <t>レイワ</t>
    </rPh>
    <rPh sb="5" eb="6">
      <t>ネン</t>
    </rPh>
    <rPh sb="9" eb="10">
      <t>ガツ</t>
    </rPh>
    <rPh sb="13" eb="14">
      <t>ニチ</t>
    </rPh>
    <phoneticPr fontId="14"/>
  </si>
  <si>
    <t>専　　門
技術者名</t>
  </si>
  <si>
    <t>プライマ・バックアップ材又はボンドブレーカの施工状況</t>
  </si>
  <si>
    <t>石綿使用の有無に係る事前調査書</t>
    <rPh sb="0" eb="2">
      <t>せきめん</t>
    </rPh>
    <rPh sb="2" eb="4">
      <t>しよう</t>
    </rPh>
    <rPh sb="5" eb="7">
      <t>うむ</t>
    </rPh>
    <rPh sb="8" eb="9">
      <t>かか</t>
    </rPh>
    <rPh sb="10" eb="12">
      <t>じぜん</t>
    </rPh>
    <rPh sb="12" eb="14">
      <t>ちょうさ</t>
    </rPh>
    <rPh sb="14" eb="15">
      <t>しょ</t>
    </rPh>
    <phoneticPr fontId="19" type="Hiragana"/>
  </si>
  <si>
    <t>専　任</t>
  </si>
  <si>
    <t>騒音等の養生その他</t>
  </si>
  <si>
    <t>１．工事名称</t>
    <rPh sb="2" eb="4">
      <t>コウジ</t>
    </rPh>
    <rPh sb="4" eb="6">
      <t>メイショウ</t>
    </rPh>
    <phoneticPr fontId="111"/>
  </si>
  <si>
    <t>住　所</t>
  </si>
  <si>
    <t>自</t>
  </si>
  <si>
    <t>・寸法、規格、表示マーク</t>
    <rPh sb="1" eb="3">
      <t>すんぽう</t>
    </rPh>
    <rPh sb="4" eb="6">
      <t>きかく</t>
    </rPh>
    <rPh sb="7" eb="9">
      <t>ひょうじ</t>
    </rPh>
    <phoneticPr fontId="19" type="Hiragana"/>
  </si>
  <si>
    <t>至</t>
  </si>
  <si>
    <t>管内の洗浄</t>
    <rPh sb="0" eb="2">
      <t>かんない</t>
    </rPh>
    <rPh sb="3" eb="5">
      <t>せんじょう</t>
    </rPh>
    <phoneticPr fontId="19" type="Hiragana"/>
  </si>
  <si>
    <t>接地抵抗測定、絶縁抵抗測定、照度測定等の状況</t>
  </si>
  <si>
    <t>機械器具設置</t>
    <rPh sb="0" eb="2">
      <t>キカイ</t>
    </rPh>
    <rPh sb="2" eb="4">
      <t>キグ</t>
    </rPh>
    <rPh sb="4" eb="6">
      <t>セッチ</t>
    </rPh>
    <phoneticPr fontId="19"/>
  </si>
  <si>
    <t>　　　　年　　月　　日</t>
  </si>
  <si>
    <t>（契約監理室）→建設工事の【様式】より、最新の様式をダウンロードして使用して下さい。</t>
    <rPh sb="20" eb="22">
      <t>さいしん</t>
    </rPh>
    <rPh sb="23" eb="25">
      <t>ようしき</t>
    </rPh>
    <rPh sb="34" eb="36">
      <t>しよう</t>
    </rPh>
    <rPh sb="38" eb="39">
      <t>くだ</t>
    </rPh>
    <phoneticPr fontId="19" type="Hiragana"/>
  </si>
  <si>
    <t>健康保険</t>
  </si>
  <si>
    <t>営繕　四郎</t>
    <rPh sb="0" eb="2">
      <t>エイゼン</t>
    </rPh>
    <rPh sb="3" eb="5">
      <t>シロウ</t>
    </rPh>
    <phoneticPr fontId="19"/>
  </si>
  <si>
    <t>加入　未加入　適用除外</t>
  </si>
  <si>
    <t>様式右側の一次下請負人に関する事項について、請負契約に係る営業所以外の営業所で再下請負契約を行う場合は欄を追加すること。</t>
  </si>
  <si>
    <t>令和　　年　　月　　日</t>
  </si>
  <si>
    <t>有　　無</t>
  </si>
  <si>
    <t>配線ピット内の配線ふ設状況</t>
  </si>
  <si>
    <t>様式2号</t>
    <rPh sb="0" eb="2">
      <t>ヨウシキ</t>
    </rPh>
    <rPh sb="3" eb="4">
      <t>ゴウ</t>
    </rPh>
    <phoneticPr fontId="19"/>
  </si>
  <si>
    <t>報告期間</t>
    <rPh sb="0" eb="2">
      <t>ホウコク</t>
    </rPh>
    <rPh sb="2" eb="4">
      <t>キカン</t>
    </rPh>
    <phoneticPr fontId="14"/>
  </si>
  <si>
    <r>
      <t>営業所の名称</t>
    </r>
    <r>
      <rPr>
        <vertAlign val="superscript"/>
        <sz val="11"/>
        <color auto="1"/>
        <rFont val="ＭＳ 明朝"/>
      </rPr>
      <t>2</t>
    </r>
  </si>
  <si>
    <t>床面積の合計 500㎡以上</t>
    <rPh sb="0" eb="3">
      <t>ユカメンセキ</t>
    </rPh>
    <rPh sb="4" eb="6">
      <t>ゴウケイ</t>
    </rPh>
    <rPh sb="11" eb="13">
      <t>イジョウ</t>
    </rPh>
    <phoneticPr fontId="43"/>
  </si>
  <si>
    <t>工事業</t>
  </si>
  <si>
    <t>完成時写真</t>
  </si>
  <si>
    <t>第　　　　号</t>
  </si>
  <si>
    <t>FAX</t>
  </si>
  <si>
    <t>別紙、撮影対照表（解体工事編）参照</t>
    <rPh sb="0" eb="2">
      <t>べっし</t>
    </rPh>
    <rPh sb="3" eb="5">
      <t>さつえい</t>
    </rPh>
    <rPh sb="5" eb="8">
      <t>たいしょうひょう</t>
    </rPh>
    <rPh sb="9" eb="11">
      <t>かいたい</t>
    </rPh>
    <rPh sb="11" eb="13">
      <t>こうじ</t>
    </rPh>
    <rPh sb="13" eb="14">
      <t>へん</t>
    </rPh>
    <rPh sb="15" eb="17">
      <t>さんしょう</t>
    </rPh>
    <phoneticPr fontId="19" type="Hiragana"/>
  </si>
  <si>
    <r>
      <t>厚生年金保険</t>
    </r>
    <r>
      <rPr>
        <vertAlign val="superscript"/>
        <sz val="11"/>
        <color auto="1"/>
        <rFont val="ＭＳ 明朝"/>
      </rPr>
      <t>4</t>
    </r>
  </si>
  <si>
    <t>基礎解体状況</t>
  </si>
  <si>
    <t>許可（更新）年月日</t>
  </si>
  <si>
    <t>雇用保険</t>
  </si>
  <si>
    <t>完成時</t>
  </si>
  <si>
    <t>建設廃棄物</t>
  </si>
  <si>
    <t>工　　　期</t>
  </si>
  <si>
    <t>標準仕様書
（財)日本建設情報ｾﾝﾀｰ（JACIC）</t>
    <rPh sb="0" eb="2">
      <t>ヒョウジュン</t>
    </rPh>
    <rPh sb="2" eb="4">
      <t>シヨウ</t>
    </rPh>
    <rPh sb="4" eb="5">
      <t>ショ</t>
    </rPh>
    <phoneticPr fontId="19"/>
  </si>
  <si>
    <t>・</t>
  </si>
  <si>
    <t>摩擦面の処理，錆の状況</t>
  </si>
  <si>
    <t>工事名称</t>
  </si>
  <si>
    <t>　健康保険等の加入状況の保険加入の有無欄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こと。</t>
  </si>
  <si>
    <t>建築工事監理指針1.2.2参照</t>
  </si>
  <si>
    <r>
      <t>使用材料を購入するとき</t>
    </r>
    <r>
      <rPr>
        <sz val="9"/>
        <color auto="1"/>
        <rFont val="ＭＳ 明朝"/>
      </rPr>
      <t xml:space="preserve">
県外産資材を県外取り扱い業者から購入する場合は、別途理由書添付</t>
    </r>
    <rPh sb="0" eb="2">
      <t>シヨウ</t>
    </rPh>
    <rPh sb="2" eb="4">
      <t>ザイリョウ</t>
    </rPh>
    <rPh sb="5" eb="7">
      <t>コウニュウ</t>
    </rPh>
    <rPh sb="12" eb="14">
      <t>ケンガイ</t>
    </rPh>
    <rPh sb="14" eb="15">
      <t>サン</t>
    </rPh>
    <rPh sb="15" eb="17">
      <t>シザイ</t>
    </rPh>
    <rPh sb="18" eb="20">
      <t>ケンガイ</t>
    </rPh>
    <rPh sb="20" eb="21">
      <t>ト</t>
    </rPh>
    <rPh sb="22" eb="23">
      <t>アツカ</t>
    </rPh>
    <rPh sb="24" eb="26">
      <t>ギョウシャ</t>
    </rPh>
    <rPh sb="28" eb="30">
      <t>コウニュウ</t>
    </rPh>
    <rPh sb="32" eb="34">
      <t>バアイ</t>
    </rPh>
    <rPh sb="36" eb="38">
      <t>ベット</t>
    </rPh>
    <rPh sb="38" eb="41">
      <t>リユウショ</t>
    </rPh>
    <rPh sb="41" eb="43">
      <t>テンプ</t>
    </rPh>
    <phoneticPr fontId="19"/>
  </si>
  <si>
    <t>橋梁等</t>
    <rPh sb="0" eb="2">
      <t>キョウリョウ</t>
    </rPh>
    <rPh sb="2" eb="3">
      <t>トウ</t>
    </rPh>
    <phoneticPr fontId="19"/>
  </si>
  <si>
    <t>ない場合は総合施工計画書に含めて提出してもよい。</t>
    <rPh sb="2" eb="4">
      <t>バアイ</t>
    </rPh>
    <rPh sb="5" eb="7">
      <t>ソウゴウ</t>
    </rPh>
    <rPh sb="7" eb="9">
      <t>セコウ</t>
    </rPh>
    <rPh sb="9" eb="12">
      <t>ケイカクショ</t>
    </rPh>
    <rPh sb="13" eb="14">
      <t>フク</t>
    </rPh>
    <rPh sb="16" eb="18">
      <t>テイシュツ</t>
    </rPh>
    <phoneticPr fontId="43"/>
  </si>
  <si>
    <t>請負金額</t>
    <rPh sb="0" eb="2">
      <t>ウケオイ</t>
    </rPh>
    <rPh sb="2" eb="4">
      <t>キンガク</t>
    </rPh>
    <phoneticPr fontId="103"/>
  </si>
  <si>
    <t xml:space="preserve">　雇用保険欄には、労働保険番号を記載し、継続事業の一括の認可に係る営業所の場合は、本店の労働保険番号を記載すること。
</t>
  </si>
  <si>
    <t>地内</t>
    <rPh sb="0" eb="1">
      <t>チ</t>
    </rPh>
    <rPh sb="1" eb="2">
      <t>ナイ</t>
    </rPh>
    <phoneticPr fontId="14"/>
  </si>
  <si>
    <t>殿</t>
    <rPh sb="0" eb="1">
      <t>ドノ</t>
    </rPh>
    <phoneticPr fontId="55"/>
  </si>
  <si>
    <t>監督員が立会いのもと材料及び施工の検査をする場合は、監督員を確認者として写すこと</t>
    <rPh sb="0" eb="2">
      <t>かんとく</t>
    </rPh>
    <rPh sb="2" eb="3">
      <t>いん</t>
    </rPh>
    <rPh sb="4" eb="6">
      <t>たちあい</t>
    </rPh>
    <rPh sb="10" eb="12">
      <t>ざいりょう</t>
    </rPh>
    <rPh sb="12" eb="13">
      <t>およ</t>
    </rPh>
    <rPh sb="14" eb="16">
      <t>せこう</t>
    </rPh>
    <rPh sb="17" eb="19">
      <t>けんさ</t>
    </rPh>
    <rPh sb="22" eb="24">
      <t>ばあい</t>
    </rPh>
    <rPh sb="26" eb="28">
      <t>かんとく</t>
    </rPh>
    <rPh sb="28" eb="29">
      <t>いん</t>
    </rPh>
    <rPh sb="30" eb="33">
      <t>かくにんしゃ</t>
    </rPh>
    <phoneticPr fontId="19" type="Hiragana"/>
  </si>
  <si>
    <t>揚水試験（予備揚水，段階揚水，連続揚水，水位回復試験）の実施状況</t>
  </si>
  <si>
    <t>消化配管試験結果報告書</t>
    <rPh sb="0" eb="2">
      <t>しょうか</t>
    </rPh>
    <rPh sb="2" eb="4">
      <t>はいかん</t>
    </rPh>
    <rPh sb="4" eb="6">
      <t>しけん</t>
    </rPh>
    <rPh sb="6" eb="8">
      <t>けっか</t>
    </rPh>
    <rPh sb="8" eb="11">
      <t>ほうこくしょ</t>
    </rPh>
    <phoneticPr fontId="19" type="Hiragana"/>
  </si>
  <si>
    <t>　主任技術者の配属状況について［専任・非専任］のいずれかを○で囲むこと。</t>
    <rPh sb="31" eb="32">
      <t>カコ</t>
    </rPh>
    <phoneticPr fontId="55"/>
  </si>
  <si>
    <t>機材（地業工事）</t>
  </si>
  <si>
    <t>振動測定試験成績表</t>
  </si>
  <si>
    <t>令和　　年　　月　　日</t>
    <rPh sb="0" eb="1">
      <t>レイ</t>
    </rPh>
    <rPh sb="1" eb="2">
      <t>ワ</t>
    </rPh>
    <phoneticPr fontId="61"/>
  </si>
  <si>
    <t>　専門技術者には、土木・建築一式工事を施工する場合等で、その工事に含まれる専門工事を施工するために必要な主任技術者を記載すること（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複数の専門工事を施工するために複数の専門技術者を要する場合は、適宜欄を設けて全員を記載すること。</t>
  </si>
  <si>
    <t>同法別表第一の二の表の技能実習の在留資格を決定された者（「外国人技能実習生」という。）が建設工事に従事する場合は「有」、従事する予定がない場合は｢無｣を○で囲む｡</t>
    <rPh sb="0" eb="2">
      <t>ドウホウ</t>
    </rPh>
    <rPh sb="2" eb="4">
      <t>ベッピョウ</t>
    </rPh>
    <rPh sb="4" eb="6">
      <t>ダイイチ</t>
    </rPh>
    <rPh sb="7" eb="8">
      <t>ニ</t>
    </rPh>
    <rPh sb="9" eb="10">
      <t>ヒョウ</t>
    </rPh>
    <rPh sb="11" eb="13">
      <t>ギノウ</t>
    </rPh>
    <rPh sb="13" eb="15">
      <t>ジッシュウ</t>
    </rPh>
    <rPh sb="16" eb="18">
      <t>ザイリュウ</t>
    </rPh>
    <rPh sb="18" eb="20">
      <t>シカク</t>
    </rPh>
    <rPh sb="21" eb="23">
      <t>ケッテイ</t>
    </rPh>
    <rPh sb="26" eb="27">
      <t>モノ</t>
    </rPh>
    <rPh sb="32" eb="34">
      <t>ギノウ</t>
    </rPh>
    <rPh sb="34" eb="37">
      <t>ジッシュウセイ</t>
    </rPh>
    <phoneticPr fontId="55"/>
  </si>
  <si>
    <t>安全衛生責任者名</t>
  </si>
  <si>
    <t>監理技術者名</t>
  </si>
  <si>
    <t>掘削機の水平位置、垂直度の確認状況</t>
    <rPh sb="0" eb="3">
      <t>くっさくき</t>
    </rPh>
    <rPh sb="4" eb="6">
      <t>すいへい</t>
    </rPh>
    <rPh sb="6" eb="8">
      <t>いち</t>
    </rPh>
    <rPh sb="9" eb="11">
      <t>すいちょく</t>
    </rPh>
    <rPh sb="11" eb="12">
      <t>ど</t>
    </rPh>
    <rPh sb="13" eb="15">
      <t>かくにん</t>
    </rPh>
    <rPh sb="15" eb="17">
      <t>じょうきょう</t>
    </rPh>
    <phoneticPr fontId="19" type="Hiragana"/>
  </si>
  <si>
    <t>進捗状況</t>
    <rPh sb="0" eb="2">
      <t>シンチョク</t>
    </rPh>
    <rPh sb="2" eb="4">
      <t>ジョウキョウ</t>
    </rPh>
    <phoneticPr fontId="14"/>
  </si>
  <si>
    <t>排水配管試験結果報告書（満水・煙試験）</t>
    <rPh sb="0" eb="2">
      <t>はいすい</t>
    </rPh>
    <rPh sb="2" eb="4">
      <t>はいかん</t>
    </rPh>
    <rPh sb="4" eb="6">
      <t>しけん</t>
    </rPh>
    <rPh sb="6" eb="8">
      <t>けっか</t>
    </rPh>
    <rPh sb="8" eb="11">
      <t>ほうこくしょ</t>
    </rPh>
    <rPh sb="12" eb="14">
      <t>まんすい</t>
    </rPh>
    <rPh sb="15" eb="16">
      <t>けむり</t>
    </rPh>
    <rPh sb="16" eb="18">
      <t>しけん</t>
    </rPh>
    <phoneticPr fontId="19" type="Hiragana"/>
  </si>
  <si>
    <t>事業者ID</t>
    <rPh sb="0" eb="3">
      <t>ジギョウシャ</t>
    </rPh>
    <phoneticPr fontId="55"/>
  </si>
  <si>
    <t>安全衛生推進者名</t>
  </si>
  <si>
    <t>継電器試験成績表</t>
  </si>
  <si>
    <t>代表者名</t>
  </si>
  <si>
    <t>06.01(2)</t>
  </si>
  <si>
    <t>㉓</t>
  </si>
  <si>
    <t>搬出前</t>
  </si>
  <si>
    <t>試験用機器（規格，銘板等）</t>
  </si>
  <si>
    <t>令和　　　年　　　月　　　日</t>
    <rPh sb="0" eb="1">
      <t>レイ</t>
    </rPh>
    <rPh sb="1" eb="2">
      <t>ワ</t>
    </rPh>
    <phoneticPr fontId="19"/>
  </si>
  <si>
    <t>網入りのガラスの小口の防錆処理の状況</t>
  </si>
  <si>
    <t>検　査　内　容</t>
    <rPh sb="0" eb="1">
      <t>ケン</t>
    </rPh>
    <rPh sb="2" eb="3">
      <t>サ</t>
    </rPh>
    <rPh sb="4" eb="5">
      <t>ナイ</t>
    </rPh>
    <rPh sb="6" eb="7">
      <t>カタチ</t>
    </rPh>
    <phoneticPr fontId="111"/>
  </si>
  <si>
    <t>元請名称・事業者ID</t>
    <rPh sb="5" eb="8">
      <t>ジギョウシャ</t>
    </rPh>
    <phoneticPr fontId="55"/>
  </si>
  <si>
    <t>№</t>
  </si>
  <si>
    <t>契約締結後1ヶ月以内</t>
  </si>
  <si>
    <t>一次下請に付した</t>
  </si>
  <si>
    <t>また、一覧表に記載のないものについては、津山市→業者の方へ→入札→津山市の入札情報</t>
    <rPh sb="3" eb="6">
      <t>いちらんひょう</t>
    </rPh>
    <rPh sb="7" eb="9">
      <t>きさい</t>
    </rPh>
    <rPh sb="24" eb="26">
      <t>ぎょうしゃ</t>
    </rPh>
    <rPh sb="27" eb="28">
      <t>かた</t>
    </rPh>
    <rPh sb="30" eb="32">
      <t>にゅうさつ</t>
    </rPh>
    <rPh sb="33" eb="36">
      <t>つやまし</t>
    </rPh>
    <rPh sb="37" eb="39">
      <t>にゅうさつ</t>
    </rPh>
    <rPh sb="39" eb="41">
      <t>じょうほう</t>
    </rPh>
    <phoneticPr fontId="19" type="Hiragana"/>
  </si>
  <si>
    <t>金額の合計額</t>
  </si>
  <si>
    <t>（代表者名）</t>
  </si>
  <si>
    <t>住　　所</t>
  </si>
  <si>
    <r>
      <t>　　　　　　</t>
    </r>
    <r>
      <rPr>
        <sz val="12"/>
        <color theme="1"/>
        <rFont val="ＭＳ 明朝"/>
      </rPr>
      <t xml:space="preserve">  </t>
    </r>
    <r>
      <rPr>
        <sz val="14"/>
        <color theme="1"/>
        <rFont val="ＭＳ 明朝"/>
      </rPr>
      <t>□</t>
    </r>
    <r>
      <rPr>
        <sz val="12"/>
        <color theme="1"/>
        <rFont val="ＭＳ 明朝"/>
      </rPr>
      <t>その他（　　　　　　　　　　　　　　　）</t>
    </r>
  </si>
  <si>
    <t>〒　－</t>
  </si>
  <si>
    <t>締固めの状況（段階的な埋め戻しがわかるもの）</t>
  </si>
  <si>
    <t>機械設備工事編</t>
  </si>
  <si>
    <t>溶接材料の保管状況</t>
  </si>
  <si>
    <t>現場着手予定日</t>
  </si>
  <si>
    <t>請負人</t>
    <rPh sb="0" eb="3">
      <t>ウケオイニン</t>
    </rPh>
    <phoneticPr fontId="111"/>
  </si>
  <si>
    <t>敷地の状況</t>
  </si>
  <si>
    <t>ボルトの保持及び埋込み状況</t>
  </si>
  <si>
    <t>試験の状況</t>
  </si>
  <si>
    <t>配電盤等の固定及び配線接続の状況</t>
  </si>
  <si>
    <t>施工状況の分かる写真（別添可）を添付して提出</t>
    <rPh sb="0" eb="2">
      <t>せこう</t>
    </rPh>
    <rPh sb="2" eb="4">
      <t>じょうきょう</t>
    </rPh>
    <rPh sb="5" eb="6">
      <t>わ</t>
    </rPh>
    <rPh sb="8" eb="10">
      <t>しゃしん</t>
    </rPh>
    <rPh sb="11" eb="13">
      <t>べってん</t>
    </rPh>
    <rPh sb="13" eb="14">
      <t>か</t>
    </rPh>
    <rPh sb="16" eb="18">
      <t>てんぷ</t>
    </rPh>
    <rPh sb="20" eb="22">
      <t>ていしゅつ</t>
    </rPh>
    <phoneticPr fontId="19" type="Hiragana"/>
  </si>
  <si>
    <t>～</t>
  </si>
  <si>
    <t>環境配慮改修工事</t>
  </si>
  <si>
    <t>③</t>
  </si>
  <si>
    <t>\000,000,000</t>
  </si>
  <si>
    <t>発電機の負荷試験及び油配管等の圧力試験の状況</t>
  </si>
  <si>
    <t>（\000,000）</t>
  </si>
  <si>
    <t>材料検査写真を施工中写真へ綴る。</t>
    <rPh sb="0" eb="2">
      <t>ざいりょう</t>
    </rPh>
    <rPh sb="2" eb="4">
      <t>けんさ</t>
    </rPh>
    <rPh sb="4" eb="6">
      <t>しゃしん</t>
    </rPh>
    <rPh sb="7" eb="10">
      <t>せこうちゅう</t>
    </rPh>
    <rPh sb="10" eb="12">
      <t>しゃしん</t>
    </rPh>
    <rPh sb="13" eb="14">
      <t>つづ</t>
    </rPh>
    <phoneticPr fontId="19" type="Hiragana"/>
  </si>
  <si>
    <t>氏　　　　　名</t>
  </si>
  <si>
    <t>特記により、竣工図書（黒表紙製本）がある場合は、津山市建築工事施工管理業務報告要</t>
    <rPh sb="0" eb="2">
      <t>とっき</t>
    </rPh>
    <rPh sb="6" eb="8">
      <t>しゅんこう</t>
    </rPh>
    <rPh sb="8" eb="10">
      <t>としょ</t>
    </rPh>
    <rPh sb="11" eb="12">
      <t>くろ</t>
    </rPh>
    <rPh sb="12" eb="13">
      <t>ひょう</t>
    </rPh>
    <rPh sb="13" eb="14">
      <t>かみ</t>
    </rPh>
    <rPh sb="14" eb="16">
      <t>せいほん</t>
    </rPh>
    <rPh sb="20" eb="22">
      <t>ばあい</t>
    </rPh>
    <rPh sb="24" eb="27">
      <t>つやまし</t>
    </rPh>
    <rPh sb="27" eb="29">
      <t>けんちく</t>
    </rPh>
    <rPh sb="29" eb="31">
      <t>こうじ</t>
    </rPh>
    <rPh sb="37" eb="39">
      <t>ほうこく</t>
    </rPh>
    <rPh sb="39" eb="40">
      <t>よう</t>
    </rPh>
    <phoneticPr fontId="19" type="Hiragana"/>
  </si>
  <si>
    <t>06.01(4)再下請負通知書</t>
    <rPh sb="8" eb="9">
      <t>サイ</t>
    </rPh>
    <rPh sb="9" eb="12">
      <t>シタウケオイ</t>
    </rPh>
    <rPh sb="12" eb="15">
      <t>ツウチショ</t>
    </rPh>
    <phoneticPr fontId="55"/>
  </si>
  <si>
    <t>（現場代理人を置いた</t>
  </si>
  <si>
    <t>階数</t>
  </si>
  <si>
    <t>月間工程表</t>
    <rPh sb="0" eb="2">
      <t>ゲッカン</t>
    </rPh>
    <rPh sb="2" eb="5">
      <t>コウテイヒョウ</t>
    </rPh>
    <phoneticPr fontId="19"/>
  </si>
  <si>
    <t>場合はその氏名）</t>
  </si>
  <si>
    <t>（　　　　　）</t>
  </si>
  <si>
    <t>共 済 証 紙
購   入   額</t>
    <rPh sb="0" eb="1">
      <t>トモ</t>
    </rPh>
    <rPh sb="2" eb="3">
      <t>スミ</t>
    </rPh>
    <rPh sb="4" eb="5">
      <t>アカシ</t>
    </rPh>
    <rPh sb="6" eb="7">
      <t>カミ</t>
    </rPh>
    <rPh sb="8" eb="9">
      <t>コウ</t>
    </rPh>
    <rPh sb="12" eb="13">
      <t>イリ</t>
    </rPh>
    <rPh sb="16" eb="17">
      <t>ガク</t>
    </rPh>
    <phoneticPr fontId="19"/>
  </si>
  <si>
    <t>確　認　者　記　入　欄</t>
  </si>
  <si>
    <t>処理時</t>
  </si>
  <si>
    <t>※左記の合計額が4,000万円（建築一式工事においては6,000万円）を超える時点で、元請業者の建設業の許可証の写し及び技術者の監理技術者証の写しを添付すること。
（許可証等の写しの提出は工事毎に一度で良い。）</t>
  </si>
  <si>
    <t>円</t>
    <rPh sb="0" eb="1">
      <t>エン</t>
    </rPh>
    <phoneticPr fontId="19"/>
  </si>
  <si>
    <t>試験報告書</t>
    <rPh sb="0" eb="2">
      <t>シケン</t>
    </rPh>
    <rPh sb="2" eb="5">
      <t>ホウコクショ</t>
    </rPh>
    <phoneticPr fontId="43"/>
  </si>
  <si>
    <t>補修材確認状況、補修状況</t>
  </si>
  <si>
    <t>障害物</t>
  </si>
  <si>
    <t>ケーブルラック上の配線ふ設状況</t>
  </si>
  <si>
    <t>電気検層（実施状況）</t>
  </si>
  <si>
    <t>打込み後の確認等</t>
  </si>
  <si>
    <t>工法（制震改修工事）</t>
  </si>
  <si>
    <t>監 督 員 名</t>
  </si>
  <si>
    <t>間知石積み</t>
  </si>
  <si>
    <t>3-11111</t>
  </si>
  <si>
    <t>　本手引きは、津山市施工管理業務報告要領等で定めた工事書類や履行確認等のため</t>
    <rPh sb="1" eb="3">
      <t>ほんて</t>
    </rPh>
    <rPh sb="3" eb="4">
      <t>び</t>
    </rPh>
    <rPh sb="7" eb="10">
      <t>つやまし</t>
    </rPh>
    <rPh sb="10" eb="12">
      <t>せこう</t>
    </rPh>
    <rPh sb="12" eb="14">
      <t>かんり</t>
    </rPh>
    <rPh sb="14" eb="16">
      <t>ぎょうむ</t>
    </rPh>
    <rPh sb="16" eb="18">
      <t>ほうこく</t>
    </rPh>
    <rPh sb="18" eb="20">
      <t>ようりょう</t>
    </rPh>
    <rPh sb="20" eb="21">
      <t>とう</t>
    </rPh>
    <rPh sb="22" eb="23">
      <t>さだ</t>
    </rPh>
    <rPh sb="25" eb="27">
      <t>こうじ</t>
    </rPh>
    <rPh sb="27" eb="29">
      <t>しょるい</t>
    </rPh>
    <rPh sb="30" eb="32">
      <t>りこう</t>
    </rPh>
    <rPh sb="32" eb="34">
      <t>かくにん</t>
    </rPh>
    <rPh sb="34" eb="35">
      <t>とう</t>
    </rPh>
    <phoneticPr fontId="19" type="Hiragana"/>
  </si>
  <si>
    <t>※主任技術者名</t>
  </si>
  <si>
    <t>06.01(6)施工体制台帳　様式　5号</t>
    <rPh sb="8" eb="10">
      <t>セコウ</t>
    </rPh>
    <rPh sb="10" eb="12">
      <t>タイセイ</t>
    </rPh>
    <rPh sb="12" eb="14">
      <t>ダイチョウ</t>
    </rPh>
    <rPh sb="15" eb="17">
      <t>ヨウシキ</t>
    </rPh>
    <rPh sb="19" eb="20">
      <t>ゴウ</t>
    </rPh>
    <phoneticPr fontId="19"/>
  </si>
  <si>
    <t>給水配管試験結果報告書</t>
    <rPh sb="0" eb="2">
      <t>きゅうすい</t>
    </rPh>
    <rPh sb="2" eb="4">
      <t>はいかん</t>
    </rPh>
    <rPh sb="4" eb="6">
      <t>しけん</t>
    </rPh>
    <rPh sb="6" eb="8">
      <t>けっか</t>
    </rPh>
    <rPh sb="8" eb="11">
      <t>ほうこくしょ</t>
    </rPh>
    <phoneticPr fontId="19" type="Hiragana"/>
  </si>
  <si>
    <t>　一定規模以上の建築物や特定工作物の解体・改修工事は、事前調査の結果等を電子シス</t>
    <rPh sb="1" eb="3">
      <t>イッテイ</t>
    </rPh>
    <rPh sb="3" eb="5">
      <t>キボ</t>
    </rPh>
    <rPh sb="5" eb="7">
      <t>イジョウ</t>
    </rPh>
    <rPh sb="8" eb="11">
      <t>ケンチクブツ</t>
    </rPh>
    <rPh sb="12" eb="14">
      <t>トクテイ</t>
    </rPh>
    <rPh sb="14" eb="17">
      <t>コウサクブツ</t>
    </rPh>
    <rPh sb="18" eb="20">
      <t>カイタイ</t>
    </rPh>
    <rPh sb="21" eb="23">
      <t>カイシュウ</t>
    </rPh>
    <rPh sb="23" eb="25">
      <t>コウジ</t>
    </rPh>
    <rPh sb="27" eb="29">
      <t>ジゼン</t>
    </rPh>
    <rPh sb="29" eb="31">
      <t>チョウサ</t>
    </rPh>
    <phoneticPr fontId="43"/>
  </si>
  <si>
    <t>施工状況（床組、壁組、建方）</t>
  </si>
  <si>
    <t>注文者との
契　約　日</t>
  </si>
  <si>
    <t>総合施工計画書</t>
    <rPh sb="0" eb="2">
      <t>そうごう</t>
    </rPh>
    <rPh sb="2" eb="4">
      <t>せこう</t>
    </rPh>
    <rPh sb="4" eb="7">
      <t>けいかくしょ</t>
    </rPh>
    <phoneticPr fontId="19" type="Hiragana"/>
  </si>
  <si>
    <t>下請負業者編成表</t>
  </si>
  <si>
    <t>（二次下請負業者）</t>
  </si>
  <si>
    <t>（足場撤去前の外壁工事・屋根工事等）</t>
    <rPh sb="1" eb="3">
      <t>あしば</t>
    </rPh>
    <rPh sb="3" eb="5">
      <t>てっきょ</t>
    </rPh>
    <rPh sb="5" eb="6">
      <t>まえ</t>
    </rPh>
    <rPh sb="7" eb="9">
      <t>がいへき</t>
    </rPh>
    <rPh sb="9" eb="11">
      <t>こうじ</t>
    </rPh>
    <rPh sb="12" eb="14">
      <t>やね</t>
    </rPh>
    <rPh sb="14" eb="16">
      <t>こうじ</t>
    </rPh>
    <rPh sb="16" eb="17">
      <t>とう</t>
    </rPh>
    <phoneticPr fontId="19" type="Hiragana"/>
  </si>
  <si>
    <t>また、該当しない場合でも、製造番号や個数を列挙し、それらすべてについて製造業者の</t>
    <rPh sb="3" eb="5">
      <t>がいとう</t>
    </rPh>
    <rPh sb="8" eb="10">
      <t>ばあい</t>
    </rPh>
    <rPh sb="13" eb="15">
      <t>せいぞう</t>
    </rPh>
    <rPh sb="15" eb="17">
      <t>ばんごう</t>
    </rPh>
    <rPh sb="18" eb="20">
      <t>こすう</t>
    </rPh>
    <rPh sb="21" eb="23">
      <t>れっきょ</t>
    </rPh>
    <rPh sb="35" eb="37">
      <t>せいぞう</t>
    </rPh>
    <rPh sb="37" eb="39">
      <t>ぎょうしゃ</t>
    </rPh>
    <phoneticPr fontId="19" type="Hiragana"/>
  </si>
  <si>
    <t>アースオーガーの水平位置、垂直度の確認状況</t>
    <rPh sb="8" eb="10">
      <t>すいへい</t>
    </rPh>
    <rPh sb="10" eb="12">
      <t>いち</t>
    </rPh>
    <rPh sb="13" eb="15">
      <t>すいちょく</t>
    </rPh>
    <rPh sb="15" eb="16">
      <t>ど</t>
    </rPh>
    <rPh sb="17" eb="19">
      <t>かくにん</t>
    </rPh>
    <rPh sb="19" eb="21">
      <t>じょうきょう</t>
    </rPh>
    <phoneticPr fontId="19" type="Hiragana"/>
  </si>
  <si>
    <t>工事</t>
  </si>
  <si>
    <t>ユニット及びその他工事</t>
  </si>
  <si>
    <t>　　　建 設 廃 棄 物 処 理 計 画 書</t>
  </si>
  <si>
    <t>工期</t>
  </si>
  <si>
    <t>除去及び下地処理状況</t>
  </si>
  <si>
    <t>年金保険</t>
    <rPh sb="0" eb="2">
      <t>ネンキン</t>
    </rPh>
    <rPh sb="2" eb="4">
      <t>ホケン</t>
    </rPh>
    <phoneticPr fontId="19"/>
  </si>
  <si>
    <t>（三次下請負業者）</t>
  </si>
  <si>
    <t>（四次下請負業者）</t>
  </si>
  <si>
    <t>解体前の状況（敷地、周辺施設、解体施設）、地中埋設物の状況</t>
  </si>
  <si>
    <t>会　　社　　名</t>
  </si>
  <si>
    <t>安全衛生責任者</t>
  </si>
  <si>
    <t>年  月  日～   年  月  日</t>
    <rPh sb="3" eb="4">
      <t>ツキ</t>
    </rPh>
    <phoneticPr fontId="43"/>
  </si>
  <si>
    <t>1　一次下請負業者は、二次下請負業者以下の業者から提出された「届出書」（様式　5号甲）に基づいて本表を</t>
  </si>
  <si>
    <t>検査前</t>
    <rPh sb="0" eb="2">
      <t>ケンサ</t>
    </rPh>
    <rPh sb="2" eb="3">
      <t>マエ</t>
    </rPh>
    <phoneticPr fontId="19"/>
  </si>
  <si>
    <t>作成の上、元請に届出ること。</t>
  </si>
  <si>
    <r>
      <t>　　　　　　　　　　　　　　　　　　　　　　　　　</t>
    </r>
    <r>
      <rPr>
        <u/>
        <sz val="14"/>
        <color theme="1"/>
        <rFont val="ＭＳ 明朝"/>
      </rPr>
      <t>工事担当技術者台帳</t>
    </r>
  </si>
  <si>
    <t>施工機械、掘削機（バケット、ビット、ハンマーグラブ等）</t>
    <rPh sb="0" eb="2">
      <t>せこう</t>
    </rPh>
    <rPh sb="2" eb="4">
      <t>きかい</t>
    </rPh>
    <rPh sb="5" eb="8">
      <t>くっさくき</t>
    </rPh>
    <rPh sb="25" eb="26">
      <t>とう</t>
    </rPh>
    <phoneticPr fontId="19" type="Hiragana"/>
  </si>
  <si>
    <t>組立て，仮付け溶接の位置</t>
  </si>
  <si>
    <t>2　この下請負業者編成表でまとめきれない場合には、本様式をコピーするなどして適宜使用すること。</t>
  </si>
  <si>
    <t>建込み状況</t>
  </si>
  <si>
    <t>毎月末</t>
    <rPh sb="0" eb="2">
      <t>マイツキ</t>
    </rPh>
    <rPh sb="2" eb="3">
      <t>マツ</t>
    </rPh>
    <phoneticPr fontId="19"/>
  </si>
  <si>
    <t>設置機器事前確認書　</t>
    <rPh sb="0" eb="2">
      <t>セッチ</t>
    </rPh>
    <rPh sb="2" eb="4">
      <t>キキ</t>
    </rPh>
    <rPh sb="4" eb="6">
      <t>ジゼン</t>
    </rPh>
    <rPh sb="6" eb="9">
      <t>カクニンショ</t>
    </rPh>
    <phoneticPr fontId="19"/>
  </si>
  <si>
    <t>支持地盤の確認（アースオーガー駆動用電動機の電流値、根入れ深さ等）</t>
    <rPh sb="0" eb="2">
      <t>しじ</t>
    </rPh>
    <rPh sb="2" eb="4">
      <t>じばん</t>
    </rPh>
    <rPh sb="5" eb="7">
      <t>かくにん</t>
    </rPh>
    <rPh sb="15" eb="17">
      <t>くどう</t>
    </rPh>
    <rPh sb="17" eb="18">
      <t>よう</t>
    </rPh>
    <rPh sb="18" eb="21">
      <t>でんどうき</t>
    </rPh>
    <rPh sb="22" eb="25">
      <t>でんりゅうち</t>
    </rPh>
    <rPh sb="26" eb="28">
      <t>ねい</t>
    </rPh>
    <rPh sb="29" eb="30">
      <t>ふか</t>
    </rPh>
    <rPh sb="31" eb="32">
      <t>とう</t>
    </rPh>
    <phoneticPr fontId="19" type="Hiragana"/>
  </si>
  <si>
    <t>施工数量調査の状況</t>
  </si>
  <si>
    <t>施工者</t>
    <rPh sb="0" eb="3">
      <t>セコウシャ</t>
    </rPh>
    <phoneticPr fontId="111"/>
  </si>
  <si>
    <t>下請負人の相手方及び内容</t>
    <rPh sb="0" eb="2">
      <t>シタウ</t>
    </rPh>
    <rPh sb="2" eb="3">
      <t>オ</t>
    </rPh>
    <rPh sb="3" eb="4">
      <t>ニン</t>
    </rPh>
    <rPh sb="5" eb="8">
      <t>アイテガタ</t>
    </rPh>
    <rPh sb="8" eb="9">
      <t>オヨ</t>
    </rPh>
    <rPh sb="10" eb="12">
      <t>ナイヨウ</t>
    </rPh>
    <phoneticPr fontId="43"/>
  </si>
  <si>
    <t>2.2/1,000</t>
  </si>
  <si>
    <t>鉄筋かご、リング、スペーサの形状・寸法</t>
    <rPh sb="0" eb="2">
      <t>てっきん</t>
    </rPh>
    <rPh sb="14" eb="16">
      <t>けいじょう</t>
    </rPh>
    <rPh sb="17" eb="19">
      <t>すんぽう</t>
    </rPh>
    <phoneticPr fontId="19" type="Hiragana"/>
  </si>
  <si>
    <t>確認時</t>
  </si>
  <si>
    <t>⑧事前調査を行った者及び当該者が
　登録規定に基づく講習を受講した
　講習実施機関の名称等</t>
  </si>
  <si>
    <t>土木工事（舗装）</t>
    <rPh sb="0" eb="2">
      <t>ドボク</t>
    </rPh>
    <rPh sb="2" eb="4">
      <t>コウジ</t>
    </rPh>
    <rPh sb="5" eb="7">
      <t>ホソウ</t>
    </rPh>
    <phoneticPr fontId="19"/>
  </si>
  <si>
    <t>加工場等での集積保管状況</t>
  </si>
  <si>
    <t>06.01（7）</t>
  </si>
  <si>
    <t>施工体制台帳　様式　4号(工事担当者)</t>
  </si>
  <si>
    <t>㉟</t>
  </si>
  <si>
    <t>施　工　体　制　台　帳</t>
  </si>
  <si>
    <t>令和4年4月</t>
    <rPh sb="0" eb="2">
      <t>レイワ</t>
    </rPh>
    <rPh sb="3" eb="4">
      <t>ネン</t>
    </rPh>
    <rPh sb="5" eb="6">
      <t>ガツ</t>
    </rPh>
    <phoneticPr fontId="14"/>
  </si>
  <si>
    <t>3.5/1,000</t>
  </si>
  <si>
    <t>元請会社名</t>
  </si>
  <si>
    <t>施工状況(下部が床面に着いているもの等)</t>
  </si>
  <si>
    <t>【注意事項】
※ 添付する写真は、
 縦　３㎝
 横　２.５㎝
 程度の大きさとし、
 顔が判別できるものとする。
※ 番号は、施工体系図の番号とする。</t>
  </si>
  <si>
    <t>鉄筋の組立て状況</t>
    <rPh sb="0" eb="2">
      <t>てっきん</t>
    </rPh>
    <rPh sb="3" eb="5">
      <t>くみた</t>
    </rPh>
    <rPh sb="6" eb="8">
      <t>じょうきょう</t>
    </rPh>
    <phoneticPr fontId="19" type="Hiragana"/>
  </si>
  <si>
    <t>請負金額</t>
    <rPh sb="0" eb="2">
      <t>ウケオイ</t>
    </rPh>
    <rPh sb="2" eb="4">
      <t>キンガク</t>
    </rPh>
    <phoneticPr fontId="19"/>
  </si>
  <si>
    <t>会社名</t>
  </si>
  <si>
    <t>地内</t>
  </si>
  <si>
    <t>大型車両・重機の出入がある場合、周辺道路・工作物等を監督員（監理者）立会のもと、</t>
    <rPh sb="0" eb="2">
      <t>おおがた</t>
    </rPh>
    <rPh sb="2" eb="4">
      <t>しゃりょう</t>
    </rPh>
    <rPh sb="5" eb="7">
      <t>じゅうき</t>
    </rPh>
    <rPh sb="8" eb="10">
      <t>でい</t>
    </rPh>
    <rPh sb="13" eb="15">
      <t>ばあい</t>
    </rPh>
    <rPh sb="16" eb="18">
      <t>しゅうへん</t>
    </rPh>
    <rPh sb="18" eb="20">
      <t>どうろ</t>
    </rPh>
    <rPh sb="21" eb="24">
      <t>こうさくぶつ</t>
    </rPh>
    <rPh sb="24" eb="25">
      <t>とう</t>
    </rPh>
    <rPh sb="26" eb="28">
      <t>かんとく</t>
    </rPh>
    <rPh sb="28" eb="29">
      <t>いん</t>
    </rPh>
    <rPh sb="30" eb="33">
      <t>かんりしゃ</t>
    </rPh>
    <rPh sb="34" eb="36">
      <t>たちあい</t>
    </rPh>
    <phoneticPr fontId="19" type="Hiragana"/>
  </si>
  <si>
    <t>専任・非専任</t>
  </si>
  <si>
    <t>シーリング材の試験</t>
  </si>
  <si>
    <t>工事</t>
    <rPh sb="0" eb="2">
      <t>コウジ</t>
    </rPh>
    <phoneticPr fontId="55"/>
  </si>
  <si>
    <t>杭解体状況</t>
  </si>
  <si>
    <t>施工状況（固定状況）</t>
  </si>
  <si>
    <t>説明、法第12条第1項≪落札者→担当課≫</t>
    <rPh sb="0" eb="2">
      <t>せつめい</t>
    </rPh>
    <rPh sb="3" eb="4">
      <t>ほう</t>
    </rPh>
    <rPh sb="4" eb="5">
      <t>だい</t>
    </rPh>
    <rPh sb="7" eb="8">
      <t>じょう</t>
    </rPh>
    <rPh sb="8" eb="9">
      <t>だい</t>
    </rPh>
    <rPh sb="10" eb="11">
      <t>こう</t>
    </rPh>
    <rPh sb="12" eb="15">
      <t>らくさつしゃ</t>
    </rPh>
    <rPh sb="16" eb="18">
      <t>たんとう</t>
    </rPh>
    <rPh sb="18" eb="19">
      <t>か</t>
    </rPh>
    <phoneticPr fontId="19" type="Hiragana"/>
  </si>
  <si>
    <t>２．工事場所</t>
    <rPh sb="2" eb="4">
      <t>コウジ</t>
    </rPh>
    <rPh sb="4" eb="6">
      <t>バショ</t>
    </rPh>
    <phoneticPr fontId="111"/>
  </si>
  <si>
    <t>１．工事場所</t>
    <rPh sb="2" eb="4">
      <t>コウジ</t>
    </rPh>
    <rPh sb="4" eb="6">
      <t>バショ</t>
    </rPh>
    <phoneticPr fontId="111"/>
  </si>
  <si>
    <t>津 山 市 長 殿</t>
  </si>
  <si>
    <t>主要資材購入先一覧届出書</t>
  </si>
  <si>
    <t>工法（かぶせ工法）</t>
  </si>
  <si>
    <t>電話番号：</t>
    <rPh sb="0" eb="2">
      <t>デンワ</t>
    </rPh>
    <rPh sb="2" eb="4">
      <t>バンゴウ</t>
    </rPh>
    <phoneticPr fontId="19"/>
  </si>
  <si>
    <t>津山市様式</t>
    <rPh sb="0" eb="3">
      <t>ツヤマシ</t>
    </rPh>
    <rPh sb="3" eb="5">
      <t>ヨウシキ</t>
    </rPh>
    <phoneticPr fontId="19"/>
  </si>
  <si>
    <t>１　工　事　名　　　</t>
  </si>
  <si>
    <t>地ならし、埋戻し及び盛り土状況（段階的な埋め戻しが解るもの）</t>
  </si>
  <si>
    <t>電話交換機等の固定及び配線接続の状況</t>
  </si>
  <si>
    <t>地盤の載荷試験</t>
  </si>
  <si>
    <t>騒音測定試験成績表</t>
  </si>
  <si>
    <t>２　工 事 番 号　　　</t>
  </si>
  <si>
    <t>ター発行の「登録内容確認書」の写しを監督員に提出しなければならない。</t>
  </si>
  <si>
    <t>鉄筋、埋込配管の探査の状況</t>
  </si>
  <si>
    <t>３　河川・路線名　　　</t>
  </si>
  <si>
    <t>工場概要、要領書、検査基準等添付のこと。</t>
    <rPh sb="0" eb="2">
      <t>こうじょう</t>
    </rPh>
    <rPh sb="2" eb="4">
      <t>がいよう</t>
    </rPh>
    <rPh sb="5" eb="7">
      <t>ようりょう</t>
    </rPh>
    <rPh sb="7" eb="8">
      <t>しょ</t>
    </rPh>
    <rPh sb="9" eb="11">
      <t>けんさ</t>
    </rPh>
    <rPh sb="11" eb="13">
      <t>きじゅん</t>
    </rPh>
    <rPh sb="13" eb="14">
      <t>とう</t>
    </rPh>
    <rPh sb="14" eb="16">
      <t>てんぷ</t>
    </rPh>
    <phoneticPr fontId="19" type="Hiragana"/>
  </si>
  <si>
    <t>試験（空調・衛生）</t>
  </si>
  <si>
    <t>５　請 負 金 額　</t>
  </si>
  <si>
    <t>資材名</t>
  </si>
  <si>
    <t>（注）県外産資材を県外取扱業者から購入する場合は、資材ごとにその理由を記した別途理由書を添付すること。</t>
  </si>
  <si>
    <t>第一種特定製品の設置の有無</t>
    <rPh sb="0" eb="3">
      <t>ダイイッシュ</t>
    </rPh>
    <rPh sb="3" eb="5">
      <t>トクテイ</t>
    </rPh>
    <rPh sb="5" eb="7">
      <t>セイヒン</t>
    </rPh>
    <rPh sb="8" eb="10">
      <t>セッチ</t>
    </rPh>
    <rPh sb="11" eb="13">
      <t>ウム</t>
    </rPh>
    <phoneticPr fontId="19"/>
  </si>
  <si>
    <t>購入先名</t>
  </si>
  <si>
    <t>単位</t>
  </si>
  <si>
    <t>数量</t>
  </si>
  <si>
    <t>Ｓマーク等を的確に写す。</t>
    <rPh sb="4" eb="5">
      <t>とう</t>
    </rPh>
    <phoneticPr fontId="19" type="Hiragana"/>
  </si>
  <si>
    <t>溶接接合</t>
    <rPh sb="0" eb="2">
      <t>ようせつ</t>
    </rPh>
    <rPh sb="2" eb="4">
      <t>せつごう</t>
    </rPh>
    <phoneticPr fontId="19" type="Hiragana"/>
  </si>
  <si>
    <t>契約締結後14日以内</t>
    <rPh sb="0" eb="2">
      <t>ケイヤク</t>
    </rPh>
    <rPh sb="2" eb="5">
      <t>テイケツゴ</t>
    </rPh>
    <rPh sb="7" eb="8">
      <t>ニチ</t>
    </rPh>
    <rPh sb="8" eb="10">
      <t>イナイ</t>
    </rPh>
    <phoneticPr fontId="19"/>
  </si>
  <si>
    <t>⑰元請業者氏名（法人にあっては名称並びに説明を行った者の職及び氏名）</t>
  </si>
  <si>
    <t>製造者住所</t>
  </si>
  <si>
    <t>㊞</t>
  </si>
  <si>
    <t>吹抜け材吹抜けの施工状況</t>
  </si>
  <si>
    <t>次紙</t>
  </si>
  <si>
    <t>平成　年　月　日</t>
  </si>
  <si>
    <t>　特定建設資材廃棄物の再資源化等が完了したことを報告します。</t>
    <rPh sb="1" eb="3">
      <t>トクテイ</t>
    </rPh>
    <rPh sb="3" eb="7">
      <t>ケンセツシザイ</t>
    </rPh>
    <rPh sb="7" eb="10">
      <t>ハイキブツ</t>
    </rPh>
    <rPh sb="11" eb="15">
      <t>サイシゲンカ</t>
    </rPh>
    <rPh sb="15" eb="16">
      <t>トウ</t>
    </rPh>
    <rPh sb="17" eb="19">
      <t>カンリョウ</t>
    </rPh>
    <rPh sb="24" eb="26">
      <t>ホウコク</t>
    </rPh>
    <phoneticPr fontId="19"/>
  </si>
  <si>
    <t xml:space="preserve">  使 用 材 料 承 諾 願</t>
    <rPh sb="10" eb="11">
      <t>ショウ</t>
    </rPh>
    <rPh sb="12" eb="13">
      <t>ダク</t>
    </rPh>
    <rPh sb="14" eb="15">
      <t>ネガイ</t>
    </rPh>
    <phoneticPr fontId="103"/>
  </si>
  <si>
    <t>設計図書以外の製品を使用する場合は、同等以上であることの証明ができる資料を添付の</t>
    <rPh sb="0" eb="2">
      <t>セッケイ</t>
    </rPh>
    <rPh sb="2" eb="4">
      <t>トショ</t>
    </rPh>
    <rPh sb="4" eb="6">
      <t>イガイ</t>
    </rPh>
    <rPh sb="7" eb="9">
      <t>セイヒン</t>
    </rPh>
    <rPh sb="10" eb="12">
      <t>シヨウ</t>
    </rPh>
    <rPh sb="14" eb="16">
      <t>バアイ</t>
    </rPh>
    <rPh sb="18" eb="20">
      <t>ドウトウ</t>
    </rPh>
    <rPh sb="20" eb="22">
      <t>イジョウ</t>
    </rPh>
    <rPh sb="28" eb="30">
      <t>ショウメイ</t>
    </rPh>
    <rPh sb="34" eb="36">
      <t>シリョウ</t>
    </rPh>
    <rPh sb="37" eb="39">
      <t>テンプ</t>
    </rPh>
    <phoneticPr fontId="103"/>
  </si>
  <si>
    <t>その他（機械室内部各部寸法，空調等，フック他）</t>
  </si>
  <si>
    <t>　   製 造 会 社 又 は 商 標</t>
  </si>
  <si>
    <t>工事名称</t>
    <rPh sb="0" eb="2">
      <t>コウジ</t>
    </rPh>
    <rPh sb="2" eb="4">
      <t>メイショウ</t>
    </rPh>
    <phoneticPr fontId="14"/>
  </si>
  <si>
    <t>２．　工事の場所</t>
    <rPh sb="3" eb="5">
      <t>コウジ</t>
    </rPh>
    <rPh sb="6" eb="8">
      <t>バショ</t>
    </rPh>
    <phoneticPr fontId="19"/>
  </si>
  <si>
    <t>床下防湿層</t>
  </si>
  <si>
    <t>4.5/1,000</t>
  </si>
  <si>
    <t>材料（コンクリートブロック）</t>
  </si>
  <si>
    <t>工事請負者</t>
  </si>
  <si>
    <t>津山市長</t>
    <rPh sb="0" eb="4">
      <t>ツヤマシチョウ</t>
    </rPh>
    <phoneticPr fontId="103"/>
  </si>
  <si>
    <t>使用材料承諾願</t>
    <rPh sb="0" eb="2">
      <t>しよう</t>
    </rPh>
    <rPh sb="2" eb="4">
      <t>ざいりょう</t>
    </rPh>
    <rPh sb="4" eb="6">
      <t>しょうだく</t>
    </rPh>
    <rPh sb="6" eb="7">
      <t>ねが</t>
    </rPh>
    <phoneticPr fontId="19" type="Hiragana"/>
  </si>
  <si>
    <t>機材（エスカレーター） (構造体、駆動装置、踏段、欄干、 乗降口)</t>
  </si>
  <si>
    <t>　　　令和   年   月   日</t>
  </si>
  <si>
    <t>資格</t>
    <rPh sb="0" eb="2">
      <t>シカク</t>
    </rPh>
    <phoneticPr fontId="111"/>
  </si>
  <si>
    <t>除去</t>
    <rPh sb="0" eb="2">
      <t>じょきょ</t>
    </rPh>
    <phoneticPr fontId="19" type="Hiragana"/>
  </si>
  <si>
    <t>現場代理人</t>
    <rPh sb="0" eb="2">
      <t>ゲンバ</t>
    </rPh>
    <rPh sb="2" eb="5">
      <t>ダイリニン</t>
    </rPh>
    <phoneticPr fontId="111"/>
  </si>
  <si>
    <t>取付け金物施工状況</t>
  </si>
  <si>
    <t>及び内訳書を含む）</t>
  </si>
  <si>
    <t>溶接部分の錆止めの施工状況</t>
  </si>
  <si>
    <t>←入力</t>
    <rPh sb="1" eb="3">
      <t>ニュウリョク</t>
    </rPh>
    <phoneticPr fontId="43"/>
  </si>
  <si>
    <r>
      <t>種　　別</t>
    </r>
    <r>
      <rPr>
        <sz val="12"/>
        <color theme="1"/>
        <rFont val="ＭＳ 明朝"/>
      </rPr>
      <t>：</t>
    </r>
  </si>
  <si>
    <t>様式1号</t>
    <rPh sb="0" eb="2">
      <t>ヨウシキ</t>
    </rPh>
    <rPh sb="3" eb="4">
      <t>ゴウ</t>
    </rPh>
    <phoneticPr fontId="19"/>
  </si>
  <si>
    <t>地耐力試験</t>
    <rPh sb="0" eb="3">
      <t>チタイリョク</t>
    </rPh>
    <rPh sb="3" eb="5">
      <t>シケン</t>
    </rPh>
    <phoneticPr fontId="19"/>
  </si>
  <si>
    <t>木材については、津山市内の｢木材業者登録｣を受けている製造業者が加工した美作地域産</t>
    <rPh sb="0" eb="2">
      <t>もくざい</t>
    </rPh>
    <rPh sb="8" eb="11">
      <t>つやまし</t>
    </rPh>
    <rPh sb="11" eb="12">
      <t>ない</t>
    </rPh>
    <rPh sb="14" eb="16">
      <t>もくざい</t>
    </rPh>
    <rPh sb="16" eb="18">
      <t>ぎょうしゃ</t>
    </rPh>
    <rPh sb="18" eb="20">
      <t>とうろく</t>
    </rPh>
    <rPh sb="22" eb="23">
      <t>う</t>
    </rPh>
    <rPh sb="27" eb="29">
      <t>せいぞう</t>
    </rPh>
    <rPh sb="29" eb="31">
      <t>ぎょうしゃ</t>
    </rPh>
    <rPh sb="32" eb="34">
      <t>かこう</t>
    </rPh>
    <rPh sb="36" eb="38">
      <t>みまさか</t>
    </rPh>
    <rPh sb="38" eb="40">
      <t>ちいき</t>
    </rPh>
    <rPh sb="40" eb="41">
      <t>さん</t>
    </rPh>
    <phoneticPr fontId="19" type="Hiragana"/>
  </si>
  <si>
    <t>ＰＣＢ使用機器等調査報告書</t>
    <rPh sb="3" eb="5">
      <t>しよう</t>
    </rPh>
    <rPh sb="5" eb="7">
      <t>きき</t>
    </rPh>
    <rPh sb="7" eb="8">
      <t>とう</t>
    </rPh>
    <rPh sb="8" eb="10">
      <t>ちょうさ</t>
    </rPh>
    <rPh sb="10" eb="13">
      <t>ほうこくしょ</t>
    </rPh>
    <phoneticPr fontId="19" type="Hiragana"/>
  </si>
  <si>
    <t>建設業退職金共済組合証紙購入状況報告書</t>
    <rPh sb="0" eb="2">
      <t>ケンセツ</t>
    </rPh>
    <rPh sb="2" eb="3">
      <t>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19"/>
  </si>
  <si>
    <t>備　考</t>
  </si>
  <si>
    <t>2.7/1,000</t>
  </si>
  <si>
    <t>縦遣り方の状況</t>
  </si>
  <si>
    <t>工法（樹脂注入工法）</t>
  </si>
  <si>
    <t>再資源化等報告書</t>
    <rPh sb="0" eb="1">
      <t>サイ</t>
    </rPh>
    <rPh sb="1" eb="3">
      <t>シゲン</t>
    </rPh>
    <rPh sb="3" eb="4">
      <t>カ</t>
    </rPh>
    <rPh sb="4" eb="5">
      <t>トウ</t>
    </rPh>
    <rPh sb="5" eb="8">
      <t>ホウコクショ</t>
    </rPh>
    <phoneticPr fontId="19"/>
  </si>
  <si>
    <t>各機器単独動作試験状況</t>
  </si>
  <si>
    <t>代表者</t>
    <rPh sb="0" eb="3">
      <t>ダイヒョウシャ</t>
    </rPh>
    <phoneticPr fontId="19"/>
  </si>
  <si>
    <t>施工要領書、施工図・制作図、承認図</t>
    <rPh sb="0" eb="2">
      <t>セコウ</t>
    </rPh>
    <rPh sb="2" eb="5">
      <t>ヨウリョウショ</t>
    </rPh>
    <rPh sb="6" eb="9">
      <t>セコウズ</t>
    </rPh>
    <rPh sb="10" eb="12">
      <t>セイサク</t>
    </rPh>
    <rPh sb="12" eb="13">
      <t>ズ</t>
    </rPh>
    <rPh sb="14" eb="17">
      <t>ショウニンズ</t>
    </rPh>
    <phoneticPr fontId="19"/>
  </si>
  <si>
    <t>コンクリート舗装</t>
    <rPh sb="6" eb="8">
      <t>ほそう</t>
    </rPh>
    <phoneticPr fontId="19" type="Hiragana"/>
  </si>
  <si>
    <t>実施状況（工事現場内、周辺の対策、第三者対策等）</t>
    <rPh sb="5" eb="7">
      <t>こうじ</t>
    </rPh>
    <rPh sb="7" eb="9">
      <t>げんば</t>
    </rPh>
    <rPh sb="9" eb="10">
      <t>ない</t>
    </rPh>
    <rPh sb="11" eb="13">
      <t>しゅうへん</t>
    </rPh>
    <rPh sb="14" eb="16">
      <t>たいさく</t>
    </rPh>
    <rPh sb="17" eb="18">
      <t>だい</t>
    </rPh>
    <rPh sb="18" eb="20">
      <t>さんしゃ</t>
    </rPh>
    <rPh sb="20" eb="22">
      <t>たいさく</t>
    </rPh>
    <rPh sb="22" eb="23">
      <t>とう</t>
    </rPh>
    <phoneticPr fontId="19" type="Hiragana"/>
  </si>
  <si>
    <t>工事内訳明細書</t>
    <rPh sb="0" eb="2">
      <t>こうじ</t>
    </rPh>
    <rPh sb="2" eb="4">
      <t>うちわけ</t>
    </rPh>
    <rPh sb="4" eb="7">
      <t>めいさいしょ</t>
    </rPh>
    <phoneticPr fontId="19" type="Hiragana"/>
  </si>
  <si>
    <t>3)</t>
  </si>
  <si>
    <t>・建設廃棄物処理委託契約書(写)</t>
  </si>
  <si>
    <t>張付け状況</t>
  </si>
  <si>
    <t>タンク類の清掃・消毒</t>
  </si>
  <si>
    <t>特記により、竣工写真（アルバム）がある場合は、津山市建築工事施工管理業務報告要領</t>
    <rPh sb="0" eb="2">
      <t>とっき</t>
    </rPh>
    <rPh sb="6" eb="8">
      <t>しゅんこう</t>
    </rPh>
    <rPh sb="8" eb="10">
      <t>しゃしん</t>
    </rPh>
    <rPh sb="19" eb="21">
      <t>ばあい</t>
    </rPh>
    <rPh sb="23" eb="26">
      <t>つやまし</t>
    </rPh>
    <rPh sb="26" eb="28">
      <t>けんちく</t>
    </rPh>
    <rPh sb="28" eb="30">
      <t>こうじ</t>
    </rPh>
    <rPh sb="36" eb="38">
      <t>ほうこく</t>
    </rPh>
    <rPh sb="38" eb="40">
      <t>ようりょう</t>
    </rPh>
    <phoneticPr fontId="19" type="Hiragana"/>
  </si>
  <si>
    <t>既存除去状況</t>
  </si>
  <si>
    <t>埋戻し及び盛土</t>
  </si>
  <si>
    <t>（添付書類）</t>
    <rPh sb="1" eb="3">
      <t>テンプ</t>
    </rPh>
    <rPh sb="3" eb="5">
      <t>ショルイ</t>
    </rPh>
    <phoneticPr fontId="19"/>
  </si>
  <si>
    <t>耐震措置状況（固定，昇降路内突出物に対する保護装置）</t>
  </si>
  <si>
    <t>今回の議事</t>
    <rPh sb="0" eb="2">
      <t>コンカイ</t>
    </rPh>
    <rPh sb="3" eb="5">
      <t>ギジ</t>
    </rPh>
    <phoneticPr fontId="14"/>
  </si>
  <si>
    <r>
      <t xml:space="preserve">自 </t>
    </r>
    <r>
      <rPr>
        <sz val="9"/>
        <color rgb="FF000000"/>
        <rFont val="游明朝"/>
      </rPr>
      <t xml:space="preserve">     </t>
    </r>
    <r>
      <rPr>
        <sz val="9"/>
        <color rgb="FF000000"/>
        <rFont val="ＭＳ 明朝"/>
      </rPr>
      <t>年</t>
    </r>
    <r>
      <rPr>
        <sz val="9"/>
        <color rgb="FF000000"/>
        <rFont val="游明朝"/>
      </rPr>
      <t xml:space="preserve">   </t>
    </r>
    <r>
      <rPr>
        <sz val="9"/>
        <color rgb="FF000000"/>
        <rFont val="ＭＳ 明朝"/>
      </rPr>
      <t>月</t>
    </r>
    <r>
      <rPr>
        <sz val="9"/>
        <color rgb="FF000000"/>
        <rFont val="游明朝"/>
      </rPr>
      <t xml:space="preserve">   </t>
    </r>
    <r>
      <rPr>
        <sz val="9"/>
        <color rgb="FF000000"/>
        <rFont val="ＭＳ 明朝"/>
      </rPr>
      <t>日</t>
    </r>
  </si>
  <si>
    <t>・登録内容の変更時：変更契約締結後１０日以内</t>
  </si>
  <si>
    <t>給湯配管試験結果報告書</t>
    <rPh sb="0" eb="2">
      <t>きゅうとう</t>
    </rPh>
    <rPh sb="2" eb="4">
      <t>はいかん</t>
    </rPh>
    <rPh sb="4" eb="6">
      <t>しけん</t>
    </rPh>
    <rPh sb="6" eb="8">
      <t>けっか</t>
    </rPh>
    <rPh sb="8" eb="11">
      <t>ほうこくしょ</t>
    </rPh>
    <phoneticPr fontId="19" type="Hiragana"/>
  </si>
  <si>
    <t>告知、法第12条第2項≪元請業者→下請業者≫</t>
    <rPh sb="0" eb="2">
      <t>こくち</t>
    </rPh>
    <rPh sb="3" eb="4">
      <t>ほう</t>
    </rPh>
    <rPh sb="4" eb="5">
      <t>だい</t>
    </rPh>
    <rPh sb="7" eb="8">
      <t>じょう</t>
    </rPh>
    <rPh sb="8" eb="9">
      <t>だい</t>
    </rPh>
    <rPh sb="10" eb="11">
      <t>こう</t>
    </rPh>
    <rPh sb="12" eb="14">
      <t>もとう</t>
    </rPh>
    <rPh sb="14" eb="16">
      <t>ぎょうしゃ</t>
    </rPh>
    <rPh sb="17" eb="19">
      <t>したう</t>
    </rPh>
    <rPh sb="19" eb="21">
      <t>ぎょうしゃ</t>
    </rPh>
    <phoneticPr fontId="19" type="Hiragana"/>
  </si>
  <si>
    <t>注入材料の注入、固着状況検査</t>
  </si>
  <si>
    <t>注１：</t>
    <rPh sb="0" eb="1">
      <t>チュウ</t>
    </rPh>
    <phoneticPr fontId="19"/>
  </si>
  <si>
    <t>廃　棄　物　品</t>
  </si>
  <si>
    <t>カラー舗装</t>
  </si>
  <si>
    <t>断熱・防露改修工事</t>
  </si>
  <si>
    <t>ビニル系床シート・床タイルの施工状況</t>
  </si>
  <si>
    <t>特定建設資材に係る分別解体に関する省令第4条で定める事項を記載した書面を提出</t>
    <rPh sb="0" eb="2">
      <t>とくてい</t>
    </rPh>
    <rPh sb="2" eb="4">
      <t>けんせつ</t>
    </rPh>
    <rPh sb="4" eb="6">
      <t>しざい</t>
    </rPh>
    <rPh sb="7" eb="8">
      <t>かか</t>
    </rPh>
    <rPh sb="9" eb="11">
      <t>ぶんべつ</t>
    </rPh>
    <rPh sb="11" eb="13">
      <t>かいたい</t>
    </rPh>
    <rPh sb="14" eb="15">
      <t>かん</t>
    </rPh>
    <rPh sb="17" eb="19">
      <t>しょうれい</t>
    </rPh>
    <rPh sb="19" eb="20">
      <t>だい</t>
    </rPh>
    <rPh sb="21" eb="22">
      <t>じょう</t>
    </rPh>
    <rPh sb="23" eb="24">
      <t>さだ</t>
    </rPh>
    <rPh sb="26" eb="28">
      <t>じこう</t>
    </rPh>
    <rPh sb="29" eb="31">
      <t>きさい</t>
    </rPh>
    <rPh sb="33" eb="35">
      <t>しょめん</t>
    </rPh>
    <rPh sb="36" eb="38">
      <t>ていしゅつ</t>
    </rPh>
    <phoneticPr fontId="19" type="Hiragana"/>
  </si>
  <si>
    <t>④</t>
  </si>
  <si>
    <t>撮影時期</t>
  </si>
  <si>
    <t>発議事項</t>
  </si>
  <si>
    <r>
      <t>※</t>
    </r>
    <r>
      <rPr>
        <vertAlign val="superscript"/>
        <sz val="7"/>
        <color auto="1"/>
        <rFont val="ＭＳ 明朝"/>
      </rPr>
      <t>3</t>
    </r>
    <r>
      <rPr>
        <sz val="7"/>
        <color auto="1"/>
        <rFont val="ＭＳ 明朝"/>
      </rPr>
      <t>外国人技能実習生の従事の状況(有無)</t>
    </r>
    <rPh sb="5" eb="7">
      <t>ギノウ</t>
    </rPh>
    <rPh sb="7" eb="10">
      <t>ジッシュウセイ</t>
    </rPh>
    <phoneticPr fontId="55"/>
  </si>
  <si>
    <t>承認指定日を明記して提出し、承認済図の交付を受けて施工すること。</t>
    <rPh sb="0" eb="2">
      <t>しょうにん</t>
    </rPh>
    <rPh sb="2" eb="5">
      <t>していび</t>
    </rPh>
    <rPh sb="6" eb="8">
      <t>めいき</t>
    </rPh>
    <rPh sb="10" eb="12">
      <t>ていしゅつ</t>
    </rPh>
    <rPh sb="14" eb="16">
      <t>しょうにん</t>
    </rPh>
    <rPh sb="16" eb="17">
      <t>ず</t>
    </rPh>
    <rPh sb="17" eb="18">
      <t>ず</t>
    </rPh>
    <rPh sb="19" eb="21">
      <t>こうふ</t>
    </rPh>
    <rPh sb="22" eb="23">
      <t>う</t>
    </rPh>
    <rPh sb="25" eb="27">
      <t>せこう</t>
    </rPh>
    <phoneticPr fontId="19" type="Hiragana"/>
  </si>
  <si>
    <t>工事時着手前に通知書を提出、通知済シールの交付、工事現場標識に貼付</t>
    <rPh sb="0" eb="2">
      <t>こうじ</t>
    </rPh>
    <rPh sb="2" eb="3">
      <t>じ</t>
    </rPh>
    <rPh sb="3" eb="5">
      <t>ちゃくしゅ</t>
    </rPh>
    <rPh sb="5" eb="6">
      <t>まえ</t>
    </rPh>
    <rPh sb="7" eb="10">
      <t>つうちしょ</t>
    </rPh>
    <rPh sb="11" eb="13">
      <t>ていしゅつ</t>
    </rPh>
    <rPh sb="14" eb="16">
      <t>つうち</t>
    </rPh>
    <rPh sb="16" eb="17">
      <t>す</t>
    </rPh>
    <rPh sb="21" eb="23">
      <t>こうふ</t>
    </rPh>
    <rPh sb="24" eb="26">
      <t>こうじ</t>
    </rPh>
    <rPh sb="26" eb="28">
      <t>げんば</t>
    </rPh>
    <rPh sb="28" eb="30">
      <t>ひょうしき</t>
    </rPh>
    <rPh sb="31" eb="32">
      <t>は</t>
    </rPh>
    <rPh sb="32" eb="33">
      <t>つ</t>
    </rPh>
    <phoneticPr fontId="19" type="Hiragana"/>
  </si>
  <si>
    <t>工種別施工計画書には、施工要領、品質管理及び施工体制について具体的に記載する。</t>
    <rPh sb="0" eb="3">
      <t>コウシュベツ</t>
    </rPh>
    <rPh sb="3" eb="5">
      <t>セコウ</t>
    </rPh>
    <rPh sb="5" eb="8">
      <t>ケイカクショ</t>
    </rPh>
    <rPh sb="11" eb="13">
      <t>セコウ</t>
    </rPh>
    <rPh sb="13" eb="15">
      <t>ヨウリョウ</t>
    </rPh>
    <rPh sb="16" eb="18">
      <t>ヒンシツ</t>
    </rPh>
    <rPh sb="18" eb="20">
      <t>カンリ</t>
    </rPh>
    <rPh sb="20" eb="21">
      <t>オヨ</t>
    </rPh>
    <rPh sb="22" eb="24">
      <t>セコウ</t>
    </rPh>
    <rPh sb="24" eb="26">
      <t>タイセイ</t>
    </rPh>
    <rPh sb="30" eb="33">
      <t>グタイテキ</t>
    </rPh>
    <rPh sb="34" eb="36">
      <t>キサイ</t>
    </rPh>
    <phoneticPr fontId="43"/>
  </si>
  <si>
    <t>1.8/1,000</t>
  </si>
  <si>
    <t>圧接端面の状況</t>
  </si>
  <si>
    <t>清掃に関する法律に基づき下記のとおり処理いたします。</t>
    <rPh sb="0" eb="2">
      <t>セイソウ</t>
    </rPh>
    <rPh sb="3" eb="4">
      <t>カン</t>
    </rPh>
    <rPh sb="6" eb="8">
      <t>ホウリツ</t>
    </rPh>
    <rPh sb="9" eb="10">
      <t>モト</t>
    </rPh>
    <phoneticPr fontId="103"/>
  </si>
  <si>
    <t>津山市長　谷口　圭三</t>
    <rPh sb="0" eb="2">
      <t>つやま</t>
    </rPh>
    <rPh sb="2" eb="4">
      <t>しちょう</t>
    </rPh>
    <rPh sb="5" eb="7">
      <t>たにぐち</t>
    </rPh>
    <rPh sb="8" eb="10">
      <t>けいぞう</t>
    </rPh>
    <phoneticPr fontId="19" type="Hiragana"/>
  </si>
  <si>
    <t>社　名</t>
    <rPh sb="0" eb="3">
      <t>シャメイ</t>
    </rPh>
    <phoneticPr fontId="81"/>
  </si>
  <si>
    <t>その他は防水工事、建具工事、内装工事、植栽及び屋上緑化工事、舗装工事による</t>
  </si>
  <si>
    <t>□　なし</t>
  </si>
  <si>
    <t>□その他工作物</t>
  </si>
  <si>
    <t>伸縮調整目地</t>
  </si>
  <si>
    <t>処理方法</t>
  </si>
  <si>
    <t>資料番号</t>
  </si>
  <si>
    <t>最終処理</t>
    <rPh sb="0" eb="2">
      <t>サイシュウ</t>
    </rPh>
    <rPh sb="2" eb="4">
      <t>ショリ</t>
    </rPh>
    <phoneticPr fontId="81"/>
  </si>
  <si>
    <t>機器類（取付位置，水平垂直勾配等，耐震措置）</t>
  </si>
  <si>
    <t>再下請負通知書</t>
  </si>
  <si>
    <t>配筋（壁，まぐさ，がりょう等）及び継手の状況</t>
  </si>
  <si>
    <t>防火区画処理（三方枠等）</t>
  </si>
  <si>
    <t>法令等に基づく測定等（必要な場合）</t>
    <rPh sb="15" eb="16">
      <t>あ</t>
    </rPh>
    <phoneticPr fontId="19" type="Hiragana"/>
  </si>
  <si>
    <t>セルフレベリング材塗りの施工状況</t>
  </si>
  <si>
    <t>材料（杭の表示マーク、セメント）</t>
    <rPh sb="0" eb="2">
      <t>ざいりょう</t>
    </rPh>
    <phoneticPr fontId="19" type="Hiragana"/>
  </si>
  <si>
    <t>することを承諾します。</t>
    <rPh sb="5" eb="7">
      <t>ショウダク</t>
    </rPh>
    <phoneticPr fontId="111"/>
  </si>
  <si>
    <t>主要部材の取付け状況</t>
  </si>
  <si>
    <t>コンクリート試験、品質管理、打設状況（余盛り等）</t>
  </si>
  <si>
    <t>場所打ちコンクリート杭地業</t>
    <rPh sb="0" eb="2">
      <t>ばしょ</t>
    </rPh>
    <rPh sb="2" eb="3">
      <t>う</t>
    </rPh>
    <rPh sb="10" eb="11">
      <t>くい</t>
    </rPh>
    <rPh sb="11" eb="12">
      <t>ち</t>
    </rPh>
    <rPh sb="12" eb="13">
      <t>ぎょう</t>
    </rPh>
    <phoneticPr fontId="19" type="Hiragana"/>
  </si>
  <si>
    <t>部　分　竣　工</t>
    <rPh sb="0" eb="1">
      <t>ブ</t>
    </rPh>
    <rPh sb="2" eb="3">
      <t>ブン</t>
    </rPh>
    <rPh sb="4" eb="5">
      <t>シュン</t>
    </rPh>
    <rPh sb="6" eb="7">
      <t>コウ</t>
    </rPh>
    <phoneticPr fontId="111"/>
  </si>
  <si>
    <t>材料・製品の工期（納期）を確認し、余裕をもって提出のこと。</t>
    <rPh sb="0" eb="2">
      <t>ザイリョウ</t>
    </rPh>
    <rPh sb="3" eb="5">
      <t>セイヒン</t>
    </rPh>
    <rPh sb="6" eb="8">
      <t>コウキ</t>
    </rPh>
    <rPh sb="9" eb="11">
      <t>ノウキ</t>
    </rPh>
    <rPh sb="13" eb="15">
      <t>カクニン</t>
    </rPh>
    <rPh sb="17" eb="19">
      <t>ヨユウ</t>
    </rPh>
    <rPh sb="23" eb="25">
      <t>テイシュツ</t>
    </rPh>
    <phoneticPr fontId="103"/>
  </si>
  <si>
    <t>機器及び盤類の解体の状況</t>
  </si>
  <si>
    <t>元請名・事業者ID</t>
    <rPh sb="4" eb="7">
      <t>ジギョウシャ</t>
    </rPh>
    <phoneticPr fontId="55"/>
  </si>
  <si>
    <t>打診検査の実施状況</t>
  </si>
  <si>
    <t>自動制御設備工事</t>
  </si>
  <si>
    <t>シーリング用材料の表示マーク（可使期間のわかる表示）</t>
  </si>
  <si>
    <t>各層の敷均し厚さ（回数が判るもの）</t>
  </si>
  <si>
    <t>目地の施工状況</t>
  </si>
  <si>
    <t>機械運転試験報告書</t>
    <rPh sb="0" eb="2">
      <t>きかい</t>
    </rPh>
    <rPh sb="2" eb="4">
      <t>うんてん</t>
    </rPh>
    <rPh sb="4" eb="6">
      <t>しけん</t>
    </rPh>
    <rPh sb="6" eb="9">
      <t>ほうこくしょ</t>
    </rPh>
    <phoneticPr fontId="19" type="Hiragana"/>
  </si>
  <si>
    <t>試験開始時 試験中 試験終了時</t>
  </si>
  <si>
    <t>養生（既存施設部分、工事目的物の施工済部分）</t>
  </si>
  <si>
    <t>資材検収簿</t>
    <rPh sb="0" eb="2">
      <t>シザイ</t>
    </rPh>
    <rPh sb="2" eb="5">
      <t>ケンシュウボ</t>
    </rPh>
    <phoneticPr fontId="43"/>
  </si>
  <si>
    <t>下地の状況（乾燥等）</t>
  </si>
  <si>
    <t>定例会議事に様式を使用するほか、協議録として使用する。</t>
    <rPh sb="0" eb="3">
      <t>ていれいかい</t>
    </rPh>
    <rPh sb="3" eb="5">
      <t>ぎじ</t>
    </rPh>
    <rPh sb="6" eb="8">
      <t>ようしき</t>
    </rPh>
    <rPh sb="9" eb="11">
      <t>しよう</t>
    </rPh>
    <rPh sb="16" eb="18">
      <t>きょうぎ</t>
    </rPh>
    <rPh sb="18" eb="19">
      <t>ろく</t>
    </rPh>
    <rPh sb="22" eb="24">
      <t>しよう</t>
    </rPh>
    <phoneticPr fontId="19" type="Hiragana"/>
  </si>
  <si>
    <t>電話番号　　　　　－　　　　　　　－</t>
    <rPh sb="0" eb="2">
      <t>デンワ</t>
    </rPh>
    <rPh sb="2" eb="4">
      <t>バンゴウ</t>
    </rPh>
    <phoneticPr fontId="19"/>
  </si>
  <si>
    <t>⑥建築物等の竣工年</t>
  </si>
  <si>
    <t>特定工事発注者の皆様へ</t>
    <rPh sb="0" eb="2">
      <t>トクテイ</t>
    </rPh>
    <rPh sb="2" eb="4">
      <t>コウジ</t>
    </rPh>
    <rPh sb="4" eb="7">
      <t>ハッチュウシャ</t>
    </rPh>
    <rPh sb="8" eb="10">
      <t>ミナサマ</t>
    </rPh>
    <phoneticPr fontId="19"/>
  </si>
  <si>
    <t>防水材料</t>
  </si>
  <si>
    <t>屋根及びとい工事</t>
  </si>
  <si>
    <t>柱底均しモルタルの状況</t>
  </si>
  <si>
    <t>仮設</t>
  </si>
  <si>
    <t>輸送管の保持</t>
  </si>
  <si>
    <t>継手の施工状況</t>
    <rPh sb="0" eb="2">
      <t>つぎて</t>
    </rPh>
    <rPh sb="3" eb="5">
      <t>せこう</t>
    </rPh>
    <rPh sb="5" eb="7">
      <t>じょうきょう</t>
    </rPh>
    <phoneticPr fontId="19" type="Hiragana"/>
  </si>
  <si>
    <t>事前にフロン使用機器の有無について調査を行い、監督員に結果を報告する。</t>
    <rPh sb="0" eb="2">
      <t>じぜん</t>
    </rPh>
    <rPh sb="6" eb="8">
      <t>しよう</t>
    </rPh>
    <rPh sb="8" eb="10">
      <t>きき</t>
    </rPh>
    <rPh sb="11" eb="13">
      <t>うむ</t>
    </rPh>
    <rPh sb="17" eb="19">
      <t>ちょうさ</t>
    </rPh>
    <rPh sb="20" eb="21">
      <t>おこな</t>
    </rPh>
    <rPh sb="23" eb="25">
      <t>かんとく</t>
    </rPh>
    <rPh sb="25" eb="26">
      <t>いん</t>
    </rPh>
    <rPh sb="27" eb="29">
      <t>けっか</t>
    </rPh>
    <rPh sb="30" eb="32">
      <t>ほうこく</t>
    </rPh>
    <phoneticPr fontId="19" type="Hiragana"/>
  </si>
  <si>
    <t>工 事 進 捗 状 況 報 告 書</t>
    <rPh sb="0" eb="1">
      <t>コウ</t>
    </rPh>
    <rPh sb="2" eb="3">
      <t>コト</t>
    </rPh>
    <rPh sb="4" eb="5">
      <t>ススム</t>
    </rPh>
    <rPh sb="6" eb="7">
      <t>チョク</t>
    </rPh>
    <rPh sb="8" eb="9">
      <t>ジョウ</t>
    </rPh>
    <rPh sb="10" eb="11">
      <t>キョウ</t>
    </rPh>
    <rPh sb="12" eb="13">
      <t>ホウ</t>
    </rPh>
    <rPh sb="14" eb="15">
      <t>コク</t>
    </rPh>
    <rPh sb="16" eb="17">
      <t>ショ</t>
    </rPh>
    <phoneticPr fontId="14"/>
  </si>
  <si>
    <t>検査・確認希望時期</t>
  </si>
  <si>
    <t>形状、裏込めコンクリート、透水層の施工状況</t>
  </si>
  <si>
    <t>工事場所</t>
    <rPh sb="0" eb="2">
      <t>コウジ</t>
    </rPh>
    <rPh sb="2" eb="4">
      <t>バショ</t>
    </rPh>
    <phoneticPr fontId="14"/>
  </si>
  <si>
    <t>工期</t>
    <rPh sb="0" eb="2">
      <t>コウキ</t>
    </rPh>
    <phoneticPr fontId="14"/>
  </si>
  <si>
    <t>構造規模</t>
    <rPh sb="0" eb="2">
      <t>コウゾウ</t>
    </rPh>
    <rPh sb="2" eb="4">
      <t>キボ</t>
    </rPh>
    <phoneticPr fontId="14"/>
  </si>
  <si>
    <t>工事請負者</t>
    <rPh sb="0" eb="2">
      <t>コウジ</t>
    </rPh>
    <rPh sb="2" eb="4">
      <t>ウケオイ</t>
    </rPh>
    <rPh sb="4" eb="5">
      <t>シャ</t>
    </rPh>
    <phoneticPr fontId="14"/>
  </si>
  <si>
    <t>氏名</t>
    <rPh sb="0" eb="2">
      <t>シメイ</t>
    </rPh>
    <phoneticPr fontId="81"/>
  </si>
  <si>
    <t>印</t>
    <rPh sb="0" eb="1">
      <t>イン</t>
    </rPh>
    <phoneticPr fontId="14"/>
  </si>
  <si>
    <t>入札後説明書を作成し、発注者へ工事請負契約をする前までに、提出</t>
    <rPh sb="0" eb="3">
      <t>にゅうさつご</t>
    </rPh>
    <rPh sb="3" eb="6">
      <t>せつめいしょ</t>
    </rPh>
    <rPh sb="7" eb="9">
      <t>さくせい</t>
    </rPh>
    <rPh sb="11" eb="14">
      <t>はっちゅうしゃ</t>
    </rPh>
    <rPh sb="15" eb="17">
      <t>こうじ</t>
    </rPh>
    <rPh sb="17" eb="19">
      <t>うけおい</t>
    </rPh>
    <rPh sb="19" eb="21">
      <t>けいやく</t>
    </rPh>
    <rPh sb="24" eb="25">
      <t>まえ</t>
    </rPh>
    <rPh sb="29" eb="31">
      <t>ていしゅつ</t>
    </rPh>
    <phoneticPr fontId="19" type="Hiragana"/>
  </si>
  <si>
    <t>客土（土質の判るもの）</t>
  </si>
  <si>
    <t>部分竣工検査願い申請書</t>
  </si>
  <si>
    <t>再資源化等報告書の提出</t>
    <rPh sb="0" eb="4">
      <t>さいしげんか</t>
    </rPh>
    <rPh sb="4" eb="5">
      <t>とう</t>
    </rPh>
    <rPh sb="5" eb="8">
      <t>ほうこくしょ</t>
    </rPh>
    <rPh sb="9" eb="11">
      <t>ていしゅつ</t>
    </rPh>
    <phoneticPr fontId="19" type="Hiragana"/>
  </si>
  <si>
    <t>コンクリート配合設計書</t>
    <rPh sb="6" eb="8">
      <t>ハイゴウ</t>
    </rPh>
    <rPh sb="8" eb="11">
      <t>セッケイショ</t>
    </rPh>
    <phoneticPr fontId="19"/>
  </si>
  <si>
    <t>その他の部分の工法</t>
  </si>
  <si>
    <t>掘削（施工状況，水止め方法，泥水処理の状況等）</t>
  </si>
  <si>
    <t>事前に、部分竣工に伴う、工事写真・施工管理業務報告を提出すること。</t>
    <rPh sb="0" eb="2">
      <t>じぜん</t>
    </rPh>
    <rPh sb="4" eb="6">
      <t>ぶぶん</t>
    </rPh>
    <rPh sb="6" eb="8">
      <t>しゅんこう</t>
    </rPh>
    <rPh sb="9" eb="10">
      <t>ともな</t>
    </rPh>
    <rPh sb="12" eb="14">
      <t>こうじ</t>
    </rPh>
    <rPh sb="14" eb="16">
      <t>しゃしん</t>
    </rPh>
    <rPh sb="17" eb="19">
      <t>せこう</t>
    </rPh>
    <rPh sb="19" eb="21">
      <t>かんり</t>
    </rPh>
    <rPh sb="21" eb="23">
      <t>ぎょうむ</t>
    </rPh>
    <rPh sb="23" eb="25">
      <t>ほうこく</t>
    </rPh>
    <rPh sb="26" eb="28">
      <t>ていしゅつ</t>
    </rPh>
    <phoneticPr fontId="19" type="Hiragana"/>
  </si>
  <si>
    <t>排水配管試験結果報告書（通水試験）</t>
    <rPh sb="0" eb="2">
      <t>はいすい</t>
    </rPh>
    <rPh sb="2" eb="4">
      <t>はいかん</t>
    </rPh>
    <rPh sb="4" eb="6">
      <t>しけん</t>
    </rPh>
    <rPh sb="6" eb="8">
      <t>けっか</t>
    </rPh>
    <rPh sb="8" eb="11">
      <t>ほうこくしょ</t>
    </rPh>
    <rPh sb="12" eb="14">
      <t>つうすい</t>
    </rPh>
    <rPh sb="14" eb="16">
      <t>しけん</t>
    </rPh>
    <phoneticPr fontId="19" type="Hiragana"/>
  </si>
  <si>
    <t>防水材料の残量及び使用済み容器</t>
  </si>
  <si>
    <t>搬入・据付け工事</t>
  </si>
  <si>
    <t>工事名</t>
    <rPh sb="0" eb="3">
      <t>コウジメイ</t>
    </rPh>
    <phoneticPr fontId="19"/>
  </si>
  <si>
    <t>取付け</t>
  </si>
  <si>
    <t>石綿使用の有無に係る事前調査書面</t>
    <rPh sb="0" eb="2">
      <t>セキメン</t>
    </rPh>
    <rPh sb="2" eb="4">
      <t>シヨウ</t>
    </rPh>
    <rPh sb="5" eb="7">
      <t>ウム</t>
    </rPh>
    <rPh sb="8" eb="9">
      <t>カカ</t>
    </rPh>
    <rPh sb="10" eb="12">
      <t>ジゼン</t>
    </rPh>
    <rPh sb="12" eb="14">
      <t>チョウサ</t>
    </rPh>
    <rPh sb="14" eb="16">
      <t>ショメン</t>
    </rPh>
    <phoneticPr fontId="43"/>
  </si>
  <si>
    <t>津山市山北５２０</t>
    <rPh sb="0" eb="3">
      <t>ツヤマシ</t>
    </rPh>
    <rPh sb="3" eb="5">
      <t>ヤマキタ</t>
    </rPh>
    <phoneticPr fontId="19"/>
  </si>
  <si>
    <t>搬出状況（搬出業者名がわかるもの）</t>
  </si>
  <si>
    <t>検査・段階確認書</t>
    <rPh sb="0" eb="2">
      <t>けんさ</t>
    </rPh>
    <rPh sb="3" eb="5">
      <t>だんかい</t>
    </rPh>
    <rPh sb="5" eb="8">
      <t>かくにんしょ</t>
    </rPh>
    <phoneticPr fontId="19" type="Hiragana"/>
  </si>
  <si>
    <t>既存の壁、床、天井</t>
  </si>
  <si>
    <t>⑱</t>
  </si>
  <si>
    <t>配　　布　　先</t>
    <rPh sb="0" eb="7">
      <t>ハイフサキ</t>
    </rPh>
    <phoneticPr fontId="19"/>
  </si>
  <si>
    <t>タイルの張付け状況</t>
  </si>
  <si>
    <t>資料添付欄</t>
  </si>
  <si>
    <t>再資源利用[促進]計画書</t>
    <rPh sb="0" eb="1">
      <t>さい</t>
    </rPh>
    <rPh sb="1" eb="3">
      <t>しげん</t>
    </rPh>
    <rPh sb="3" eb="5">
      <t>りよう</t>
    </rPh>
    <rPh sb="6" eb="8">
      <t>そくしん</t>
    </rPh>
    <rPh sb="9" eb="12">
      <t>けいかくしょ</t>
    </rPh>
    <phoneticPr fontId="19" type="Hiragana"/>
  </si>
  <si>
    <t>※ 着色部分のみ記入のこと。</t>
    <rPh sb="2" eb="4">
      <t>チャクショク</t>
    </rPh>
    <rPh sb="4" eb="6">
      <t>ブブン</t>
    </rPh>
    <rPh sb="8" eb="10">
      <t>キニュウ</t>
    </rPh>
    <phoneticPr fontId="19"/>
  </si>
  <si>
    <t>溶接部の試験</t>
  </si>
  <si>
    <t>掘削終了後</t>
  </si>
  <si>
    <t>通水試験</t>
  </si>
  <si>
    <t>３．検査場所</t>
    <rPh sb="2" eb="4">
      <t>ケンサ</t>
    </rPh>
    <rPh sb="4" eb="6">
      <t>バショ</t>
    </rPh>
    <phoneticPr fontId="111"/>
  </si>
  <si>
    <t>４．検査日時</t>
    <rPh sb="2" eb="4">
      <t>ケンサ</t>
    </rPh>
    <rPh sb="4" eb="6">
      <t>ニチジ</t>
    </rPh>
    <phoneticPr fontId="111"/>
  </si>
  <si>
    <t>５．検査内容</t>
    <rPh sb="2" eb="4">
      <t>ケンサ</t>
    </rPh>
    <rPh sb="4" eb="6">
      <t>ナイヨウ</t>
    </rPh>
    <phoneticPr fontId="111"/>
  </si>
  <si>
    <t>　　表題の件、下記により検査願います。</t>
    <rPh sb="2" eb="4">
      <t>ヒョウダイ</t>
    </rPh>
    <rPh sb="5" eb="6">
      <t>ケン</t>
    </rPh>
    <rPh sb="7" eb="9">
      <t>カキ</t>
    </rPh>
    <rPh sb="12" eb="14">
      <t>ケンサ</t>
    </rPh>
    <rPh sb="14" eb="15">
      <t>ネガ</t>
    </rPh>
    <phoneticPr fontId="111"/>
  </si>
  <si>
    <t>OA床内の配線ふ設状況</t>
  </si>
  <si>
    <t>改修の状況</t>
  </si>
  <si>
    <t>記</t>
    <rPh sb="0" eb="1">
      <t>キ</t>
    </rPh>
    <phoneticPr fontId="111"/>
  </si>
  <si>
    <t>（CORINS）入力システム（(財)日本建設情報総合センター）に基づき、「登録のための</t>
  </si>
  <si>
    <t>検 査 願 い</t>
    <rPh sb="0" eb="3">
      <t>ケンサ</t>
    </rPh>
    <rPh sb="4" eb="5">
      <t>ネガ</t>
    </rPh>
    <phoneticPr fontId="111"/>
  </si>
  <si>
    <t>令和　　年　　月　　日</t>
    <rPh sb="0" eb="2">
      <t>レイワ</t>
    </rPh>
    <rPh sb="4" eb="5">
      <t>ネン</t>
    </rPh>
    <rPh sb="7" eb="8">
      <t>ガツ</t>
    </rPh>
    <rPh sb="10" eb="11">
      <t>ニチ</t>
    </rPh>
    <phoneticPr fontId="111"/>
  </si>
  <si>
    <r>
      <t>２</t>
    </r>
    <r>
      <rPr>
        <sz val="9"/>
        <color rgb="FF000000"/>
        <rFont val="Times New Roman"/>
      </rPr>
      <t xml:space="preserve">     </t>
    </r>
    <r>
      <rPr>
        <sz val="9"/>
        <color rgb="FF000000"/>
        <rFont val="ＭＳ 明朝"/>
      </rPr>
      <t>石綿を含有する保温材</t>
    </r>
    <r>
      <rPr>
        <sz val="9"/>
        <color rgb="FF000000"/>
        <rFont val="ＭＳ ゴシック"/>
      </rPr>
      <t xml:space="preserve"> 　　　　　　 </t>
    </r>
    <r>
      <rPr>
        <sz val="9"/>
        <color rgb="FF000000"/>
        <rFont val="ＭＳ 明朝"/>
      </rPr>
      <t>（        、   </t>
    </r>
    <r>
      <rPr>
        <sz val="9"/>
        <color rgb="FF000000"/>
        <rFont val="ＭＳ ゴシック"/>
      </rPr>
      <t xml:space="preserve"> m</t>
    </r>
    <r>
      <rPr>
        <vertAlign val="superscript"/>
        <sz val="9"/>
        <color rgb="FF000000"/>
        <rFont val="ＭＳ ゴシック"/>
      </rPr>
      <t>2</t>
    </r>
    <r>
      <rPr>
        <sz val="9"/>
        <color rgb="FF000000"/>
        <rFont val="ＭＳ 明朝"/>
      </rPr>
      <t>）</t>
    </r>
  </si>
  <si>
    <t>通水・総合運転試験状況</t>
  </si>
  <si>
    <t>下記工事に伴う</t>
    <rPh sb="0" eb="2">
      <t>カキ</t>
    </rPh>
    <rPh sb="2" eb="4">
      <t>コウジ</t>
    </rPh>
    <rPh sb="5" eb="6">
      <t>トモナ</t>
    </rPh>
    <phoneticPr fontId="111"/>
  </si>
  <si>
    <t>２．工事名称</t>
    <rPh sb="2" eb="4">
      <t>コウジメイ</t>
    </rPh>
    <rPh sb="4" eb="6">
      <t>メイショウ</t>
    </rPh>
    <phoneticPr fontId="111"/>
  </si>
  <si>
    <t>請負者</t>
    <rPh sb="0" eb="2">
      <t>ウケオイ</t>
    </rPh>
    <rPh sb="2" eb="3">
      <t>シャ</t>
    </rPh>
    <phoneticPr fontId="111"/>
  </si>
  <si>
    <t>工法（免震改修工事）</t>
  </si>
  <si>
    <t>鋼板等の組立て検査状況</t>
  </si>
  <si>
    <t>氏名</t>
    <rPh sb="0" eb="2">
      <t>シメイ</t>
    </rPh>
    <phoneticPr fontId="111"/>
  </si>
  <si>
    <t>津山市</t>
    <rPh sb="0" eb="3">
      <t>ツヤマシ</t>
    </rPh>
    <phoneticPr fontId="111"/>
  </si>
  <si>
    <t>）</t>
  </si>
  <si>
    <t>使用面積</t>
  </si>
  <si>
    <t>再下請負通知人が締結した当初契約及び変更契約の契約書面の写し</t>
    <rPh sb="0" eb="2">
      <t>さいした</t>
    </rPh>
    <rPh sb="2" eb="4">
      <t>うけおい</t>
    </rPh>
    <rPh sb="4" eb="6">
      <t>つうち</t>
    </rPh>
    <rPh sb="6" eb="7">
      <t>にん</t>
    </rPh>
    <rPh sb="8" eb="10">
      <t>ていけつ</t>
    </rPh>
    <rPh sb="12" eb="14">
      <t>とうしょ</t>
    </rPh>
    <rPh sb="14" eb="16">
      <t>けいやく</t>
    </rPh>
    <rPh sb="16" eb="17">
      <t>およ</t>
    </rPh>
    <rPh sb="18" eb="20">
      <t>へんこう</t>
    </rPh>
    <rPh sb="20" eb="22">
      <t>けいやく</t>
    </rPh>
    <rPh sb="23" eb="26">
      <t>けいやくしょ</t>
    </rPh>
    <rPh sb="26" eb="27">
      <t>めん</t>
    </rPh>
    <rPh sb="28" eb="29">
      <t>うつ</t>
    </rPh>
    <phoneticPr fontId="19" type="Hiragana"/>
  </si>
  <si>
    <t>様式5号甲</t>
    <rPh sb="0" eb="2">
      <t>ヨウシキ</t>
    </rPh>
    <rPh sb="3" eb="4">
      <t>ゴウ</t>
    </rPh>
    <rPh sb="4" eb="5">
      <t>コウ</t>
    </rPh>
    <phoneticPr fontId="19"/>
  </si>
  <si>
    <t>機材（ダクト、ダンパー、制気口類）</t>
    <rPh sb="0" eb="2">
      <t>きざい</t>
    </rPh>
    <rPh sb="12" eb="13">
      <t>せい</t>
    </rPh>
    <rPh sb="13" eb="14">
      <t>き</t>
    </rPh>
    <rPh sb="14" eb="15">
      <t>くち</t>
    </rPh>
    <rPh sb="15" eb="16">
      <t>るい</t>
    </rPh>
    <phoneticPr fontId="19" type="Hiragana"/>
  </si>
  <si>
    <t>撤去工事</t>
  </si>
  <si>
    <t>材料</t>
  </si>
  <si>
    <t>地内</t>
    <rPh sb="0" eb="2">
      <t>チナイ</t>
    </rPh>
    <phoneticPr fontId="111"/>
  </si>
  <si>
    <t>工 事 場 所</t>
    <rPh sb="0" eb="1">
      <t>コウ</t>
    </rPh>
    <rPh sb="2" eb="3">
      <t>コト</t>
    </rPh>
    <rPh sb="4" eb="5">
      <t>バ</t>
    </rPh>
    <rPh sb="6" eb="7">
      <t>ショ</t>
    </rPh>
    <phoneticPr fontId="19"/>
  </si>
  <si>
    <t>防水材料の入荷数量</t>
  </si>
  <si>
    <t>（独）勤労者退職金共済機構</t>
    <rPh sb="1" eb="2">
      <t>ドク</t>
    </rPh>
    <rPh sb="3" eb="5">
      <t>キンロウ</t>
    </rPh>
    <rPh sb="5" eb="6">
      <t>シャ</t>
    </rPh>
    <rPh sb="6" eb="8">
      <t>タイショク</t>
    </rPh>
    <rPh sb="8" eb="9">
      <t>キン</t>
    </rPh>
    <rPh sb="9" eb="11">
      <t>キョウサイ</t>
    </rPh>
    <rPh sb="11" eb="13">
      <t>キコウ</t>
    </rPh>
    <phoneticPr fontId="19"/>
  </si>
  <si>
    <t>注入材料（可使期間のわかる表示）</t>
  </si>
  <si>
    <t>工法（シーリング改修）</t>
  </si>
  <si>
    <t>完成時</t>
    <rPh sb="0" eb="3">
      <t>カンセイジ</t>
    </rPh>
    <phoneticPr fontId="19"/>
  </si>
  <si>
    <t>・石綿含有仕上塗材・成形板等の除去工事に対する規制</t>
    <rPh sb="1" eb="3">
      <t>セキメン</t>
    </rPh>
    <rPh sb="3" eb="5">
      <t>ガンユウ</t>
    </rPh>
    <rPh sb="5" eb="7">
      <t>シア</t>
    </rPh>
    <rPh sb="7" eb="8">
      <t>ヌ</t>
    </rPh>
    <rPh sb="8" eb="9">
      <t>ザイ</t>
    </rPh>
    <rPh sb="10" eb="11">
      <t>ナ</t>
    </rPh>
    <rPh sb="11" eb="12">
      <t>ケイ</t>
    </rPh>
    <rPh sb="12" eb="13">
      <t>イタ</t>
    </rPh>
    <rPh sb="13" eb="14">
      <t>トウ</t>
    </rPh>
    <rPh sb="15" eb="17">
      <t>ジョキョ</t>
    </rPh>
    <rPh sb="17" eb="19">
      <t>コウジ</t>
    </rPh>
    <rPh sb="20" eb="21">
      <t>タイ</t>
    </rPh>
    <rPh sb="23" eb="25">
      <t>キセイ</t>
    </rPh>
    <phoneticPr fontId="43"/>
  </si>
  <si>
    <t>撤去、あと施工アンカー施工状況</t>
  </si>
  <si>
    <t>津山市建築工事等提出書類（施工管理業務報告）一覧表</t>
  </si>
  <si>
    <t>1.7/1,000</t>
  </si>
  <si>
    <t>し尿浄化槽設備工事</t>
  </si>
  <si>
    <t>作成日　　　　　年　　　　　月　　　　　日</t>
    <rPh sb="0" eb="3">
      <t>サクセイビ</t>
    </rPh>
    <rPh sb="8" eb="9">
      <t>ネン</t>
    </rPh>
    <rPh sb="14" eb="15">
      <t>ツキ</t>
    </rPh>
    <rPh sb="20" eb="21">
      <t>ニチ</t>
    </rPh>
    <phoneticPr fontId="19"/>
  </si>
  <si>
    <t>受注者</t>
    <rPh sb="0" eb="2">
      <t>ジュチュウ</t>
    </rPh>
    <rPh sb="2" eb="3">
      <t>シャ</t>
    </rPh>
    <phoneticPr fontId="19"/>
  </si>
  <si>
    <t>受注者住所</t>
    <rPh sb="0" eb="3">
      <t>ジュチュウシャ</t>
    </rPh>
    <rPh sb="3" eb="5">
      <t>ジュウショ</t>
    </rPh>
    <phoneticPr fontId="19"/>
  </si>
  <si>
    <t>出席者</t>
    <rPh sb="0" eb="3">
      <t>シュッセキシャ</t>
    </rPh>
    <phoneticPr fontId="19"/>
  </si>
  <si>
    <t>施工要領書・施工図・製作図・承認図</t>
    <rPh sb="0" eb="2">
      <t>せこう</t>
    </rPh>
    <rPh sb="2" eb="5">
      <t>ようりょうしょ</t>
    </rPh>
    <rPh sb="6" eb="9">
      <t>せこうず</t>
    </rPh>
    <rPh sb="10" eb="12">
      <t>せいさく</t>
    </rPh>
    <rPh sb="12" eb="13">
      <t>ず</t>
    </rPh>
    <rPh sb="14" eb="17">
      <t>しょうにんず</t>
    </rPh>
    <phoneticPr fontId="19" type="Hiragana"/>
  </si>
  <si>
    <t>現場代理人</t>
    <rPh sb="0" eb="2">
      <t>ゲンバ</t>
    </rPh>
    <rPh sb="2" eb="5">
      <t>ダイリニン</t>
    </rPh>
    <phoneticPr fontId="19"/>
  </si>
  <si>
    <t>工事場所</t>
    <rPh sb="0" eb="2">
      <t>コウジ</t>
    </rPh>
    <rPh sb="2" eb="4">
      <t>バショ</t>
    </rPh>
    <phoneticPr fontId="19"/>
  </si>
  <si>
    <t>敷地及び周辺の状況等、工事関係表示標識等掲示状況</t>
  </si>
  <si>
    <t>監督員氏名</t>
    <rPh sb="0" eb="2">
      <t>カントク</t>
    </rPh>
    <rPh sb="2" eb="3">
      <t>ショクイン</t>
    </rPh>
    <rPh sb="3" eb="5">
      <t>シメイ</t>
    </rPh>
    <phoneticPr fontId="19"/>
  </si>
  <si>
    <t>製品の検査</t>
  </si>
  <si>
    <t>下地モルタルの乾燥状態，散水の施工状況</t>
  </si>
  <si>
    <t>年</t>
    <rPh sb="0" eb="1">
      <t>ネン</t>
    </rPh>
    <phoneticPr fontId="19"/>
  </si>
  <si>
    <t>月</t>
    <rPh sb="0" eb="1">
      <t>ツキ</t>
    </rPh>
    <phoneticPr fontId="19"/>
  </si>
  <si>
    <t xml:space="preserve"> …能力向上教育</t>
    <rPh sb="2" eb="4">
      <t>ノウリョク</t>
    </rPh>
    <rPh sb="4" eb="6">
      <t>コウジョウ</t>
    </rPh>
    <rPh sb="6" eb="8">
      <t>キョウイク</t>
    </rPh>
    <phoneticPr fontId="19"/>
  </si>
  <si>
    <t>日</t>
    <rPh sb="0" eb="1">
      <t>ヒ</t>
    </rPh>
    <phoneticPr fontId="19"/>
  </si>
  <si>
    <t>←会社名</t>
    <rPh sb="1" eb="4">
      <t>カイシャメイ</t>
    </rPh>
    <phoneticPr fontId="19"/>
  </si>
  <si>
    <t>←会社住所</t>
    <rPh sb="1" eb="3">
      <t>カイシャ</t>
    </rPh>
    <rPh sb="3" eb="5">
      <t>ジュウショ</t>
    </rPh>
    <phoneticPr fontId="19"/>
  </si>
  <si>
    <t>←契約日</t>
    <rPh sb="1" eb="4">
      <t>ケイヤクビ</t>
    </rPh>
    <phoneticPr fontId="19"/>
  </si>
  <si>
    <t>□有</t>
  </si>
  <si>
    <t>各材料の表示マーク</t>
  </si>
  <si>
    <t>下請負人の相手方及び内容</t>
  </si>
  <si>
    <t>仕上げ状況</t>
  </si>
  <si>
    <t>ﾌﾛﾝ類の使用の合理化及び管理の適正化に関する法律</t>
    <rPh sb="3" eb="4">
      <t>ルイ</t>
    </rPh>
    <rPh sb="5" eb="7">
      <t>シヨウ</t>
    </rPh>
    <rPh sb="8" eb="11">
      <t>ゴウリカ</t>
    </rPh>
    <rPh sb="11" eb="12">
      <t>オヨ</t>
    </rPh>
    <rPh sb="13" eb="15">
      <t>カンリ</t>
    </rPh>
    <rPh sb="16" eb="19">
      <t>テキセイカ</t>
    </rPh>
    <rPh sb="20" eb="21">
      <t>カン</t>
    </rPh>
    <rPh sb="23" eb="25">
      <t>ホウリツ</t>
    </rPh>
    <phoneticPr fontId="19"/>
  </si>
  <si>
    <t>議事録　：　連絡簿</t>
    <rPh sb="0" eb="2">
      <t>ギジ</t>
    </rPh>
    <rPh sb="2" eb="3">
      <t>ロク</t>
    </rPh>
    <rPh sb="6" eb="9">
      <t>レンラクボ</t>
    </rPh>
    <phoneticPr fontId="19"/>
  </si>
  <si>
    <t>ケーブルラックのふ設状況</t>
  </si>
  <si>
    <t>印</t>
    <rPh sb="0" eb="1">
      <t>イン</t>
    </rPh>
    <phoneticPr fontId="19"/>
  </si>
  <si>
    <t>課長補佐</t>
    <rPh sb="0" eb="2">
      <t>カチョウ</t>
    </rPh>
    <rPh sb="2" eb="4">
      <t>ホサ</t>
    </rPh>
    <phoneticPr fontId="103"/>
  </si>
  <si>
    <t>防水層下地</t>
  </si>
  <si>
    <t>係</t>
    <rPh sb="0" eb="1">
      <t>カカ</t>
    </rPh>
    <phoneticPr fontId="19"/>
  </si>
  <si>
    <t>質疑内容</t>
    <rPh sb="0" eb="2">
      <t>シツギ</t>
    </rPh>
    <rPh sb="2" eb="4">
      <t>ナイヨウ</t>
    </rPh>
    <phoneticPr fontId="14"/>
  </si>
  <si>
    <t>豆板、空洞、コールドジョイント、有害なたわみ、ひび割れ等</t>
  </si>
  <si>
    <t>堰堤</t>
    <rPh sb="0" eb="2">
      <t>エンテイ</t>
    </rPh>
    <phoneticPr fontId="19"/>
  </si>
  <si>
    <t>骨材塩分、泥分含有量試験</t>
    <rPh sb="0" eb="2">
      <t>コツザイ</t>
    </rPh>
    <rPh sb="2" eb="4">
      <t>エンブン</t>
    </rPh>
    <rPh sb="5" eb="6">
      <t>ドロ</t>
    </rPh>
    <rPh sb="6" eb="7">
      <t>ブン</t>
    </rPh>
    <rPh sb="7" eb="10">
      <t>ガンユウリョウ</t>
    </rPh>
    <rPh sb="10" eb="12">
      <t>シケン</t>
    </rPh>
    <phoneticPr fontId="19"/>
  </si>
  <si>
    <t>光ファイバーケーブルのふ設及び接続の状況</t>
  </si>
  <si>
    <t>係</t>
    <rPh sb="0" eb="1">
      <t>カカリ</t>
    </rPh>
    <phoneticPr fontId="103"/>
  </si>
  <si>
    <t>電熱線等の接続及び絶縁処理の状況（電熱設備）</t>
  </si>
  <si>
    <t>㊶</t>
  </si>
  <si>
    <t>測定実施予定年月日</t>
  </si>
  <si>
    <t>（1/2)</t>
  </si>
  <si>
    <t>竣工写真の作成</t>
    <rPh sb="0" eb="2">
      <t>シュンコウ</t>
    </rPh>
    <rPh sb="2" eb="4">
      <t>シャシン</t>
    </rPh>
    <rPh sb="5" eb="7">
      <t>サクセイ</t>
    </rPh>
    <phoneticPr fontId="19"/>
  </si>
  <si>
    <t>切取り検査の状況，厚さ</t>
  </si>
  <si>
    <t>標準購入額</t>
    <rPh sb="0" eb="2">
      <t>ヒョウジュン</t>
    </rPh>
    <rPh sb="2" eb="4">
      <t>コウニュウ</t>
    </rPh>
    <rPh sb="4" eb="5">
      <t>ガク</t>
    </rPh>
    <phoneticPr fontId="19"/>
  </si>
  <si>
    <t>原則として、工種別施工計画書は総合施工計画書と別冊とするが、小規模等で工種が少</t>
    <rPh sb="0" eb="2">
      <t>ゲンソク</t>
    </rPh>
    <rPh sb="6" eb="9">
      <t>コウシュベツ</t>
    </rPh>
    <rPh sb="9" eb="11">
      <t>セコウ</t>
    </rPh>
    <rPh sb="11" eb="14">
      <t>ケイカクショ</t>
    </rPh>
    <rPh sb="15" eb="17">
      <t>ソウゴウ</t>
    </rPh>
    <rPh sb="17" eb="19">
      <t>セコウ</t>
    </rPh>
    <rPh sb="19" eb="22">
      <t>ケイカクショ</t>
    </rPh>
    <rPh sb="23" eb="25">
      <t>ベッサツ</t>
    </rPh>
    <rPh sb="30" eb="33">
      <t>ショウキボ</t>
    </rPh>
    <rPh sb="33" eb="34">
      <t>トウ</t>
    </rPh>
    <rPh sb="35" eb="37">
      <t>コウシュ</t>
    </rPh>
    <rPh sb="38" eb="39">
      <t>スク</t>
    </rPh>
    <phoneticPr fontId="43"/>
  </si>
  <si>
    <t>別紙のとおり</t>
    <rPh sb="0" eb="2">
      <t>ベッシ</t>
    </rPh>
    <phoneticPr fontId="14"/>
  </si>
  <si>
    <t>（監理者有）</t>
    <rPh sb="1" eb="4">
      <t>カンリシャ</t>
    </rPh>
    <rPh sb="4" eb="5">
      <t>ア</t>
    </rPh>
    <phoneticPr fontId="14"/>
  </si>
  <si>
    <t>各工法ごとの施工状況（塗り回数が判るよう、同一箇所のもの）</t>
  </si>
  <si>
    <t>・工事受注時：契約締結後１０日以内</t>
  </si>
  <si>
    <t>(特定解体工事元請業者)</t>
    <rPh sb="1" eb="3">
      <t>トクテイ</t>
    </rPh>
    <rPh sb="3" eb="5">
      <t>カイタイ</t>
    </rPh>
    <rPh sb="5" eb="7">
      <t>コウジ</t>
    </rPh>
    <rPh sb="7" eb="9">
      <t>モトウケ</t>
    </rPh>
    <rPh sb="9" eb="11">
      <t>ギョウシャ</t>
    </rPh>
    <phoneticPr fontId="19"/>
  </si>
  <si>
    <t>　石綿が含まれている建築物、工作物又は船舶の解体・改修工事は、作業の実施状況を写</t>
    <rPh sb="1" eb="3">
      <t>セキメン</t>
    </rPh>
    <rPh sb="4" eb="5">
      <t>フク</t>
    </rPh>
    <rPh sb="10" eb="13">
      <t>ケンチクブツ</t>
    </rPh>
    <rPh sb="14" eb="17">
      <t>コウサクブツ</t>
    </rPh>
    <rPh sb="17" eb="18">
      <t>マタ</t>
    </rPh>
    <rPh sb="19" eb="21">
      <t>センパク</t>
    </rPh>
    <rPh sb="22" eb="24">
      <t>カイタイ</t>
    </rPh>
    <rPh sb="25" eb="27">
      <t>カイシュウ</t>
    </rPh>
    <rPh sb="27" eb="29">
      <t>コウジ</t>
    </rPh>
    <phoneticPr fontId="43"/>
  </si>
  <si>
    <t>特記仕様書</t>
    <rPh sb="0" eb="2">
      <t>トッキ</t>
    </rPh>
    <rPh sb="2" eb="5">
      <t>シヨウショ</t>
    </rPh>
    <phoneticPr fontId="19"/>
  </si>
  <si>
    <t>様式5号乙</t>
    <rPh sb="0" eb="2">
      <t>ヨウシキ</t>
    </rPh>
    <rPh sb="3" eb="4">
      <t>ゴウ</t>
    </rPh>
    <rPh sb="4" eb="5">
      <t>オツ</t>
    </rPh>
    <phoneticPr fontId="19"/>
  </si>
  <si>
    <t>様式3号</t>
    <rPh sb="0" eb="2">
      <t>ヨウシキ</t>
    </rPh>
    <rPh sb="3" eb="4">
      <t>ゴウ</t>
    </rPh>
    <phoneticPr fontId="19"/>
  </si>
  <si>
    <t>法令等に基づく措置状況</t>
  </si>
  <si>
    <t>様式4号</t>
    <rPh sb="0" eb="2">
      <t>ヨウシキ</t>
    </rPh>
    <rPh sb="3" eb="4">
      <t>ゴウ</t>
    </rPh>
    <phoneticPr fontId="19"/>
  </si>
  <si>
    <t>令和　年　月　日（月）　AM10:00～</t>
    <rPh sb="0" eb="2">
      <t>レイワ</t>
    </rPh>
    <rPh sb="3" eb="4">
      <t>ネン</t>
    </rPh>
    <rPh sb="5" eb="6">
      <t>ガツ</t>
    </rPh>
    <rPh sb="7" eb="8">
      <t>ニチ</t>
    </rPh>
    <rPh sb="9" eb="10">
      <t>ゲツ</t>
    </rPh>
    <phoneticPr fontId="14"/>
  </si>
  <si>
    <t>施工体制台帳</t>
  </si>
  <si>
    <t>マニフェスト集計表</t>
    <rPh sb="6" eb="9">
      <t>シュウケイヒョウ</t>
    </rPh>
    <phoneticPr fontId="19"/>
  </si>
  <si>
    <t>主要資材購入先一覧届出書</t>
    <rPh sb="0" eb="2">
      <t>しゅよう</t>
    </rPh>
    <rPh sb="2" eb="4">
      <t>しざい</t>
    </rPh>
    <rPh sb="4" eb="7">
      <t>こうにゅうさき</t>
    </rPh>
    <rPh sb="7" eb="9">
      <t>いちらん</t>
    </rPh>
    <rPh sb="9" eb="12">
      <t>とどけでしょ</t>
    </rPh>
    <phoneticPr fontId="19" type="Hiragana"/>
  </si>
  <si>
    <t>工事災害防止協議会兼施工体系図</t>
  </si>
  <si>
    <t>工事担当技術者台帳</t>
  </si>
  <si>
    <t>杭打ち試験</t>
    <rPh sb="0" eb="2">
      <t>クイウ</t>
    </rPh>
    <rPh sb="3" eb="5">
      <t>シケン</t>
    </rPh>
    <phoneticPr fontId="19"/>
  </si>
  <si>
    <r>
      <t>　テム（スマホも可）で届け出ることが義務</t>
    </r>
    <r>
      <rPr>
        <sz val="11"/>
        <color auto="1"/>
        <rFont val="ＭＳ 明朝"/>
      </rPr>
      <t>（令和4年4月～）</t>
    </r>
  </si>
  <si>
    <t>直流電源装置、UPS等の動作試験の状況</t>
  </si>
  <si>
    <t>ＶＯＣ測定試験</t>
    <rPh sb="3" eb="5">
      <t>ソクテイ</t>
    </rPh>
    <rPh sb="5" eb="7">
      <t>シケン</t>
    </rPh>
    <phoneticPr fontId="19"/>
  </si>
  <si>
    <t>会議毎</t>
    <rPh sb="0" eb="2">
      <t>カイギ</t>
    </rPh>
    <rPh sb="2" eb="3">
      <t>ゴト</t>
    </rPh>
    <phoneticPr fontId="19"/>
  </si>
  <si>
    <t>材料規格寸法</t>
  </si>
  <si>
    <t>機材（配管・管継手付属品・ 計器その他）</t>
  </si>
  <si>
    <t>根固め液の試験体の作成状況</t>
  </si>
  <si>
    <t>液化石油ガス配管試験結果報告書</t>
    <rPh sb="0" eb="2">
      <t>えきか</t>
    </rPh>
    <rPh sb="2" eb="4">
      <t>せきゆ</t>
    </rPh>
    <rPh sb="6" eb="8">
      <t>はいかん</t>
    </rPh>
    <rPh sb="8" eb="10">
      <t>しけん</t>
    </rPh>
    <rPh sb="10" eb="12">
      <t>けっか</t>
    </rPh>
    <rPh sb="12" eb="15">
      <t>ほうこくしょ</t>
    </rPh>
    <phoneticPr fontId="19" type="Hiragana"/>
  </si>
  <si>
    <t>確　　認　　書</t>
  </si>
  <si>
    <t>路盤</t>
  </si>
  <si>
    <t>建具工事</t>
  </si>
  <si>
    <t>製作図</t>
    <rPh sb="0" eb="2">
      <t>セイサク</t>
    </rPh>
    <rPh sb="2" eb="3">
      <t>ズ</t>
    </rPh>
    <phoneticPr fontId="43"/>
  </si>
  <si>
    <r>
      <t>発</t>
    </r>
    <r>
      <rPr>
        <sz val="12"/>
        <color theme="1"/>
        <rFont val="ＭＳ 明朝"/>
      </rPr>
      <t xml:space="preserve"> 議 者</t>
    </r>
  </si>
  <si>
    <t>遣り方検査の状況</t>
  </si>
  <si>
    <t>施工前</t>
    <rPh sb="0" eb="3">
      <t>せこうまえ</t>
    </rPh>
    <phoneticPr fontId="19" type="Hiragana"/>
  </si>
  <si>
    <t>工法（ＡＬＣパネル）</t>
  </si>
  <si>
    <t>都市ガス配管試験結果報告書</t>
    <rPh sb="0" eb="2">
      <t>とし</t>
    </rPh>
    <rPh sb="4" eb="6">
      <t>はいかん</t>
    </rPh>
    <rPh sb="6" eb="8">
      <t>しけん</t>
    </rPh>
    <rPh sb="8" eb="10">
      <t>けっか</t>
    </rPh>
    <rPh sb="10" eb="13">
      <t>ほうこくしょ</t>
    </rPh>
    <phoneticPr fontId="19" type="Hiragana"/>
  </si>
  <si>
    <t xml:space="preserve"> 掛金収納書（契約者が発注者へ）添付欄</t>
    <rPh sb="1" eb="3">
      <t>カケキン</t>
    </rPh>
    <rPh sb="3" eb="5">
      <t>シュウノウ</t>
    </rPh>
    <rPh sb="5" eb="6">
      <t>ショ</t>
    </rPh>
    <rPh sb="7" eb="10">
      <t>ケイヤクシャ</t>
    </rPh>
    <rPh sb="11" eb="14">
      <t>ハッチュウシャ</t>
    </rPh>
    <rPh sb="16" eb="18">
      <t>テンプ</t>
    </rPh>
    <rPh sb="18" eb="19">
      <t>ラン</t>
    </rPh>
    <phoneticPr fontId="19"/>
  </si>
  <si>
    <t>ライティングダクトのふ設状況</t>
  </si>
  <si>
    <t>1)</t>
  </si>
  <si>
    <t>型枠</t>
  </si>
  <si>
    <t>石こうボード，その他ボード及び合板の施工状況（継目処理，留付けピッチ、下張り 状況が判るもの）</t>
  </si>
  <si>
    <t>隠ぺい配管（二重天井内等）のふ設状況</t>
  </si>
  <si>
    <t>開始前</t>
  </si>
  <si>
    <t>日</t>
    <rPh sb="0" eb="1">
      <t>ニチ</t>
    </rPh>
    <phoneticPr fontId="19"/>
  </si>
  <si>
    <t>工     期</t>
    <rPh sb="0" eb="1">
      <t>こう</t>
    </rPh>
    <rPh sb="6" eb="7">
      <t>き</t>
    </rPh>
    <phoneticPr fontId="19" type="Hiragana"/>
  </si>
  <si>
    <t>山留め撤去状況</t>
  </si>
  <si>
    <r>
      <t>設計図書の定めによる</t>
    </r>
    <r>
      <rPr>
        <sz val="9"/>
        <color auto="1"/>
        <rFont val="ＭＳ 明朝"/>
      </rPr>
      <t xml:space="preserve">
津山市建築工事施工管理業務報告要領
竣工写真による</t>
    </r>
    <rPh sb="0" eb="2">
      <t>セッケイ</t>
    </rPh>
    <rPh sb="2" eb="4">
      <t>トショ</t>
    </rPh>
    <rPh sb="5" eb="6">
      <t>サダ</t>
    </rPh>
    <rPh sb="11" eb="14">
      <t>ツヤマシ</t>
    </rPh>
    <rPh sb="14" eb="16">
      <t>ケンチク</t>
    </rPh>
    <rPh sb="16" eb="18">
      <t>コウジ</t>
    </rPh>
    <rPh sb="18" eb="20">
      <t>セコウ</t>
    </rPh>
    <rPh sb="20" eb="22">
      <t>カンリ</t>
    </rPh>
    <rPh sb="22" eb="24">
      <t>ギョウム</t>
    </rPh>
    <rPh sb="24" eb="26">
      <t>ホウコク</t>
    </rPh>
    <rPh sb="26" eb="28">
      <t>ヨウリョウ</t>
    </rPh>
    <rPh sb="29" eb="31">
      <t>シュンコウ</t>
    </rPh>
    <rPh sb="31" eb="33">
      <t>シャシン</t>
    </rPh>
    <phoneticPr fontId="19"/>
  </si>
  <si>
    <t>随　時</t>
    <rPh sb="0" eb="1">
      <t>ズイ</t>
    </rPh>
    <rPh sb="2" eb="3">
      <t>トキ</t>
    </rPh>
    <phoneticPr fontId="19"/>
  </si>
  <si>
    <t>UTPケーブルの伝送品質測定の状況</t>
  </si>
  <si>
    <t>⑥</t>
  </si>
  <si>
    <t>工事担当課</t>
    <rPh sb="0" eb="2">
      <t>コウジ</t>
    </rPh>
    <rPh sb="2" eb="4">
      <t>タントウ</t>
    </rPh>
    <rPh sb="4" eb="5">
      <t>カ</t>
    </rPh>
    <phoneticPr fontId="19"/>
  </si>
  <si>
    <t>地内</t>
    <rPh sb="0" eb="1">
      <t>チ</t>
    </rPh>
    <rPh sb="1" eb="2">
      <t>ナイ</t>
    </rPh>
    <phoneticPr fontId="19"/>
  </si>
  <si>
    <t>山北</t>
    <rPh sb="0" eb="2">
      <t>ヤマキタ</t>
    </rPh>
    <phoneticPr fontId="19"/>
  </si>
  <si>
    <t>地内</t>
    <rPh sb="0" eb="1">
      <t>チ</t>
    </rPh>
    <rPh sb="1" eb="2">
      <t>ナイ</t>
    </rPh>
    <phoneticPr fontId="61"/>
  </si>
  <si>
    <t>係長</t>
    <rPh sb="0" eb="2">
      <t>カカリチョウ</t>
    </rPh>
    <phoneticPr fontId="103"/>
  </si>
  <si>
    <t>保温・塗装工事</t>
    <rPh sb="0" eb="2">
      <t>ほおん</t>
    </rPh>
    <rPh sb="3" eb="5">
      <t>とそう</t>
    </rPh>
    <rPh sb="5" eb="7">
      <t>こうじ</t>
    </rPh>
    <phoneticPr fontId="19" type="Hiragana"/>
  </si>
  <si>
    <t>工事施工者</t>
    <rPh sb="0" eb="2">
      <t>こうじ</t>
    </rPh>
    <rPh sb="2" eb="5">
      <t>せこうしゃ</t>
    </rPh>
    <phoneticPr fontId="19" type="Hiragana"/>
  </si>
  <si>
    <t>3.0/1,000</t>
  </si>
  <si>
    <t>令和　　年　　月　　日</t>
    <rPh sb="0" eb="2">
      <t>レイワ</t>
    </rPh>
    <rPh sb="4" eb="5">
      <t>ネン</t>
    </rPh>
    <rPh sb="7" eb="8">
      <t>ガツ</t>
    </rPh>
    <rPh sb="10" eb="11">
      <t>ニチ</t>
    </rPh>
    <phoneticPr fontId="103"/>
  </si>
  <si>
    <t>厚さ検査の状況，厚さ</t>
  </si>
  <si>
    <t>規格（表示マーク，種別，口径）、保管状況</t>
  </si>
  <si>
    <t>住 所</t>
    <rPh sb="0" eb="1">
      <t>ジュウ</t>
    </rPh>
    <rPh sb="2" eb="3">
      <t>ショ</t>
    </rPh>
    <phoneticPr fontId="19"/>
  </si>
  <si>
    <t>津山市</t>
    <rPh sb="0" eb="3">
      <t>ツヤマシ</t>
    </rPh>
    <phoneticPr fontId="14"/>
  </si>
  <si>
    <t>○</t>
  </si>
  <si>
    <t>表紙</t>
    <rPh sb="0" eb="2">
      <t>ヒョウシ</t>
    </rPh>
    <phoneticPr fontId="19"/>
  </si>
  <si>
    <t>3.2/1,000</t>
  </si>
  <si>
    <t>発注者名</t>
    <rPh sb="0" eb="3">
      <t>はっちゅうしゃ</t>
    </rPh>
    <rPh sb="3" eb="4">
      <t>めい</t>
    </rPh>
    <phoneticPr fontId="19" type="Hiragana"/>
  </si>
  <si>
    <t>地業工事</t>
  </si>
  <si>
    <t>仕上塗材仕上げの施工状況</t>
  </si>
  <si>
    <t>谷口　圭三　  殿</t>
    <rPh sb="0" eb="2">
      <t>タニグチ</t>
    </rPh>
    <rPh sb="3" eb="5">
      <t>ケイゾウ</t>
    </rPh>
    <rPh sb="8" eb="9">
      <t>ドノ</t>
    </rPh>
    <phoneticPr fontId="111"/>
  </si>
  <si>
    <t>設業の許可証の写し及び技術者の監理技術者証の写しを添付すること。</t>
  </si>
  <si>
    <t>UTPケーブルのふ設及び成端の状況</t>
  </si>
  <si>
    <t>谷口　圭三　　　  殿</t>
    <rPh sb="0" eb="2">
      <t>タニグチ</t>
    </rPh>
    <rPh sb="3" eb="5">
      <t>ケイゾウ</t>
    </rPh>
    <rPh sb="10" eb="11">
      <t>ドノ</t>
    </rPh>
    <phoneticPr fontId="111"/>
  </si>
  <si>
    <t>地内</t>
    <rPh sb="0" eb="1">
      <t>チ</t>
    </rPh>
    <rPh sb="1" eb="2">
      <t>ナイ</t>
    </rPh>
    <phoneticPr fontId="111"/>
  </si>
  <si>
    <t>設計図書に基づき、下記のとおり施工段階の希望時期を報告します。</t>
  </si>
  <si>
    <t>打設後</t>
  </si>
  <si>
    <t>工　事　打　合　簿（監督日誌に綴る）</t>
  </si>
  <si>
    <r>
      <t>工</t>
    </r>
    <r>
      <rPr>
        <sz val="12"/>
        <color theme="1"/>
        <rFont val="ＭＳ 明朝"/>
      </rPr>
      <t xml:space="preserve"> 事 名</t>
    </r>
  </si>
  <si>
    <t>（内容）</t>
  </si>
  <si>
    <r>
      <t>処</t>
    </r>
    <r>
      <rPr>
        <sz val="12"/>
        <color theme="1"/>
        <rFont val="ＭＳ 明朝"/>
      </rPr>
      <t xml:space="preserve"> 理 ・ 回 答</t>
    </r>
  </si>
  <si>
    <t>掘削状況，深さ</t>
  </si>
  <si>
    <t>塗装材料の残数量及び使用済み容器</t>
  </si>
  <si>
    <r>
      <t>発</t>
    </r>
    <r>
      <rPr>
        <sz val="12"/>
        <color theme="1"/>
        <rFont val="ＭＳ 明朝"/>
      </rPr>
      <t xml:space="preserve"> 注 者</t>
    </r>
  </si>
  <si>
    <t>屋上（機器・配管設置状況等）</t>
  </si>
  <si>
    <t>ルーフドレン・スリーブ等の取付け</t>
  </si>
  <si>
    <r>
      <t>受</t>
    </r>
    <r>
      <rPr>
        <sz val="12"/>
        <color theme="1"/>
        <rFont val="ＭＳ 明朝"/>
      </rPr>
      <t xml:space="preserve"> 注 者</t>
    </r>
  </si>
  <si>
    <t>－</t>
  </si>
  <si>
    <r>
      <t>上記について　</t>
    </r>
    <r>
      <rPr>
        <sz val="14"/>
        <color theme="1"/>
        <rFont val="ＭＳ 明朝"/>
      </rPr>
      <t>□</t>
    </r>
    <r>
      <rPr>
        <sz val="12"/>
        <color theme="1"/>
        <rFont val="ＭＳ 明朝"/>
      </rPr>
      <t>了解</t>
    </r>
    <r>
      <rPr>
        <sz val="14"/>
        <color theme="1"/>
        <rFont val="ＭＳ 明朝"/>
      </rPr>
      <t>　□</t>
    </r>
    <r>
      <rPr>
        <sz val="12"/>
        <color theme="1"/>
        <rFont val="ＭＳ 明朝"/>
      </rPr>
      <t>協議</t>
    </r>
    <r>
      <rPr>
        <sz val="14"/>
        <color theme="1"/>
        <rFont val="ＭＳ 明朝"/>
      </rPr>
      <t>　□</t>
    </r>
    <r>
      <rPr>
        <sz val="12"/>
        <color theme="1"/>
        <rFont val="ＭＳ 明朝"/>
      </rPr>
      <t>提出</t>
    </r>
    <r>
      <rPr>
        <sz val="14"/>
        <color theme="1"/>
        <rFont val="ＭＳ 明朝"/>
      </rPr>
      <t>　□</t>
    </r>
    <r>
      <rPr>
        <sz val="12"/>
        <color theme="1"/>
        <rFont val="ＭＳ 明朝"/>
      </rPr>
      <t>報告</t>
    </r>
    <r>
      <rPr>
        <sz val="14"/>
        <color theme="1"/>
        <rFont val="ＭＳ 明朝"/>
      </rPr>
      <t>　□</t>
    </r>
    <r>
      <rPr>
        <sz val="12"/>
        <color theme="1"/>
        <rFont val="ＭＳ 明朝"/>
      </rPr>
      <t>届出　します。</t>
    </r>
  </si>
  <si>
    <t>さく井設備工事</t>
  </si>
  <si>
    <t>　　　　　　　　　　　　（主任技術者）</t>
  </si>
  <si>
    <t>発議年月日</t>
  </si>
  <si>
    <r>
      <t>工 事 名</t>
    </r>
    <r>
      <rPr>
        <sz val="12"/>
        <color theme="1"/>
        <rFont val="ＭＳ 明朝"/>
      </rPr>
      <t>：</t>
    </r>
  </si>
  <si>
    <t>建築設備（※）</t>
  </si>
  <si>
    <t>軽量間仕切壁内配管のふ設状況</t>
  </si>
  <si>
    <t>　　　　　　　　　　　　　　　　　確認者職氏名：　　　　　　　　　　　　　　　㊞</t>
  </si>
  <si>
    <t>検査･段階確認項目</t>
  </si>
  <si>
    <t>養生、散水、仮囲い等</t>
  </si>
  <si>
    <t>設計書（単価抜き）の項目に準じて、落札金額と整合した内訳書を作成すること。</t>
    <rPh sb="4" eb="6">
      <t>たんか</t>
    </rPh>
    <rPh sb="6" eb="7">
      <t>ぬ</t>
    </rPh>
    <phoneticPr fontId="19" type="Hiragana"/>
  </si>
  <si>
    <r>
      <t>細　　別</t>
    </r>
    <r>
      <rPr>
        <sz val="14"/>
        <color theme="1"/>
        <rFont val="ＭＳ 明朝"/>
      </rPr>
      <t>：</t>
    </r>
  </si>
  <si>
    <t>施工状況（吊り・支持，建物導入部，火気にたいする防護措置，埋設深さ，埋設表示 用テープ，埋設標，防食措置）</t>
  </si>
  <si>
    <t>　　　　　　　　　㊞</t>
  </si>
  <si>
    <t>・写真等による作業の実施状況の記録</t>
    <rPh sb="1" eb="3">
      <t>シャシン</t>
    </rPh>
    <rPh sb="3" eb="4">
      <t>トウ</t>
    </rPh>
    <rPh sb="7" eb="9">
      <t>サギョウ</t>
    </rPh>
    <rPh sb="10" eb="12">
      <t>ジッシ</t>
    </rPh>
    <rPh sb="12" eb="14">
      <t>ジョウキョウ</t>
    </rPh>
    <rPh sb="15" eb="17">
      <t>キロク</t>
    </rPh>
    <phoneticPr fontId="43"/>
  </si>
  <si>
    <t>下記のとおり証紙を購入したので、当該掛金収納書をちょう付して報告します。</t>
    <rPh sb="0" eb="2">
      <t>カキ</t>
    </rPh>
    <rPh sb="6" eb="8">
      <t>ショウシ</t>
    </rPh>
    <rPh sb="9" eb="11">
      <t>コウニュウ</t>
    </rPh>
    <rPh sb="16" eb="18">
      <t>トウガイ</t>
    </rPh>
    <rPh sb="18" eb="20">
      <t>カケキン</t>
    </rPh>
    <rPh sb="20" eb="22">
      <t>シュウノウ</t>
    </rPh>
    <rPh sb="22" eb="23">
      <t>ショ</t>
    </rPh>
    <rPh sb="27" eb="28">
      <t>フ</t>
    </rPh>
    <rPh sb="30" eb="32">
      <t>ホウコク</t>
    </rPh>
    <phoneticPr fontId="19"/>
  </si>
  <si>
    <t>工   事   名</t>
    <rPh sb="0" eb="1">
      <t>コウ</t>
    </rPh>
    <rPh sb="4" eb="5">
      <t>コト</t>
    </rPh>
    <rPh sb="8" eb="9">
      <t>メイ</t>
    </rPh>
    <phoneticPr fontId="19"/>
  </si>
  <si>
    <t>塩化物量・スランプ・空気量の試験状況</t>
  </si>
  <si>
    <t>契約年月日</t>
    <rPh sb="0" eb="2">
      <t>ケイヤク</t>
    </rPh>
    <rPh sb="2" eb="5">
      <t>ネンガッピ</t>
    </rPh>
    <phoneticPr fontId="19"/>
  </si>
  <si>
    <t>その他は仮設工事による</t>
  </si>
  <si>
    <t xml:space="preserve"> 共済証紙購入額が標準購入額を下回った理由</t>
    <rPh sb="1" eb="3">
      <t>キョウサイ</t>
    </rPh>
    <rPh sb="3" eb="5">
      <t>ショウシ</t>
    </rPh>
    <rPh sb="5" eb="7">
      <t>コウニュウ</t>
    </rPh>
    <rPh sb="7" eb="8">
      <t>ガク</t>
    </rPh>
    <rPh sb="9" eb="11">
      <t>ヒョウジュン</t>
    </rPh>
    <rPh sb="11" eb="13">
      <t>コウニュウ</t>
    </rPh>
    <rPh sb="13" eb="14">
      <t>ガク</t>
    </rPh>
    <rPh sb="15" eb="17">
      <t>シタマワ</t>
    </rPh>
    <rPh sb="19" eb="21">
      <t>リユウ</t>
    </rPh>
    <phoneticPr fontId="19"/>
  </si>
  <si>
    <t>表-1</t>
    <rPh sb="0" eb="1">
      <t>ヒョウ</t>
    </rPh>
    <phoneticPr fontId="19"/>
  </si>
  <si>
    <t>請    負    金    額</t>
    <rPh sb="0" eb="1">
      <t>ショウ</t>
    </rPh>
    <rPh sb="5" eb="6">
      <t>フ</t>
    </rPh>
    <rPh sb="10" eb="11">
      <t>キン</t>
    </rPh>
    <rPh sb="15" eb="16">
      <t>ガク</t>
    </rPh>
    <phoneticPr fontId="19"/>
  </si>
  <si>
    <t>（　　 ％）</t>
  </si>
  <si>
    <t>着工前</t>
  </si>
  <si>
    <t>500,000千円以上</t>
    <rPh sb="7" eb="8">
      <t>セン</t>
    </rPh>
    <rPh sb="8" eb="9">
      <t>エン</t>
    </rPh>
    <rPh sb="9" eb="11">
      <t>イジョウ</t>
    </rPh>
    <phoneticPr fontId="19"/>
  </si>
  <si>
    <t>建物引込配管の止水処置状況</t>
  </si>
  <si>
    <t>「共済証紙購入の考え方」の表</t>
    <rPh sb="1" eb="3">
      <t>キョウサイ</t>
    </rPh>
    <rPh sb="3" eb="5">
      <t>ショウシ</t>
    </rPh>
    <rPh sb="5" eb="7">
      <t>コウニュウ</t>
    </rPh>
    <rPh sb="8" eb="9">
      <t>カンガ</t>
    </rPh>
    <rPh sb="10" eb="11">
      <t>カタ</t>
    </rPh>
    <rPh sb="13" eb="14">
      <t>ヒョウ</t>
    </rPh>
    <phoneticPr fontId="19"/>
  </si>
  <si>
    <t>×</t>
  </si>
  <si>
    <t>工事担当技術者台帳（様式4号）</t>
    <rPh sb="0" eb="2">
      <t>こうじ</t>
    </rPh>
    <rPh sb="2" eb="4">
      <t>たんとう</t>
    </rPh>
    <rPh sb="4" eb="7">
      <t>ぎじゅつしゃ</t>
    </rPh>
    <rPh sb="7" eb="9">
      <t>だいちょう</t>
    </rPh>
    <rPh sb="10" eb="12">
      <t>ようしき</t>
    </rPh>
    <rPh sb="13" eb="14">
      <t>ごう</t>
    </rPh>
    <phoneticPr fontId="19" type="Hiragana"/>
  </si>
  <si>
    <t>土      木      工      事</t>
    <rPh sb="0" eb="1">
      <t>ツチ</t>
    </rPh>
    <rPh sb="7" eb="8">
      <t>キ</t>
    </rPh>
    <rPh sb="14" eb="15">
      <t>コウ</t>
    </rPh>
    <rPh sb="21" eb="22">
      <t>コト</t>
    </rPh>
    <phoneticPr fontId="19"/>
  </si>
  <si>
    <t>壁紙張りの施工状況</t>
  </si>
  <si>
    <t>舗装</t>
    <rPh sb="0" eb="2">
      <t>ホソウ</t>
    </rPh>
    <phoneticPr fontId="19"/>
  </si>
  <si>
    <t>3.3/1,000</t>
  </si>
  <si>
    <t>屋外油配管（発電機用）等のふ設状況</t>
  </si>
  <si>
    <t>2.9/1,000</t>
  </si>
  <si>
    <t>外灯等の取付状況</t>
  </si>
  <si>
    <t>住宅・同設備</t>
    <rPh sb="0" eb="2">
      <t>ジュウタク</t>
    </rPh>
    <rPh sb="3" eb="4">
      <t>ドウ</t>
    </rPh>
    <rPh sb="4" eb="6">
      <t>セツビ</t>
    </rPh>
    <phoneticPr fontId="19"/>
  </si>
  <si>
    <t>2.0/1,000</t>
  </si>
  <si>
    <t>△△△△課</t>
    <rPh sb="4" eb="5">
      <t>カ</t>
    </rPh>
    <phoneticPr fontId="19"/>
  </si>
  <si>
    <t>2.8/1,000</t>
  </si>
  <si>
    <t>鉄筋規格証明書</t>
    <rPh sb="0" eb="2">
      <t>テッキン</t>
    </rPh>
    <rPh sb="2" eb="4">
      <t>キカク</t>
    </rPh>
    <rPh sb="4" eb="7">
      <t>ショウメイショ</t>
    </rPh>
    <phoneticPr fontId="19"/>
  </si>
  <si>
    <t>2.1/1,000</t>
  </si>
  <si>
    <t>受注者</t>
    <rPh sb="0" eb="3">
      <t>ジュチュウシャ</t>
    </rPh>
    <phoneticPr fontId="19"/>
  </si>
  <si>
    <t>議事録</t>
    <rPh sb="0" eb="3">
      <t>ぎじろく</t>
    </rPh>
    <phoneticPr fontId="19" type="Hiragana"/>
  </si>
  <si>
    <t>非住宅・同設備</t>
    <rPh sb="0" eb="1">
      <t>ヒ</t>
    </rPh>
    <rPh sb="1" eb="3">
      <t>ジュウタク</t>
    </rPh>
    <rPh sb="4" eb="5">
      <t>ドウ</t>
    </rPh>
    <rPh sb="5" eb="7">
      <t>セツビ</t>
    </rPh>
    <phoneticPr fontId="19"/>
  </si>
  <si>
    <t>監理者</t>
    <rPh sb="0" eb="3">
      <t>カンリシャ</t>
    </rPh>
    <phoneticPr fontId="43"/>
  </si>
  <si>
    <t>検査印</t>
    <rPh sb="0" eb="3">
      <t>ケンサイン</t>
    </rPh>
    <phoneticPr fontId="19"/>
  </si>
  <si>
    <t>氏 名</t>
    <rPh sb="0" eb="1">
      <t>シ</t>
    </rPh>
    <rPh sb="2" eb="3">
      <t>メイ</t>
    </rPh>
    <phoneticPr fontId="19"/>
  </si>
  <si>
    <t>請 負 金 額</t>
    <rPh sb="0" eb="1">
      <t>ショウ</t>
    </rPh>
    <rPh sb="2" eb="3">
      <t>フ</t>
    </rPh>
    <rPh sb="4" eb="5">
      <t>キン</t>
    </rPh>
    <rPh sb="6" eb="7">
      <t>ガク</t>
    </rPh>
    <phoneticPr fontId="19"/>
  </si>
  <si>
    <t>共 済 証 紙
購   入   率</t>
    <rPh sb="0" eb="1">
      <t>トモ</t>
    </rPh>
    <rPh sb="2" eb="3">
      <t>スミ</t>
    </rPh>
    <rPh sb="4" eb="5">
      <t>アカシ</t>
    </rPh>
    <rPh sb="6" eb="7">
      <t>カミ</t>
    </rPh>
    <rPh sb="8" eb="9">
      <t>コウ</t>
    </rPh>
    <rPh sb="12" eb="13">
      <t>イリ</t>
    </rPh>
    <rPh sb="16" eb="17">
      <t>リツ</t>
    </rPh>
    <phoneticPr fontId="19"/>
  </si>
  <si>
    <t>隧道</t>
    <rPh sb="0" eb="2">
      <t>ズイドウ</t>
    </rPh>
    <phoneticPr fontId="19"/>
  </si>
  <si>
    <t>3.6/1,000</t>
  </si>
  <si>
    <t>1.9/1,000</t>
  </si>
  <si>
    <t>4.1/1,000</t>
  </si>
  <si>
    <t>主要資材購入先
一覧届出書</t>
    <rPh sb="0" eb="2">
      <t>シュヨウ</t>
    </rPh>
    <rPh sb="2" eb="4">
      <t>シザイ</t>
    </rPh>
    <rPh sb="4" eb="6">
      <t>コウニュウ</t>
    </rPh>
    <rPh sb="6" eb="7">
      <t>サキ</t>
    </rPh>
    <rPh sb="8" eb="10">
      <t>イチラン</t>
    </rPh>
    <rPh sb="10" eb="13">
      <t>トドケデショ</t>
    </rPh>
    <phoneticPr fontId="19"/>
  </si>
  <si>
    <t>3.8/1,000</t>
  </si>
  <si>
    <t>軽量鉄骨天井下地及び 軽量鉄骨壁下地</t>
  </si>
  <si>
    <t>3.1/1,000</t>
  </si>
  <si>
    <t>屋外の電気等</t>
    <rPh sb="0" eb="2">
      <t>オクガイ</t>
    </rPh>
    <rPh sb="3" eb="5">
      <t>デンキ</t>
    </rPh>
    <rPh sb="5" eb="6">
      <t>トウ</t>
    </rPh>
    <phoneticPr fontId="19"/>
  </si>
  <si>
    <t>1.1/1,000</t>
  </si>
  <si>
    <t>（請負金額）</t>
    <rPh sb="1" eb="3">
      <t>ウケオイ</t>
    </rPh>
    <rPh sb="3" eb="5">
      <t>キンガク</t>
    </rPh>
    <phoneticPr fontId="19"/>
  </si>
  <si>
    <t>浚渫・埋立</t>
    <rPh sb="0" eb="2">
      <t>シュンセツ</t>
    </rPh>
    <rPh sb="3" eb="5">
      <t>ウメタ</t>
    </rPh>
    <phoneticPr fontId="19"/>
  </si>
  <si>
    <t>その他の土木</t>
    <rPh sb="2" eb="3">
      <t>タ</t>
    </rPh>
    <rPh sb="4" eb="6">
      <t>ドボク</t>
    </rPh>
    <phoneticPr fontId="19"/>
  </si>
  <si>
    <t>工程写真</t>
    <rPh sb="0" eb="2">
      <t>こうてい</t>
    </rPh>
    <rPh sb="2" eb="4">
      <t>しゃしん</t>
    </rPh>
    <phoneticPr fontId="19" type="Hiragana"/>
  </si>
  <si>
    <t>照度分布成績表</t>
  </si>
  <si>
    <t>工事担当技術台帳</t>
    <rPh sb="0" eb="2">
      <t>コウジ</t>
    </rPh>
    <rPh sb="2" eb="4">
      <t>タントウ</t>
    </rPh>
    <rPh sb="4" eb="6">
      <t>ギジュツ</t>
    </rPh>
    <rPh sb="6" eb="8">
      <t>ダイチョウ</t>
    </rPh>
    <phoneticPr fontId="43"/>
  </si>
  <si>
    <t>土木工事（橋梁等）</t>
    <rPh sb="0" eb="2">
      <t>ドボク</t>
    </rPh>
    <rPh sb="2" eb="4">
      <t>コウジ</t>
    </rPh>
    <rPh sb="5" eb="7">
      <t>キョウリョウ</t>
    </rPh>
    <rPh sb="7" eb="8">
      <t>ナド</t>
    </rPh>
    <phoneticPr fontId="19"/>
  </si>
  <si>
    <t>土木工事（隧道）</t>
    <rPh sb="0" eb="2">
      <t>ドボク</t>
    </rPh>
    <rPh sb="2" eb="4">
      <t>コウジ</t>
    </rPh>
    <rPh sb="5" eb="7">
      <t>ズイドウ</t>
    </rPh>
    <phoneticPr fontId="19"/>
  </si>
  <si>
    <t>打継ぎ状況</t>
  </si>
  <si>
    <t>建築工事（住宅・同設備）</t>
    <rPh sb="0" eb="2">
      <t>ケンチク</t>
    </rPh>
    <rPh sb="2" eb="4">
      <t>コウジ</t>
    </rPh>
    <rPh sb="5" eb="7">
      <t>ジュウタク</t>
    </rPh>
    <rPh sb="8" eb="9">
      <t>ドウ</t>
    </rPh>
    <rPh sb="9" eb="11">
      <t>セツビ</t>
    </rPh>
    <phoneticPr fontId="19"/>
  </si>
  <si>
    <t>建築工事（非住宅・同設備）</t>
    <rPh sb="0" eb="2">
      <t>ケンチク</t>
    </rPh>
    <rPh sb="2" eb="4">
      <t>コウジ</t>
    </rPh>
    <rPh sb="5" eb="6">
      <t>ヒ</t>
    </rPh>
    <rPh sb="6" eb="8">
      <t>ジュウタク</t>
    </rPh>
    <rPh sb="9" eb="10">
      <t>ドウ</t>
    </rPh>
    <rPh sb="10" eb="12">
      <t>セツビ</t>
    </rPh>
    <phoneticPr fontId="19"/>
  </si>
  <si>
    <t>解体前の状況</t>
  </si>
  <si>
    <t>設備工事（機械器具設置）</t>
    <rPh sb="0" eb="2">
      <t>セツビ</t>
    </rPh>
    <rPh sb="2" eb="4">
      <t>コウジ</t>
    </rPh>
    <rPh sb="5" eb="7">
      <t>キカイ</t>
    </rPh>
    <rPh sb="7" eb="9">
      <t>キグ</t>
    </rPh>
    <rPh sb="9" eb="11">
      <t>セッチ</t>
    </rPh>
    <phoneticPr fontId="19"/>
  </si>
  <si>
    <t>(郵便番号)　　　　　－</t>
    <rPh sb="1" eb="3">
      <t>ユウビン</t>
    </rPh>
    <rPh sb="3" eb="5">
      <t>バンゴウ</t>
    </rPh>
    <phoneticPr fontId="19"/>
  </si>
  <si>
    <t>総合施工計画書</t>
    <rPh sb="0" eb="2">
      <t>ソウゴウ</t>
    </rPh>
    <rPh sb="2" eb="4">
      <t>セコウ</t>
    </rPh>
    <rPh sb="4" eb="7">
      <t>ケイカクショ</t>
    </rPh>
    <phoneticPr fontId="19"/>
  </si>
  <si>
    <t>完了後に｢COBRIS(ｺﾌﾞﾘｽ）｣ｼｽﾃﾑで作成、1部監督員に提出する。</t>
    <rPh sb="0" eb="3">
      <t>かんりょうご</t>
    </rPh>
    <rPh sb="24" eb="26">
      <t>さくせい</t>
    </rPh>
    <rPh sb="28" eb="29">
      <t>ぶ</t>
    </rPh>
    <rPh sb="29" eb="31">
      <t>かんとく</t>
    </rPh>
    <rPh sb="31" eb="32">
      <t>いん</t>
    </rPh>
    <rPh sb="33" eb="35">
      <t>ていしゅつ</t>
    </rPh>
    <phoneticPr fontId="19" type="Hiragana"/>
  </si>
  <si>
    <t>工種別施工計画書</t>
    <rPh sb="0" eb="3">
      <t>コウシュベツ</t>
    </rPh>
    <rPh sb="3" eb="5">
      <t>セコウ</t>
    </rPh>
    <rPh sb="5" eb="8">
      <t>ケイカクショ</t>
    </rPh>
    <phoneticPr fontId="19"/>
  </si>
  <si>
    <t>その他</t>
  </si>
  <si>
    <t>実施工程表</t>
    <rPh sb="0" eb="2">
      <t>ジッシ</t>
    </rPh>
    <rPh sb="2" eb="5">
      <t>コウテイヒョウ</t>
    </rPh>
    <phoneticPr fontId="19"/>
  </si>
  <si>
    <t>発注者</t>
  </si>
  <si>
    <t>　　建設工事に係る資材の再資源化等に関する法律第１８条第１項の規定により、下記のとおり</t>
    <rPh sb="2" eb="4">
      <t>ケンセツ</t>
    </rPh>
    <rPh sb="4" eb="6">
      <t>コウジ</t>
    </rPh>
    <rPh sb="7" eb="8">
      <t>カカ</t>
    </rPh>
    <rPh sb="9" eb="11">
      <t>シザイ</t>
    </rPh>
    <rPh sb="12" eb="13">
      <t>サイ</t>
    </rPh>
    <rPh sb="13" eb="16">
      <t>シゲンカ</t>
    </rPh>
    <rPh sb="16" eb="17">
      <t>トウ</t>
    </rPh>
    <rPh sb="18" eb="19">
      <t>カン</t>
    </rPh>
    <rPh sb="21" eb="23">
      <t>ホウリツ</t>
    </rPh>
    <rPh sb="23" eb="24">
      <t>ダイ</t>
    </rPh>
    <rPh sb="26" eb="27">
      <t>ジョウ</t>
    </rPh>
    <rPh sb="27" eb="28">
      <t>ダイ</t>
    </rPh>
    <rPh sb="29" eb="30">
      <t>コウ</t>
    </rPh>
    <rPh sb="31" eb="33">
      <t>キテイ</t>
    </rPh>
    <rPh sb="37" eb="39">
      <t>カキ</t>
    </rPh>
    <phoneticPr fontId="19"/>
  </si>
  <si>
    <t>１．　工事名称</t>
    <rPh sb="3" eb="6">
      <t>コウジメイ</t>
    </rPh>
    <rPh sb="6" eb="7">
      <t>ショウ</t>
    </rPh>
    <phoneticPr fontId="19"/>
  </si>
  <si>
    <t>砂利地業厚さ、締め固め作業状況、捨てコン寸法等</t>
  </si>
  <si>
    <t>３．　再資源等が完了した年月日</t>
    <rPh sb="3" eb="4">
      <t>サイ</t>
    </rPh>
    <rPh sb="4" eb="6">
      <t>シゲン</t>
    </rPh>
    <rPh sb="6" eb="7">
      <t>トウ</t>
    </rPh>
    <rPh sb="8" eb="10">
      <t>カンリョウ</t>
    </rPh>
    <phoneticPr fontId="19"/>
  </si>
  <si>
    <t>４．　再資源化等をした施設の名称及び所在地</t>
    <rPh sb="3" eb="6">
      <t>サイシゲン</t>
    </rPh>
    <rPh sb="6" eb="7">
      <t>カ</t>
    </rPh>
    <rPh sb="7" eb="8">
      <t>トウ</t>
    </rPh>
    <rPh sb="11" eb="13">
      <t>シセツ</t>
    </rPh>
    <rPh sb="16" eb="17">
      <t>オヨ</t>
    </rPh>
    <phoneticPr fontId="19"/>
  </si>
  <si>
    <t>機器据付（周囲空間、本体、銘板、養生等）</t>
    <rPh sb="0" eb="2">
      <t>きき</t>
    </rPh>
    <rPh sb="2" eb="4">
      <t>すえつけ</t>
    </rPh>
    <rPh sb="5" eb="7">
      <t>しゅうい</t>
    </rPh>
    <rPh sb="7" eb="9">
      <t>くうかん</t>
    </rPh>
    <rPh sb="10" eb="12">
      <t>ほんたい</t>
    </rPh>
    <rPh sb="13" eb="14">
      <t>めい</t>
    </rPh>
    <rPh sb="14" eb="15">
      <t>いた</t>
    </rPh>
    <rPh sb="16" eb="18">
      <t>ようじょう</t>
    </rPh>
    <rPh sb="18" eb="19">
      <t>とう</t>
    </rPh>
    <phoneticPr fontId="19" type="Hiragana"/>
  </si>
  <si>
    <t>特定建設資材　　　　廃棄物の種類</t>
    <rPh sb="14" eb="16">
      <t>シュルイ</t>
    </rPh>
    <phoneticPr fontId="19"/>
  </si>
  <si>
    <r>
      <t>５</t>
    </r>
    <r>
      <rPr>
        <sz val="11"/>
        <color auto="1"/>
        <rFont val="ＭＳ Ｐゴシック"/>
      </rPr>
      <t>．　特定建設資材廃棄物の再資源化等に要した費用　　　　　　　　　　　　　　　　　　円</t>
    </r>
    <r>
      <rPr>
        <sz val="10"/>
        <color auto="1"/>
        <rFont val="ＭＳ Ｐゴシック"/>
      </rPr>
      <t>(税込み)</t>
    </r>
    <rPh sb="13" eb="17">
      <t>サイシゲンカ</t>
    </rPh>
    <rPh sb="17" eb="18">
      <t>トウ</t>
    </rPh>
    <rPh sb="19" eb="20">
      <t>ヨウ</t>
    </rPh>
    <rPh sb="22" eb="24">
      <t>ヒヨウ</t>
    </rPh>
    <rPh sb="42" eb="43">
      <t>マンエン</t>
    </rPh>
    <rPh sb="44" eb="46">
      <t>ゼイコ</t>
    </rPh>
    <phoneticPr fontId="19"/>
  </si>
  <si>
    <r>
      <t>(</t>
    </r>
    <r>
      <rPr>
        <sz val="11"/>
        <color auto="1"/>
        <rFont val="ＭＳ Ｐゴシック"/>
      </rPr>
      <t>参考資料を添付する場合の添付資料)　※　</t>
    </r>
    <r>
      <rPr>
        <sz val="9"/>
        <color auto="1"/>
        <rFont val="ＭＳ Ｐゴシック"/>
      </rPr>
      <t>資源有効利用促進に定められた一定規模以上の工事の場合など</t>
    </r>
    <rPh sb="1" eb="3">
      <t>サンコウ</t>
    </rPh>
    <rPh sb="3" eb="5">
      <t>シリョウ</t>
    </rPh>
    <rPh sb="6" eb="8">
      <t>テンプ</t>
    </rPh>
    <rPh sb="10" eb="12">
      <t>バアイ</t>
    </rPh>
    <rPh sb="13" eb="15">
      <t>テンプ</t>
    </rPh>
    <rPh sb="15" eb="17">
      <t>シリョウ</t>
    </rPh>
    <rPh sb="21" eb="23">
      <t>シゲン</t>
    </rPh>
    <rPh sb="23" eb="25">
      <t>ユウコウ</t>
    </rPh>
    <rPh sb="25" eb="27">
      <t>リヨウ</t>
    </rPh>
    <rPh sb="27" eb="29">
      <t>ソクシン</t>
    </rPh>
    <rPh sb="30" eb="31">
      <t>サダ</t>
    </rPh>
    <rPh sb="35" eb="37">
      <t>イッテイ</t>
    </rPh>
    <rPh sb="37" eb="39">
      <t>キボ</t>
    </rPh>
    <rPh sb="39" eb="40">
      <t>イジョウ</t>
    </rPh>
    <rPh sb="40" eb="41">
      <t>ウエ</t>
    </rPh>
    <rPh sb="42" eb="44">
      <t>コウジ</t>
    </rPh>
    <rPh sb="45" eb="47">
      <t>バアイ</t>
    </rPh>
    <phoneticPr fontId="19"/>
  </si>
  <si>
    <t>開先の状況</t>
  </si>
  <si>
    <t>□　再生資源利用実施書(必要事項を記載したもの)</t>
    <rPh sb="2" eb="6">
      <t>サイセイシゲン</t>
    </rPh>
    <rPh sb="6" eb="8">
      <t>リヨウ</t>
    </rPh>
    <rPh sb="8" eb="10">
      <t>ジッシ</t>
    </rPh>
    <rPh sb="10" eb="11">
      <t>ショ</t>
    </rPh>
    <rPh sb="12" eb="14">
      <t>ヒツヨウ</t>
    </rPh>
    <rPh sb="14" eb="16">
      <t>ジコウ</t>
    </rPh>
    <rPh sb="17" eb="19">
      <t>キサイ</t>
    </rPh>
    <phoneticPr fontId="19"/>
  </si>
  <si>
    <t>内装改修工事</t>
  </si>
  <si>
    <t>配線等の切断及び撤去の状況</t>
  </si>
  <si>
    <t>□　再生資源利用促進実施書(必要事項を記載したもの)</t>
    <rPh sb="2" eb="6">
      <t>サイセイシゲン</t>
    </rPh>
    <rPh sb="6" eb="8">
      <t>リヨウ</t>
    </rPh>
    <rPh sb="8" eb="10">
      <t>ソクシン</t>
    </rPh>
    <rPh sb="10" eb="12">
      <t>ジッシ</t>
    </rPh>
    <rPh sb="12" eb="13">
      <t>ショ</t>
    </rPh>
    <rPh sb="14" eb="16">
      <t>ヒツヨウ</t>
    </rPh>
    <rPh sb="16" eb="18">
      <t>ジコウ</t>
    </rPh>
    <rPh sb="19" eb="21">
      <t>キサイ</t>
    </rPh>
    <phoneticPr fontId="19"/>
  </si>
  <si>
    <t>再生資源化等報告書</t>
    <rPh sb="0" eb="4">
      <t>サイセイシゲン</t>
    </rPh>
    <rPh sb="4" eb="5">
      <t>カ</t>
    </rPh>
    <rPh sb="5" eb="6">
      <t>トウ</t>
    </rPh>
    <rPh sb="6" eb="9">
      <t>ホウコクショ</t>
    </rPh>
    <phoneticPr fontId="19"/>
  </si>
  <si>
    <t>厚さ</t>
  </si>
  <si>
    <t>（ □一般 □特定 □一戸建て等 □その他（          ））</t>
  </si>
  <si>
    <t>氏名</t>
    <rPh sb="0" eb="2">
      <t>シメイ</t>
    </rPh>
    <phoneticPr fontId="19"/>
  </si>
  <si>
    <t>施設の名称</t>
    <rPh sb="0" eb="2">
      <t>シセツ</t>
    </rPh>
    <rPh sb="3" eb="5">
      <t>メイショウ</t>
    </rPh>
    <phoneticPr fontId="19"/>
  </si>
  <si>
    <t>様</t>
    <rPh sb="0" eb="1">
      <t>サマ</t>
    </rPh>
    <phoneticPr fontId="19"/>
  </si>
  <si>
    <t>所在地</t>
    <rPh sb="0" eb="3">
      <t>ショザイチ</t>
    </rPh>
    <phoneticPr fontId="19"/>
  </si>
  <si>
    <t>プライマー塗りの施工状況</t>
  </si>
  <si>
    <t>確認時</t>
    <rPh sb="0" eb="2">
      <t>かくにん</t>
    </rPh>
    <rPh sb="2" eb="3">
      <t>じ</t>
    </rPh>
    <phoneticPr fontId="19" type="Hiragana"/>
  </si>
  <si>
    <t>地内</t>
    <rPh sb="0" eb="1">
      <t>ち</t>
    </rPh>
    <rPh sb="1" eb="2">
      <t>ない</t>
    </rPh>
    <phoneticPr fontId="19" type="Hiragana"/>
  </si>
  <si>
    <t>（月間・週間）</t>
    <rPh sb="1" eb="3">
      <t>ゲッカン</t>
    </rPh>
    <rPh sb="4" eb="6">
      <t>シュウカン</t>
    </rPh>
    <phoneticPr fontId="14"/>
  </si>
  <si>
    <t>2)</t>
  </si>
  <si>
    <t>指示及び連絡事項</t>
    <rPh sb="0" eb="2">
      <t>シジ</t>
    </rPh>
    <rPh sb="2" eb="3">
      <t>オヨ</t>
    </rPh>
    <rPh sb="4" eb="6">
      <t>レンラク</t>
    </rPh>
    <rPh sb="6" eb="8">
      <t>ジコウ</t>
    </rPh>
    <phoneticPr fontId="14"/>
  </si>
  <si>
    <t>その他</t>
    <rPh sb="2" eb="3">
      <t>タ</t>
    </rPh>
    <phoneticPr fontId="14"/>
  </si>
  <si>
    <t>次回定例会議の確認</t>
    <rPh sb="0" eb="2">
      <t>ジカイ</t>
    </rPh>
    <rPh sb="2" eb="4">
      <t>テイレイ</t>
    </rPh>
    <rPh sb="4" eb="6">
      <t>カイギ</t>
    </rPh>
    <rPh sb="7" eb="9">
      <t>カクニン</t>
    </rPh>
    <phoneticPr fontId="14"/>
  </si>
  <si>
    <t>「なし」の理由（該当するものに☑印）</t>
    <rPh sb="5" eb="7">
      <t>リユウ</t>
    </rPh>
    <rPh sb="8" eb="10">
      <t>ガイトウ</t>
    </rPh>
    <rPh sb="16" eb="17">
      <t>ジルシ</t>
    </rPh>
    <phoneticPr fontId="19"/>
  </si>
  <si>
    <t>別紙 のとおり</t>
  </si>
  <si>
    <t>黄色</t>
    <rPh sb="0" eb="2">
      <t>キイロ</t>
    </rPh>
    <phoneticPr fontId="19"/>
  </si>
  <si>
    <t xml:space="preserve"> …外国人技能実習生</t>
  </si>
  <si>
    <t>のセルを入力してください。</t>
    <rPh sb="4" eb="6">
      <t>ニュウリョク</t>
    </rPh>
    <phoneticPr fontId="19"/>
  </si>
  <si>
    <t>様式5号</t>
    <rPh sb="0" eb="2">
      <t>ヨウシキ</t>
    </rPh>
    <rPh sb="3" eb="4">
      <t>ゴウ</t>
    </rPh>
    <phoneticPr fontId="19"/>
  </si>
  <si>
    <t>現場代理人</t>
    <rPh sb="0" eb="2">
      <t>ゲンバ</t>
    </rPh>
    <rPh sb="2" eb="5">
      <t>ダイリニン</t>
    </rPh>
    <phoneticPr fontId="43"/>
  </si>
  <si>
    <t>工種別施工計画書</t>
    <rPh sb="0" eb="3">
      <t>こうしゅべつ</t>
    </rPh>
    <rPh sb="3" eb="5">
      <t>せこう</t>
    </rPh>
    <rPh sb="5" eb="8">
      <t>けいかくしょ</t>
    </rPh>
    <phoneticPr fontId="19" type="Hiragana"/>
  </si>
  <si>
    <t>工事完了時に上記予定表に、赤で実施工程を記載して提出する。</t>
    <rPh sb="0" eb="2">
      <t>こうじ</t>
    </rPh>
    <rPh sb="2" eb="5">
      <t>かんりょうじ</t>
    </rPh>
    <rPh sb="6" eb="8">
      <t>じょうき</t>
    </rPh>
    <rPh sb="8" eb="11">
      <t>よていひょう</t>
    </rPh>
    <rPh sb="13" eb="14">
      <t>あか</t>
    </rPh>
    <rPh sb="15" eb="17">
      <t>じっし</t>
    </rPh>
    <rPh sb="17" eb="19">
      <t>こうてい</t>
    </rPh>
    <rPh sb="20" eb="22">
      <t>きさい</t>
    </rPh>
    <rPh sb="24" eb="26">
      <t>ていしゅつ</t>
    </rPh>
    <phoneticPr fontId="19" type="Hiragana"/>
  </si>
  <si>
    <r>
      <t>①特定粉じん排出等作業</t>
    </r>
    <r>
      <rPr>
        <sz val="9"/>
        <color rgb="FF000000"/>
        <rFont val="ＭＳ 明朝"/>
      </rPr>
      <t>（石綿
　排出等作業）の種類</t>
    </r>
  </si>
  <si>
    <t>ＣＯＲＩＮＳ</t>
  </si>
  <si>
    <t>別紙１</t>
  </si>
  <si>
    <t>砂利充てん（使用砂利，遮水措置等）</t>
  </si>
  <si>
    <t>備　　考</t>
    <rPh sb="0" eb="1">
      <t>ビ</t>
    </rPh>
    <rPh sb="3" eb="4">
      <t>コウ</t>
    </rPh>
    <phoneticPr fontId="19"/>
  </si>
  <si>
    <t>屋根の施工状況（留付けピッチ，重ね幅等の判るもの）</t>
  </si>
  <si>
    <t>下請負人選定一覧届出書</t>
    <rPh sb="0" eb="4">
      <t>したうけおいにん</t>
    </rPh>
    <rPh sb="4" eb="6">
      <t>せんてい</t>
    </rPh>
    <rPh sb="6" eb="8">
      <t>いちらん</t>
    </rPh>
    <rPh sb="8" eb="11">
      <t>とどけでしょ</t>
    </rPh>
    <phoneticPr fontId="19" type="Hiragana"/>
  </si>
  <si>
    <t>貫入量測定状況</t>
    <rPh sb="0" eb="2">
      <t>かんにゅう</t>
    </rPh>
    <rPh sb="2" eb="3">
      <t>りょう</t>
    </rPh>
    <rPh sb="3" eb="5">
      <t>そくてい</t>
    </rPh>
    <rPh sb="5" eb="7">
      <t>じょうきょう</t>
    </rPh>
    <phoneticPr fontId="19" type="Hiragana"/>
  </si>
  <si>
    <t>一般共通事項（改修工事）</t>
  </si>
  <si>
    <t>建設副産物（建設廃棄物、建設発生土及び有価物）管理写真については、次の事項に留意</t>
    <rPh sb="0" eb="2">
      <t>けんせつ</t>
    </rPh>
    <rPh sb="2" eb="5">
      <t>ふくさんぶつ</t>
    </rPh>
    <rPh sb="6" eb="8">
      <t>けんせつ</t>
    </rPh>
    <rPh sb="8" eb="11">
      <t>はいきぶつ</t>
    </rPh>
    <rPh sb="12" eb="14">
      <t>けんせつ</t>
    </rPh>
    <rPh sb="14" eb="17">
      <t>はっせいど</t>
    </rPh>
    <rPh sb="17" eb="18">
      <t>およ</t>
    </rPh>
    <rPh sb="19" eb="22">
      <t>ゆうかぶつ</t>
    </rPh>
    <rPh sb="23" eb="25">
      <t>かんり</t>
    </rPh>
    <rPh sb="25" eb="27">
      <t>しゃしん</t>
    </rPh>
    <rPh sb="33" eb="34">
      <t>つぎ</t>
    </rPh>
    <rPh sb="35" eb="37">
      <t>じこう</t>
    </rPh>
    <phoneticPr fontId="19" type="Hiragana"/>
  </si>
  <si>
    <t>工事進捗状況報告書</t>
    <rPh sb="0" eb="2">
      <t>こうじ</t>
    </rPh>
    <rPh sb="2" eb="4">
      <t>しんちょく</t>
    </rPh>
    <rPh sb="4" eb="6">
      <t>じょうきょう</t>
    </rPh>
    <rPh sb="6" eb="9">
      <t>ほうこくしょ</t>
    </rPh>
    <phoneticPr fontId="19" type="Hiragana"/>
  </si>
  <si>
    <t>撤去及び下地の補修状況</t>
  </si>
  <si>
    <t>試験報告書</t>
    <rPh sb="0" eb="2">
      <t>しけん</t>
    </rPh>
    <rPh sb="2" eb="5">
      <t>ほうこくしょ</t>
    </rPh>
    <phoneticPr fontId="19" type="Hiragana"/>
  </si>
  <si>
    <t>着工前・施工中</t>
  </si>
  <si>
    <t>建設廃棄物処理計画書</t>
    <rPh sb="0" eb="2">
      <t>けんせつ</t>
    </rPh>
    <rPh sb="2" eb="5">
      <t>はいきぶつ</t>
    </rPh>
    <rPh sb="5" eb="7">
      <t>しょり</t>
    </rPh>
    <rPh sb="7" eb="10">
      <t>けいかくしょ</t>
    </rPh>
    <phoneticPr fontId="19" type="Hiragana"/>
  </si>
  <si>
    <t>超音波探傷試験</t>
  </si>
  <si>
    <t>建設廃棄物処理委託契約書(写)</t>
    <rPh sb="0" eb="2">
      <t>ケンセツ</t>
    </rPh>
    <rPh sb="2" eb="5">
      <t>ハイキブツ</t>
    </rPh>
    <rPh sb="5" eb="7">
      <t>ショリ</t>
    </rPh>
    <rPh sb="7" eb="9">
      <t>イタク</t>
    </rPh>
    <rPh sb="9" eb="12">
      <t>ケイヤクショ</t>
    </rPh>
    <rPh sb="13" eb="14">
      <t>ウツ</t>
    </rPh>
    <phoneticPr fontId="19"/>
  </si>
  <si>
    <t>着工前写真</t>
    <rPh sb="0" eb="3">
      <t>チャッコウマエ</t>
    </rPh>
    <rPh sb="3" eb="5">
      <t>シャシン</t>
    </rPh>
    <phoneticPr fontId="19"/>
  </si>
  <si>
    <t>施工前</t>
  </si>
  <si>
    <t>近隣建物の状況</t>
  </si>
  <si>
    <t>仮付け溶接の状況</t>
  </si>
  <si>
    <t>完成写真</t>
    <rPh sb="0" eb="2">
      <t>カンセイ</t>
    </rPh>
    <rPh sb="2" eb="4">
      <t>シャシン</t>
    </rPh>
    <phoneticPr fontId="19"/>
  </si>
  <si>
    <t>決済</t>
    <rPh sb="0" eb="2">
      <t>ケッサイ</t>
    </rPh>
    <phoneticPr fontId="19"/>
  </si>
  <si>
    <t>ｱｽﾍﾞｽﾄ含有建材の除去及び処理</t>
  </si>
  <si>
    <t>搬入時</t>
  </si>
  <si>
    <t>建築物の解体工事</t>
    <rPh sb="0" eb="3">
      <t>ケンチクブツ</t>
    </rPh>
    <rPh sb="4" eb="6">
      <t>カイタイ</t>
    </rPh>
    <rPh sb="6" eb="8">
      <t>コウジ</t>
    </rPh>
    <phoneticPr fontId="43"/>
  </si>
  <si>
    <t>工事請負契約書</t>
    <rPh sb="0" eb="2">
      <t>コウジ</t>
    </rPh>
    <rPh sb="2" eb="4">
      <t>ウケオイ</t>
    </rPh>
    <rPh sb="4" eb="7">
      <t>ケイヤクショ</t>
    </rPh>
    <phoneticPr fontId="19"/>
  </si>
  <si>
    <r>
      <t>４</t>
    </r>
    <r>
      <rPr>
        <sz val="9"/>
        <color rgb="FF000000"/>
        <rFont val="Times New Roman"/>
      </rPr>
      <t xml:space="preserve">     </t>
    </r>
    <r>
      <rPr>
        <sz val="9"/>
        <color rgb="FF000000"/>
        <rFont val="ＭＳ 明朝"/>
      </rPr>
      <t>石綿を含有する断熱材</t>
    </r>
    <r>
      <rPr>
        <sz val="9"/>
        <color rgb="FF000000"/>
        <rFont val="ＭＳ ゴシック"/>
      </rPr>
      <t xml:space="preserve"> 　　　　　　 </t>
    </r>
    <r>
      <rPr>
        <sz val="9"/>
        <color rgb="FF000000"/>
        <rFont val="ＭＳ 明朝"/>
      </rPr>
      <t>（        、  </t>
    </r>
    <r>
      <rPr>
        <sz val="9"/>
        <color rgb="FF000000"/>
        <rFont val="ＭＳ ゴシック"/>
      </rPr>
      <t xml:space="preserve"> </t>
    </r>
    <r>
      <rPr>
        <sz val="9"/>
        <color rgb="FF000000"/>
        <rFont val="ＭＳ 明朝"/>
      </rPr>
      <t> </t>
    </r>
    <r>
      <rPr>
        <sz val="9"/>
        <color rgb="FF000000"/>
        <rFont val="ＭＳ ゴシック"/>
      </rPr>
      <t>m</t>
    </r>
    <r>
      <rPr>
        <vertAlign val="superscript"/>
        <sz val="9"/>
        <color rgb="FF000000"/>
        <rFont val="ＭＳ ゴシック"/>
      </rPr>
      <t>2</t>
    </r>
    <r>
      <rPr>
        <sz val="9"/>
        <color rgb="FF000000"/>
        <rFont val="ＭＳ 明朝"/>
      </rPr>
      <t>）</t>
    </r>
  </si>
  <si>
    <t>写真管理について</t>
    <rPh sb="0" eb="2">
      <t>シャシン</t>
    </rPh>
    <rPh sb="2" eb="4">
      <t>カンリ</t>
    </rPh>
    <phoneticPr fontId="43"/>
  </si>
  <si>
    <t>その他の工作物に関する工事（土木工事等）</t>
    <rPh sb="2" eb="3">
      <t>タ</t>
    </rPh>
    <rPh sb="4" eb="7">
      <t>コウサクブツ</t>
    </rPh>
    <rPh sb="8" eb="9">
      <t>カン</t>
    </rPh>
    <rPh sb="11" eb="13">
      <t>コウジ</t>
    </rPh>
    <rPh sb="14" eb="16">
      <t>ドボク</t>
    </rPh>
    <rPh sb="16" eb="18">
      <t>コウジ</t>
    </rPh>
    <rPh sb="18" eb="19">
      <t>トウ</t>
    </rPh>
    <phoneticPr fontId="43"/>
  </si>
  <si>
    <t>強度（調合強度管理試験用：２８日）の試験状況</t>
  </si>
  <si>
    <t>　なお、この報告書をもって材料検査を実施願います。</t>
    <rPh sb="6" eb="9">
      <t>ホウコクショ</t>
    </rPh>
    <rPh sb="13" eb="15">
      <t>ザイリョウ</t>
    </rPh>
    <rPh sb="15" eb="17">
      <t>ケンサ</t>
    </rPh>
    <rPh sb="18" eb="20">
      <t>ジッシ</t>
    </rPh>
    <rPh sb="20" eb="21">
      <t>ネガ</t>
    </rPh>
    <phoneticPr fontId="19"/>
  </si>
  <si>
    <t>作成建設業者と下請負人の下請契約に係る当初契約及び変更契約の契約書面の写し(図面</t>
  </si>
  <si>
    <t>根切り底</t>
  </si>
  <si>
    <t>（注）５．資格・免許等の写しを添付すること。</t>
    <rPh sb="1" eb="2">
      <t>チュウ</t>
    </rPh>
    <phoneticPr fontId="19"/>
  </si>
  <si>
    <t>製品検査状況</t>
  </si>
  <si>
    <t>-</t>
  </si>
  <si>
    <t>再生資源利用［促進］計画書</t>
    <rPh sb="0" eb="2">
      <t>サイセイ</t>
    </rPh>
    <rPh sb="2" eb="4">
      <t>シゲン</t>
    </rPh>
    <rPh sb="4" eb="6">
      <t>リヨウ</t>
    </rPh>
    <rPh sb="7" eb="9">
      <t>ソクシン</t>
    </rPh>
    <rPh sb="10" eb="13">
      <t>ケイカクショ</t>
    </rPh>
    <phoneticPr fontId="19"/>
  </si>
  <si>
    <t>総合施工計画書</t>
    <rPh sb="0" eb="2">
      <t>ソウゴウ</t>
    </rPh>
    <rPh sb="2" eb="4">
      <t>セコウ</t>
    </rPh>
    <rPh sb="4" eb="7">
      <t>ケイカクショ</t>
    </rPh>
    <phoneticPr fontId="43"/>
  </si>
  <si>
    <t>件　名</t>
    <rPh sb="0" eb="1">
      <t>ケン</t>
    </rPh>
    <rPh sb="2" eb="3">
      <t>ナ</t>
    </rPh>
    <phoneticPr fontId="14"/>
  </si>
  <si>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9"/>
  </si>
  <si>
    <t>搬入前</t>
  </si>
  <si>
    <t>受注者・発注者（監理者）の現場管理業務の効率化を目指すものである。</t>
    <rPh sb="0" eb="3">
      <t>じゅちゅうしゃ</t>
    </rPh>
    <rPh sb="4" eb="7">
      <t>はっちゅうしゃ</t>
    </rPh>
    <rPh sb="8" eb="11">
      <t>かんりしゃ</t>
    </rPh>
    <rPh sb="13" eb="15">
      <t>げんば</t>
    </rPh>
    <rPh sb="15" eb="17">
      <t>かんり</t>
    </rPh>
    <rPh sb="17" eb="19">
      <t>ぎょうむ</t>
    </rPh>
    <rPh sb="20" eb="23">
      <t>こうりつか</t>
    </rPh>
    <rPh sb="24" eb="26">
      <t>めざ</t>
    </rPh>
    <phoneticPr fontId="19" type="Hiragana"/>
  </si>
  <si>
    <t>契約（下請契約）法第13条第1項≪元受業者→下請負人≫</t>
    <rPh sb="0" eb="2">
      <t>けいやく</t>
    </rPh>
    <rPh sb="3" eb="5">
      <t>したう</t>
    </rPh>
    <rPh sb="5" eb="7">
      <t>けいやく</t>
    </rPh>
    <rPh sb="8" eb="9">
      <t>ほう</t>
    </rPh>
    <rPh sb="9" eb="10">
      <t>だい</t>
    </rPh>
    <rPh sb="12" eb="13">
      <t>じょう</t>
    </rPh>
    <rPh sb="13" eb="14">
      <t>だい</t>
    </rPh>
    <rPh sb="15" eb="16">
      <t>こう</t>
    </rPh>
    <rPh sb="17" eb="18">
      <t>もと</t>
    </rPh>
    <rPh sb="18" eb="19">
      <t>う</t>
    </rPh>
    <rPh sb="19" eb="21">
      <t>ぎょうしゃ</t>
    </rPh>
    <rPh sb="22" eb="23">
      <t>した</t>
    </rPh>
    <rPh sb="23" eb="25">
      <t>うけおい</t>
    </rPh>
    <rPh sb="25" eb="26">
      <t>にん</t>
    </rPh>
    <phoneticPr fontId="19" type="Hiragana"/>
  </si>
  <si>
    <t>法第13条及び省令第4条に基づく書面を作成し、下請契約書に綴り込む</t>
    <rPh sb="0" eb="1">
      <t>ほう</t>
    </rPh>
    <rPh sb="1" eb="2">
      <t>だい</t>
    </rPh>
    <rPh sb="4" eb="5">
      <t>じょう</t>
    </rPh>
    <rPh sb="5" eb="6">
      <t>およ</t>
    </rPh>
    <rPh sb="7" eb="9">
      <t>しょうれい</t>
    </rPh>
    <rPh sb="9" eb="10">
      <t>だい</t>
    </rPh>
    <rPh sb="11" eb="12">
      <t>じょう</t>
    </rPh>
    <rPh sb="13" eb="14">
      <t>もと</t>
    </rPh>
    <rPh sb="16" eb="18">
      <t>しょめん</t>
    </rPh>
    <rPh sb="19" eb="21">
      <t>さくせい</t>
    </rPh>
    <rPh sb="23" eb="25">
      <t>したうけ</t>
    </rPh>
    <rPh sb="25" eb="28">
      <t>けいやくしょ</t>
    </rPh>
    <rPh sb="29" eb="30">
      <t>つづ</t>
    </rPh>
    <rPh sb="31" eb="32">
      <t>こ</t>
    </rPh>
    <phoneticPr fontId="19" type="Hiragana"/>
  </si>
  <si>
    <t>登録</t>
    <rPh sb="0" eb="2">
      <t>トウロク</t>
    </rPh>
    <phoneticPr fontId="43"/>
  </si>
  <si>
    <t>工事完了、法18条≪元請業者→担当課≫</t>
    <rPh sb="0" eb="2">
      <t>こうじ</t>
    </rPh>
    <rPh sb="2" eb="4">
      <t>かんりょう</t>
    </rPh>
    <rPh sb="5" eb="6">
      <t>ほう</t>
    </rPh>
    <rPh sb="8" eb="9">
      <t>じょう</t>
    </rPh>
    <rPh sb="10" eb="12">
      <t>もとう</t>
    </rPh>
    <rPh sb="12" eb="14">
      <t>ぎょうしゃ</t>
    </rPh>
    <rPh sb="15" eb="17">
      <t>たんとう</t>
    </rPh>
    <rPh sb="17" eb="18">
      <t>か</t>
    </rPh>
    <phoneticPr fontId="19" type="Hiragana"/>
  </si>
  <si>
    <t>根切り底の状況</t>
  </si>
  <si>
    <t>下請負締結前に、事前説明の内容を告知書により下請負人に告げる必要がある</t>
    <rPh sb="0" eb="3">
      <t>したうけおい</t>
    </rPh>
    <rPh sb="3" eb="6">
      <t>ていけつまえ</t>
    </rPh>
    <rPh sb="8" eb="10">
      <t>じぜん</t>
    </rPh>
    <rPh sb="10" eb="12">
      <t>せつめい</t>
    </rPh>
    <rPh sb="13" eb="15">
      <t>ないよう</t>
    </rPh>
    <rPh sb="16" eb="19">
      <t>こくちしょ</t>
    </rPh>
    <rPh sb="22" eb="23">
      <t>した</t>
    </rPh>
    <rPh sb="23" eb="26">
      <t>うけおいにん</t>
    </rPh>
    <rPh sb="27" eb="28">
      <t>つ</t>
    </rPh>
    <rPh sb="30" eb="32">
      <t>ひつよう</t>
    </rPh>
    <phoneticPr fontId="19" type="Hiragana"/>
  </si>
  <si>
    <t>コンセント極性試験成績表</t>
    <rPh sb="5" eb="7">
      <t>きょくせい</t>
    </rPh>
    <rPh sb="7" eb="9">
      <t>しけん</t>
    </rPh>
    <rPh sb="9" eb="12">
      <t>せいせきひょう</t>
    </rPh>
    <phoneticPr fontId="19" type="Hiragana"/>
  </si>
  <si>
    <t>平形保護層配線のふ設状況</t>
  </si>
  <si>
    <t>工法（撤去工法）</t>
  </si>
  <si>
    <r>
      <t>■　発注者　　</t>
    </r>
    <r>
      <rPr>
        <sz val="14"/>
        <color theme="1"/>
        <rFont val="ＭＳ 明朝"/>
      </rPr>
      <t>□</t>
    </r>
    <r>
      <rPr>
        <sz val="12"/>
        <color theme="1"/>
        <rFont val="ＭＳ 明朝"/>
      </rPr>
      <t>　受注者</t>
    </r>
  </si>
  <si>
    <t>課長補佐</t>
    <rPh sb="0" eb="2">
      <t>カチョウ</t>
    </rPh>
    <rPh sb="2" eb="4">
      <t>ホサ</t>
    </rPh>
    <phoneticPr fontId="43"/>
  </si>
  <si>
    <t>山留め</t>
  </si>
  <si>
    <t>主任技術者</t>
    <rPh sb="0" eb="2">
      <t>シュニン</t>
    </rPh>
    <rPh sb="2" eb="5">
      <t>ギジュツシャ</t>
    </rPh>
    <phoneticPr fontId="43"/>
  </si>
  <si>
    <t>　次の事項について、提出します。</t>
    <rPh sb="1" eb="2">
      <t>ツギ</t>
    </rPh>
    <rPh sb="3" eb="5">
      <t>ジコウ</t>
    </rPh>
    <rPh sb="10" eb="12">
      <t>テイシュツ</t>
    </rPh>
    <phoneticPr fontId="43"/>
  </si>
  <si>
    <t>工種別施工計画書</t>
    <rPh sb="0" eb="3">
      <t>コウシュベツ</t>
    </rPh>
    <rPh sb="3" eb="5">
      <t>セコウ</t>
    </rPh>
    <rPh sb="5" eb="8">
      <t>ケイカクショ</t>
    </rPh>
    <phoneticPr fontId="43"/>
  </si>
  <si>
    <t>客土の厚さ</t>
  </si>
  <si>
    <t>施工（空調）</t>
    <rPh sb="0" eb="2">
      <t>せこう</t>
    </rPh>
    <rPh sb="3" eb="5">
      <t>くうちょう</t>
    </rPh>
    <phoneticPr fontId="19" type="Hiragana"/>
  </si>
  <si>
    <t>施工図</t>
    <rPh sb="0" eb="3">
      <t>セコウズ</t>
    </rPh>
    <phoneticPr fontId="43"/>
  </si>
  <si>
    <t>TVアンテナ、ヘッドエンド装置等の固定及び配線接続の状況</t>
  </si>
  <si>
    <t>検査・段階確認書</t>
    <rPh sb="0" eb="2">
      <t>ケンサ</t>
    </rPh>
    <rPh sb="3" eb="5">
      <t>ダンカイ</t>
    </rPh>
    <rPh sb="5" eb="8">
      <t>カクニンショ</t>
    </rPh>
    <phoneticPr fontId="43"/>
  </si>
  <si>
    <t>産業廃棄物収集運搬業許可証(写)</t>
    <rPh sb="0" eb="2">
      <t>サンギョウ</t>
    </rPh>
    <rPh sb="2" eb="5">
      <t>ハイキブツ</t>
    </rPh>
    <rPh sb="5" eb="7">
      <t>シュウシュウ</t>
    </rPh>
    <rPh sb="7" eb="10">
      <t>ウンパンギョウ</t>
    </rPh>
    <rPh sb="10" eb="13">
      <t>キョカショウ</t>
    </rPh>
    <rPh sb="14" eb="15">
      <t>ウツ</t>
    </rPh>
    <phoneticPr fontId="19"/>
  </si>
  <si>
    <t>建築物の修繕・模様替え（リフォーム等）</t>
    <rPh sb="0" eb="3">
      <t>ケンチクブツ</t>
    </rPh>
    <rPh sb="4" eb="6">
      <t>シュウゼン</t>
    </rPh>
    <rPh sb="7" eb="10">
      <t>モヨウガ</t>
    </rPh>
    <rPh sb="17" eb="18">
      <t>トウ</t>
    </rPh>
    <phoneticPr fontId="43"/>
  </si>
  <si>
    <t>産業廃棄物処分業許可証(写)・位置図（運搬経路）</t>
    <rPh sb="0" eb="2">
      <t>サンギョウ</t>
    </rPh>
    <rPh sb="2" eb="5">
      <t>ハイキブツ</t>
    </rPh>
    <rPh sb="5" eb="7">
      <t>ショブンジョウ</t>
    </rPh>
    <rPh sb="7" eb="8">
      <t>ギョウ</t>
    </rPh>
    <rPh sb="8" eb="11">
      <t>キョカショウ</t>
    </rPh>
    <rPh sb="12" eb="13">
      <t>ウツ</t>
    </rPh>
    <rPh sb="15" eb="17">
      <t>イチ</t>
    </rPh>
    <rPh sb="17" eb="18">
      <t>ズ</t>
    </rPh>
    <rPh sb="19" eb="21">
      <t>ウンパン</t>
    </rPh>
    <rPh sb="21" eb="23">
      <t>ケイロ</t>
    </rPh>
    <phoneticPr fontId="19"/>
  </si>
  <si>
    <t>建設廃棄物処理計画書</t>
    <rPh sb="0" eb="2">
      <t>ケンセツ</t>
    </rPh>
    <rPh sb="2" eb="5">
      <t>ハイキブツ</t>
    </rPh>
    <rPh sb="5" eb="7">
      <t>ショリ</t>
    </rPh>
    <rPh sb="7" eb="10">
      <t>ケイカクショ</t>
    </rPh>
    <phoneticPr fontId="43"/>
  </si>
  <si>
    <t>工期</t>
    <rPh sb="0" eb="2">
      <t>コウキ</t>
    </rPh>
    <phoneticPr fontId="55"/>
  </si>
  <si>
    <t>植樹の施工状況（植え穴，支柱）</t>
  </si>
  <si>
    <t>工法（タイル張替工法）</t>
  </si>
  <si>
    <t>再生資源利用計画書</t>
    <rPh sb="0" eb="2">
      <t>サイセイ</t>
    </rPh>
    <rPh sb="2" eb="4">
      <t>シゲン</t>
    </rPh>
    <rPh sb="4" eb="6">
      <t>リヨウ</t>
    </rPh>
    <rPh sb="6" eb="9">
      <t>ケイカクショ</t>
    </rPh>
    <phoneticPr fontId="43"/>
  </si>
  <si>
    <t>電線保護物類（付属品共）の種類、規格、マーク等</t>
  </si>
  <si>
    <t>㉞</t>
  </si>
  <si>
    <t>検査願い</t>
    <rPh sb="0" eb="2">
      <t>ケンサ</t>
    </rPh>
    <rPh sb="2" eb="3">
      <t>ネガ</t>
    </rPh>
    <phoneticPr fontId="43"/>
  </si>
  <si>
    <t>変更</t>
    <rPh sb="0" eb="2">
      <t>ヘンコウ</t>
    </rPh>
    <phoneticPr fontId="43"/>
  </si>
  <si>
    <t>一時下請以下の請負業者が直近上位の注文者に提出</t>
  </si>
  <si>
    <t>完了</t>
    <rPh sb="0" eb="2">
      <t>カンリョウ</t>
    </rPh>
    <phoneticPr fontId="43"/>
  </si>
  <si>
    <t>竣工写真の作成（ｱﾙﾊﾞﾑ）</t>
    <rPh sb="0" eb="2">
      <t>しゅんこう</t>
    </rPh>
    <rPh sb="2" eb="4">
      <t>しゃしん</t>
    </rPh>
    <rPh sb="5" eb="7">
      <t>さくせい</t>
    </rPh>
    <phoneticPr fontId="19" type="Hiragana"/>
  </si>
  <si>
    <t>登録のための確認のお願い</t>
    <rPh sb="0" eb="2">
      <t>トウロク</t>
    </rPh>
    <rPh sb="6" eb="8">
      <t>カクニン</t>
    </rPh>
    <rPh sb="10" eb="11">
      <t>ネガ</t>
    </rPh>
    <phoneticPr fontId="43"/>
  </si>
  <si>
    <t>解体重機（低騒音対応等）マーク</t>
  </si>
  <si>
    <t>頂部隙間、緩衝器との距離、ピット深さ、検査状況</t>
  </si>
  <si>
    <t>測定等の状況</t>
  </si>
  <si>
    <t>縄張り状況（検査、全景）</t>
  </si>
  <si>
    <t>工　事　場　所</t>
    <rPh sb="0" eb="1">
      <t>コウ</t>
    </rPh>
    <rPh sb="2" eb="3">
      <t>コト</t>
    </rPh>
    <rPh sb="4" eb="5">
      <t>バ</t>
    </rPh>
    <rPh sb="6" eb="7">
      <t>ショ</t>
    </rPh>
    <phoneticPr fontId="111"/>
  </si>
  <si>
    <t>冷温水配管試験結果報告書</t>
    <rPh sb="0" eb="1">
      <t>ひ</t>
    </rPh>
    <rPh sb="1" eb="3">
      <t>おんすい</t>
    </rPh>
    <rPh sb="3" eb="5">
      <t>はいかん</t>
    </rPh>
    <rPh sb="5" eb="7">
      <t>しけん</t>
    </rPh>
    <rPh sb="7" eb="9">
      <t>けっか</t>
    </rPh>
    <rPh sb="9" eb="12">
      <t>ほうこくしょ</t>
    </rPh>
    <phoneticPr fontId="19" type="Hiragana"/>
  </si>
  <si>
    <t>部　分　使　用　承　諾　書</t>
    <rPh sb="0" eb="1">
      <t>ブ</t>
    </rPh>
    <rPh sb="2" eb="3">
      <t>ブン</t>
    </rPh>
    <rPh sb="4" eb="5">
      <t>ツカ</t>
    </rPh>
    <rPh sb="6" eb="7">
      <t>ヨウ</t>
    </rPh>
    <rPh sb="8" eb="9">
      <t>ウケタマワ</t>
    </rPh>
    <rPh sb="10" eb="11">
      <t>ダク</t>
    </rPh>
    <rPh sb="12" eb="13">
      <t>ショ</t>
    </rPh>
    <phoneticPr fontId="111"/>
  </si>
  <si>
    <t>下地ごしらえ</t>
  </si>
  <si>
    <t>部分竣工検査願い</t>
    <rPh sb="0" eb="2">
      <t>ブブン</t>
    </rPh>
    <rPh sb="2" eb="4">
      <t>シュンコウ</t>
    </rPh>
    <rPh sb="4" eb="6">
      <t>ケンサ</t>
    </rPh>
    <rPh sb="6" eb="7">
      <t>ネガ</t>
    </rPh>
    <phoneticPr fontId="43"/>
  </si>
  <si>
    <t>検査段階・部分確認書</t>
    <rPh sb="0" eb="2">
      <t>ケンサ</t>
    </rPh>
    <rPh sb="2" eb="4">
      <t>ダンカイ</t>
    </rPh>
    <rPh sb="5" eb="7">
      <t>ブブン</t>
    </rPh>
    <rPh sb="7" eb="10">
      <t>カクニンショ</t>
    </rPh>
    <phoneticPr fontId="43"/>
  </si>
  <si>
    <t>代理人</t>
    <rPh sb="0" eb="3">
      <t>ダイリニン</t>
    </rPh>
    <phoneticPr fontId="19"/>
  </si>
  <si>
    <t>施工（土工事）</t>
  </si>
  <si>
    <t>谷口　圭三  殿</t>
    <rPh sb="0" eb="2">
      <t>タニグチ</t>
    </rPh>
    <rPh sb="3" eb="5">
      <t>ケイゾウ</t>
    </rPh>
    <rPh sb="7" eb="8">
      <t>ドノ</t>
    </rPh>
    <phoneticPr fontId="111"/>
  </si>
  <si>
    <t>目的</t>
    <rPh sb="0" eb="2">
      <t>もくてき</t>
    </rPh>
    <phoneticPr fontId="19" type="Hiragana"/>
  </si>
  <si>
    <t>ガス設備工事</t>
  </si>
  <si>
    <t>動作試験</t>
  </si>
  <si>
    <t>令和○年○月○日(○）</t>
    <rPh sb="0" eb="2">
      <t>レイワ</t>
    </rPh>
    <rPh sb="3" eb="4">
      <t>ネン</t>
    </rPh>
    <rPh sb="5" eb="6">
      <t>ガツ</t>
    </rPh>
    <rPh sb="7" eb="8">
      <t>ニチ</t>
    </rPh>
    <phoneticPr fontId="111"/>
  </si>
  <si>
    <t/>
  </si>
  <si>
    <t>こと。</t>
  </si>
  <si>
    <t>外装材</t>
  </si>
  <si>
    <t>現場溶接の状況</t>
  </si>
  <si>
    <t>監督職員の指示を受けた場合は、実施工程表の補足として、週間工程表、月間工程表、</t>
    <rPh sb="0" eb="2">
      <t>カントク</t>
    </rPh>
    <rPh sb="2" eb="4">
      <t>ショクイン</t>
    </rPh>
    <rPh sb="5" eb="7">
      <t>シジ</t>
    </rPh>
    <rPh sb="8" eb="9">
      <t>ウ</t>
    </rPh>
    <rPh sb="11" eb="13">
      <t>バアイ</t>
    </rPh>
    <rPh sb="15" eb="17">
      <t>ジッシ</t>
    </rPh>
    <rPh sb="17" eb="19">
      <t>コウテイ</t>
    </rPh>
    <rPh sb="19" eb="20">
      <t>ヒョウ</t>
    </rPh>
    <rPh sb="21" eb="23">
      <t>ホソク</t>
    </rPh>
    <rPh sb="27" eb="29">
      <t>シュウカン</t>
    </rPh>
    <rPh sb="29" eb="32">
      <t>コウテイヒョウ</t>
    </rPh>
    <rPh sb="33" eb="35">
      <t>ゲッカン</t>
    </rPh>
    <rPh sb="35" eb="38">
      <t>コウテイヒョウ</t>
    </rPh>
    <phoneticPr fontId="43"/>
  </si>
  <si>
    <t>各種工法施工状況、可使期間のわかる表示</t>
  </si>
  <si>
    <t>工種別工程表等を作成し、監督職員に提出すること。</t>
    <rPh sb="0" eb="3">
      <t>コウシュベツ</t>
    </rPh>
    <rPh sb="3" eb="5">
      <t>コウテイ</t>
    </rPh>
    <rPh sb="5" eb="6">
      <t>ヒョウ</t>
    </rPh>
    <rPh sb="6" eb="7">
      <t>トウ</t>
    </rPh>
    <rPh sb="8" eb="10">
      <t>サクセイ</t>
    </rPh>
    <rPh sb="12" eb="14">
      <t>カントク</t>
    </rPh>
    <rPh sb="14" eb="16">
      <t>ショクイン</t>
    </rPh>
    <rPh sb="17" eb="19">
      <t>テイシュツ</t>
    </rPh>
    <phoneticPr fontId="43"/>
  </si>
  <si>
    <t>実施工程表</t>
    <rPh sb="0" eb="2">
      <t>ジッシ</t>
    </rPh>
    <rPh sb="2" eb="5">
      <t>コウテイヒョウ</t>
    </rPh>
    <phoneticPr fontId="43"/>
  </si>
  <si>
    <t>解体工事編</t>
  </si>
  <si>
    <t>検査願い申請書</t>
    <rPh sb="0" eb="2">
      <t>けんさ</t>
    </rPh>
    <rPh sb="2" eb="3">
      <t>ねが</t>
    </rPh>
    <rPh sb="4" eb="7">
      <t>しんせいしょ</t>
    </rPh>
    <phoneticPr fontId="19" type="Hiragana"/>
  </si>
  <si>
    <t>材料（ＡＬＣパネル）</t>
  </si>
  <si>
    <t>設計意図の伝達や工事監理方針等において設計者や監督員から指示があった項目及び発注</t>
    <rPh sb="0" eb="2">
      <t>セッケイ</t>
    </rPh>
    <rPh sb="2" eb="4">
      <t>イト</t>
    </rPh>
    <rPh sb="5" eb="7">
      <t>デンタツ</t>
    </rPh>
    <rPh sb="8" eb="10">
      <t>コウジ</t>
    </rPh>
    <rPh sb="10" eb="12">
      <t>カンリ</t>
    </rPh>
    <rPh sb="12" eb="14">
      <t>ホウシン</t>
    </rPh>
    <rPh sb="14" eb="15">
      <t>トウ</t>
    </rPh>
    <rPh sb="19" eb="22">
      <t>セッケイシャ</t>
    </rPh>
    <rPh sb="23" eb="25">
      <t>カントク</t>
    </rPh>
    <rPh sb="25" eb="26">
      <t>イン</t>
    </rPh>
    <rPh sb="28" eb="30">
      <t>シジ</t>
    </rPh>
    <rPh sb="34" eb="36">
      <t>コウモク</t>
    </rPh>
    <rPh sb="36" eb="37">
      <t>オヨ</t>
    </rPh>
    <rPh sb="38" eb="40">
      <t>ハッチュウ</t>
    </rPh>
    <phoneticPr fontId="43"/>
  </si>
  <si>
    <t>登録期限は下記のとおり</t>
  </si>
  <si>
    <t>電柱支線等の取付状況</t>
  </si>
  <si>
    <t>□　あり</t>
  </si>
  <si>
    <t>負荷試験成績表</t>
  </si>
  <si>
    <t>なお、具体的な工事写真の撮影、整理等については｢工事写真撮影ガイドブック｣（国交省）</t>
    <rPh sb="3" eb="6">
      <t>ぐたいてき</t>
    </rPh>
    <rPh sb="7" eb="9">
      <t>こうじ</t>
    </rPh>
    <rPh sb="9" eb="11">
      <t>しゃしん</t>
    </rPh>
    <rPh sb="12" eb="14">
      <t>さつえい</t>
    </rPh>
    <rPh sb="15" eb="17">
      <t>せいり</t>
    </rPh>
    <rPh sb="17" eb="18">
      <t>とう</t>
    </rPh>
    <rPh sb="24" eb="26">
      <t>こうじ</t>
    </rPh>
    <rPh sb="26" eb="28">
      <t>しゃしん</t>
    </rPh>
    <rPh sb="28" eb="30">
      <t>さつえい</t>
    </rPh>
    <rPh sb="38" eb="41">
      <t>こっこうしょう</t>
    </rPh>
    <phoneticPr fontId="19" type="Hiragana"/>
  </si>
  <si>
    <t>規格、銘板、保管状況等</t>
  </si>
  <si>
    <t>内容が具体的になるよう、該当しない部分の消去（見え消しなど）、追記を行い効率的に</t>
  </si>
  <si>
    <t>指定仮設の状況、足場等の状況</t>
  </si>
  <si>
    <t>掘削深度の測定状況</t>
    <rPh sb="0" eb="2">
      <t>くっさく</t>
    </rPh>
    <rPh sb="2" eb="4">
      <t>しんど</t>
    </rPh>
    <rPh sb="5" eb="7">
      <t>そくてい</t>
    </rPh>
    <rPh sb="7" eb="9">
      <t>じょうきょう</t>
    </rPh>
    <phoneticPr fontId="19" type="Hiragana"/>
  </si>
  <si>
    <t>支持地盤の土質状況、レベル、床付け状況</t>
  </si>
  <si>
    <t>ガラスのはめ込み状況</t>
  </si>
  <si>
    <r>
      <t>□</t>
    </r>
    <r>
      <rPr>
        <sz val="12"/>
        <color theme="1"/>
        <rFont val="ＭＳ 明朝"/>
      </rPr>
      <t>指示</t>
    </r>
    <r>
      <rPr>
        <sz val="14"/>
        <color theme="1"/>
        <rFont val="ＭＳ 明朝"/>
      </rPr>
      <t>　□</t>
    </r>
    <r>
      <rPr>
        <sz val="12"/>
        <color theme="1"/>
        <rFont val="ＭＳ 明朝"/>
      </rPr>
      <t>協議</t>
    </r>
    <r>
      <rPr>
        <sz val="14"/>
        <color theme="1"/>
        <rFont val="ＭＳ 明朝"/>
      </rPr>
      <t>　□</t>
    </r>
    <r>
      <rPr>
        <sz val="12"/>
        <color theme="1"/>
        <rFont val="ＭＳ 明朝"/>
      </rPr>
      <t>通知</t>
    </r>
    <r>
      <rPr>
        <sz val="14"/>
        <color theme="1"/>
        <rFont val="ＭＳ 明朝"/>
      </rPr>
      <t>　□</t>
    </r>
    <r>
      <rPr>
        <sz val="12"/>
        <color theme="1"/>
        <rFont val="ＭＳ 明朝"/>
      </rPr>
      <t>承諾</t>
    </r>
    <r>
      <rPr>
        <sz val="14"/>
        <color theme="1"/>
        <rFont val="ＭＳ 明朝"/>
      </rPr>
      <t>　□</t>
    </r>
    <r>
      <rPr>
        <sz val="12"/>
        <color theme="1"/>
        <rFont val="ＭＳ 明朝"/>
      </rPr>
      <t>提出　</t>
    </r>
    <r>
      <rPr>
        <sz val="14"/>
        <color theme="1"/>
        <rFont val="ＭＳ 明朝"/>
      </rPr>
      <t>□</t>
    </r>
    <r>
      <rPr>
        <sz val="12"/>
        <color theme="1"/>
        <rFont val="ＭＳ 明朝"/>
      </rPr>
      <t>報告　</t>
    </r>
    <r>
      <rPr>
        <sz val="14"/>
        <color theme="1"/>
        <rFont val="ＭＳ 明朝"/>
      </rPr>
      <t>□</t>
    </r>
    <r>
      <rPr>
        <sz val="12"/>
        <color theme="1"/>
        <rFont val="ＭＳ 明朝"/>
      </rPr>
      <t>その他（　　　）</t>
    </r>
  </si>
  <si>
    <t>場所打ちコンクリート杭地業</t>
  </si>
  <si>
    <t>工法（柱補強工事）</t>
  </si>
  <si>
    <r>
      <t>□　発注者　　■</t>
    </r>
    <r>
      <rPr>
        <sz val="12"/>
        <color theme="1"/>
        <rFont val="ＭＳ 明朝"/>
      </rPr>
      <t>　受注者</t>
    </r>
  </si>
  <si>
    <t>地ならし、埋戻し及び盛り土状況</t>
  </si>
  <si>
    <t>機材（空調）</t>
    <rPh sb="0" eb="2">
      <t>きざい</t>
    </rPh>
    <rPh sb="3" eb="5">
      <t>くうちょう</t>
    </rPh>
    <phoneticPr fontId="19" type="Hiragana"/>
  </si>
  <si>
    <t>上級室（室内設備状況等）</t>
  </si>
  <si>
    <t>エアコンディショナー</t>
  </si>
  <si>
    <t>工事内訳明細書</t>
    <rPh sb="0" eb="2">
      <t>コウジ</t>
    </rPh>
    <rPh sb="2" eb="4">
      <t>ウチワケ</t>
    </rPh>
    <rPh sb="4" eb="7">
      <t>メイサイショ</t>
    </rPh>
    <phoneticPr fontId="43"/>
  </si>
  <si>
    <t>㉒</t>
  </si>
  <si>
    <t>設置機器事前確認書
（ﾌﾛﾝ）</t>
    <rPh sb="0" eb="2">
      <t>セッチ</t>
    </rPh>
    <rPh sb="2" eb="4">
      <t>キキ</t>
    </rPh>
    <rPh sb="4" eb="6">
      <t>ジゼン</t>
    </rPh>
    <rPh sb="6" eb="9">
      <t>カクニンショ</t>
    </rPh>
    <phoneticPr fontId="19"/>
  </si>
  <si>
    <t>受注者は、工事請負金額５００万円以上の工事について、工事実績情報サービス</t>
  </si>
  <si>
    <t>変更登録は、工期、技術者に変更が生じた場合に行うものとする。なお、変更時</t>
  </si>
  <si>
    <t>と工事完成時の間が１０日間に満たない場合は、変更登録を省略できる。</t>
  </si>
  <si>
    <t>工法（シーリング）</t>
  </si>
  <si>
    <t>鋼材の表示マーク（工場）</t>
  </si>
  <si>
    <t>端子盤、機器収納ラック等の固定及び配線接続の状況</t>
  </si>
  <si>
    <t>杭頭の処理状況</t>
  </si>
  <si>
    <t>先付けタイル施工状況</t>
  </si>
  <si>
    <t>排水設備の状況</t>
  </si>
  <si>
    <t>土工事</t>
  </si>
  <si>
    <t>建設リサイクル対象工事</t>
    <rPh sb="0" eb="2">
      <t>ケンセツ</t>
    </rPh>
    <rPh sb="7" eb="9">
      <t>タイショウ</t>
    </rPh>
    <rPh sb="9" eb="11">
      <t>コウジ</t>
    </rPh>
    <phoneticPr fontId="43"/>
  </si>
  <si>
    <t>排水管，桝，ふた，グレーチング等の施工状況</t>
  </si>
  <si>
    <t>六価クロム溶出試験</t>
    <rPh sb="0" eb="2">
      <t>ロッカ</t>
    </rPh>
    <rPh sb="5" eb="7">
      <t>ヨウシュツ</t>
    </rPh>
    <rPh sb="7" eb="9">
      <t>シケン</t>
    </rPh>
    <phoneticPr fontId="19"/>
  </si>
  <si>
    <t>ボックス等の取付状況</t>
  </si>
  <si>
    <t>津山市建築工事提出書類（施工管理業務報告）の手引き</t>
  </si>
  <si>
    <t>軽量鉄骨天井下地軽量鉄骨壁下 地</t>
  </si>
  <si>
    <t>工 事 (施工中) 写 真 帳</t>
    <rPh sb="0" eb="1">
      <t>こう</t>
    </rPh>
    <rPh sb="2" eb="3">
      <t>こと</t>
    </rPh>
    <rPh sb="5" eb="8">
      <t>せこうちゅう</t>
    </rPh>
    <rPh sb="10" eb="11">
      <t>しゃ</t>
    </rPh>
    <rPh sb="12" eb="13">
      <t>しん</t>
    </rPh>
    <rPh sb="14" eb="15">
      <t>ちょう</t>
    </rPh>
    <phoneticPr fontId="19" type="Hiragana"/>
  </si>
  <si>
    <t>１　吹付け石綿、石綿含有保温材、石綿含有耐火被覆材又は石綿含有断熱材に係る作業</t>
  </si>
  <si>
    <t>補修後</t>
  </si>
  <si>
    <t>捨てコンクリート地業</t>
  </si>
  <si>
    <r>
      <t>　場の隔離が義務</t>
    </r>
    <r>
      <rPr>
        <sz val="11"/>
        <color auto="1"/>
        <rFont val="ＭＳ 明朝"/>
      </rPr>
      <t>（令和3年4月～）</t>
    </r>
    <rPh sb="1" eb="2">
      <t>ば</t>
    </rPh>
    <phoneticPr fontId="19" type="Hiragana"/>
  </si>
  <si>
    <t>冷却水配管試験結果報告書</t>
    <rPh sb="0" eb="3">
      <t>れいきゃくすい</t>
    </rPh>
    <rPh sb="3" eb="5">
      <t>はいかん</t>
    </rPh>
    <rPh sb="5" eb="7">
      <t>しけん</t>
    </rPh>
    <rPh sb="7" eb="9">
      <t>けっか</t>
    </rPh>
    <rPh sb="9" eb="12">
      <t>ほうこくしょ</t>
    </rPh>
    <phoneticPr fontId="19" type="Hiragana"/>
  </si>
  <si>
    <t>防火区画貫通部の処理状況</t>
  </si>
  <si>
    <t>ボルトの形状・寸法</t>
  </si>
  <si>
    <t>会　　　長</t>
  </si>
  <si>
    <t>避雷導線の建物構造体への接続状況</t>
  </si>
  <si>
    <t>打込み前の清掃状況</t>
  </si>
  <si>
    <t>搬出状況</t>
  </si>
  <si>
    <t>太陽光発電装置、風力発電装置等の設置及び配線接続の状況</t>
  </si>
  <si>
    <t>建材名、製品名等</t>
  </si>
  <si>
    <t>機材（ユニット形）</t>
  </si>
  <si>
    <t>養生中</t>
  </si>
  <si>
    <t>部分竣工検査願い</t>
    <rPh sb="0" eb="2">
      <t>ぶぶん</t>
    </rPh>
    <rPh sb="2" eb="4">
      <t>しゅんこう</t>
    </rPh>
    <rPh sb="4" eb="6">
      <t>けんさ</t>
    </rPh>
    <rPh sb="6" eb="7">
      <t>ねが</t>
    </rPh>
    <phoneticPr fontId="19" type="Hiragana"/>
  </si>
  <si>
    <t>溶接継手</t>
  </si>
  <si>
    <t>（　　　　　　　　　　　　　　</t>
  </si>
  <si>
    <t>工事の種類</t>
    <rPh sb="0" eb="2">
      <t>コウジ</t>
    </rPh>
    <rPh sb="3" eb="5">
      <t>シュルイ</t>
    </rPh>
    <phoneticPr fontId="43"/>
  </si>
  <si>
    <t>　　</t>
  </si>
  <si>
    <t xml:space="preserve"> 　様式については「（財）日本冷媒・環境保全機構（JRECO）」のホームページからダウンロードできます。 www.jreco.or.jp</t>
    <rPh sb="2" eb="4">
      <t>ヨウシキ</t>
    </rPh>
    <rPh sb="11" eb="12">
      <t>ザイ</t>
    </rPh>
    <rPh sb="13" eb="15">
      <t>ニホン</t>
    </rPh>
    <rPh sb="15" eb="17">
      <t>レイバイ</t>
    </rPh>
    <rPh sb="18" eb="20">
      <t>カンキョウ</t>
    </rPh>
    <rPh sb="20" eb="22">
      <t>ホゼン</t>
    </rPh>
    <rPh sb="22" eb="24">
      <t>キコウ</t>
    </rPh>
    <phoneticPr fontId="19"/>
  </si>
  <si>
    <t>工法（アルミニウム笠木改修）</t>
  </si>
  <si>
    <t>その他は、｢搬入・据付工事　施工（空調）｣による。</t>
    <rPh sb="2" eb="3">
      <t>た</t>
    </rPh>
    <rPh sb="6" eb="8">
      <t>はんにゅう</t>
    </rPh>
    <rPh sb="9" eb="11">
      <t>すえつけ</t>
    </rPh>
    <rPh sb="11" eb="13">
      <t>こうじ</t>
    </rPh>
    <rPh sb="14" eb="16">
      <t>せこう</t>
    </rPh>
    <rPh sb="17" eb="19">
      <t>くうちょう</t>
    </rPh>
    <phoneticPr fontId="19" type="Hiragana"/>
  </si>
  <si>
    <t>建築・設備工事施工図の描き方(国交省監修)参照</t>
    <rPh sb="15" eb="18">
      <t>こっこうしょう</t>
    </rPh>
    <rPh sb="21" eb="23">
      <t>さんしょう</t>
    </rPh>
    <phoneticPr fontId="19" type="Hiragana"/>
  </si>
  <si>
    <t>　石綿が含まれている成形板等の除去工事は、切断、破砕等によらない方法で行うことが</t>
    <rPh sb="1" eb="3">
      <t>セキメン</t>
    </rPh>
    <rPh sb="4" eb="5">
      <t>フク</t>
    </rPh>
    <rPh sb="10" eb="11">
      <t>ナ</t>
    </rPh>
    <rPh sb="11" eb="12">
      <t>カタチ</t>
    </rPh>
    <rPh sb="12" eb="13">
      <t>イタ</t>
    </rPh>
    <rPh sb="13" eb="14">
      <t>トウ</t>
    </rPh>
    <rPh sb="15" eb="17">
      <t>ジョキョ</t>
    </rPh>
    <rPh sb="17" eb="19">
      <t>コウジ</t>
    </rPh>
    <rPh sb="21" eb="23">
      <t>セツダン</t>
    </rPh>
    <rPh sb="24" eb="26">
      <t>ハサイ</t>
    </rPh>
    <rPh sb="26" eb="27">
      <t>トウ</t>
    </rPh>
    <phoneticPr fontId="43"/>
  </si>
  <si>
    <t>施工体制台帳（様式1号）提出時に添付</t>
  </si>
  <si>
    <t>測定器等の試験用機材（仕様、規格、銘板、合格認定書等）</t>
  </si>
  <si>
    <t>石綿の種類</t>
  </si>
  <si>
    <t>根切りの寸法、床付け、山止め等の状況</t>
  </si>
  <si>
    <t>全体の状況</t>
  </si>
  <si>
    <t>搬出前</t>
    <rPh sb="0" eb="2">
      <t>はんしゅつ</t>
    </rPh>
    <rPh sb="2" eb="3">
      <t>まえ</t>
    </rPh>
    <phoneticPr fontId="19" type="Hiragana"/>
  </si>
  <si>
    <t>請負者</t>
    <rPh sb="0" eb="3">
      <t>ウケオイシャ</t>
    </rPh>
    <phoneticPr fontId="43"/>
  </si>
  <si>
    <t>鉄筋の保護状況</t>
  </si>
  <si>
    <t>配管、ダクト、機器及び鋼材（作業状況、養生、作業環境、品質管理状況等）</t>
    <rPh sb="0" eb="2">
      <t>はいかん</t>
    </rPh>
    <rPh sb="7" eb="9">
      <t>きき</t>
    </rPh>
    <rPh sb="9" eb="10">
      <t>およ</t>
    </rPh>
    <rPh sb="11" eb="13">
      <t>こうざい</t>
    </rPh>
    <rPh sb="14" eb="16">
      <t>さぎょう</t>
    </rPh>
    <rPh sb="16" eb="18">
      <t>じょうきょう</t>
    </rPh>
    <rPh sb="19" eb="21">
      <t>ようじょう</t>
    </rPh>
    <rPh sb="22" eb="24">
      <t>さぎょう</t>
    </rPh>
    <rPh sb="24" eb="26">
      <t>かんきょう</t>
    </rPh>
    <rPh sb="27" eb="29">
      <t>ひんしつ</t>
    </rPh>
    <rPh sb="29" eb="31">
      <t>かんり</t>
    </rPh>
    <rPh sb="31" eb="33">
      <t>じょうきょう</t>
    </rPh>
    <rPh sb="33" eb="34">
      <t>とう</t>
    </rPh>
    <phoneticPr fontId="19" type="Hiragana"/>
  </si>
  <si>
    <t>建設リサイクル対象工事
特定建設資材の分別解体等・再資源化等が完了したときに提出する。</t>
    <rPh sb="0" eb="2">
      <t>ケンセツ</t>
    </rPh>
    <rPh sb="7" eb="9">
      <t>タイショウ</t>
    </rPh>
    <rPh sb="9" eb="11">
      <t>コウジ</t>
    </rPh>
    <rPh sb="12" eb="14">
      <t>トクテイ</t>
    </rPh>
    <rPh sb="14" eb="16">
      <t>ケンセツ</t>
    </rPh>
    <rPh sb="16" eb="18">
      <t>シザイ</t>
    </rPh>
    <rPh sb="19" eb="21">
      <t>ブンベツ</t>
    </rPh>
    <rPh sb="21" eb="23">
      <t>カイタイ</t>
    </rPh>
    <rPh sb="23" eb="24">
      <t>トウ</t>
    </rPh>
    <rPh sb="25" eb="26">
      <t>サイ</t>
    </rPh>
    <rPh sb="26" eb="28">
      <t>シゲン</t>
    </rPh>
    <rPh sb="28" eb="29">
      <t>カ</t>
    </rPh>
    <rPh sb="29" eb="30">
      <t>トウ</t>
    </rPh>
    <rPh sb="31" eb="33">
      <t>カンリョウ</t>
    </rPh>
    <rPh sb="38" eb="40">
      <t>テイシュツ</t>
    </rPh>
    <phoneticPr fontId="19"/>
  </si>
  <si>
    <t>総合動作試験成績表</t>
  </si>
  <si>
    <t>機械室（機器・配管状況，主配管設備状況等）</t>
  </si>
  <si>
    <t>別紙２</t>
  </si>
  <si>
    <t>材料及び施工状況等</t>
  </si>
  <si>
    <t>建築関係、消防関係、道路使用・占用関係、水道局、下水道課、その他</t>
  </si>
  <si>
    <t>石の種類、寸法、石厚、裏面処理</t>
  </si>
  <si>
    <t>一般／特定</t>
    <rPh sb="0" eb="2">
      <t>イッパン</t>
    </rPh>
    <rPh sb="3" eb="5">
      <t>トクテイ</t>
    </rPh>
    <phoneticPr fontId="55"/>
  </si>
  <si>
    <t>完成写真</t>
    <rPh sb="0" eb="2">
      <t>かんせい</t>
    </rPh>
    <rPh sb="2" eb="4">
      <t>しゃしん</t>
    </rPh>
    <phoneticPr fontId="19" type="Hiragana"/>
  </si>
  <si>
    <t>自社検査、監督員（監理者）検査の他、官公署検査、工場検査、自社検査等についても撮</t>
    <rPh sb="0" eb="2">
      <t>じしゃ</t>
    </rPh>
    <rPh sb="2" eb="4">
      <t>けんさ</t>
    </rPh>
    <rPh sb="5" eb="7">
      <t>かんとく</t>
    </rPh>
    <rPh sb="7" eb="8">
      <t>いん</t>
    </rPh>
    <rPh sb="9" eb="12">
      <t>かんりしゃ</t>
    </rPh>
    <rPh sb="13" eb="15">
      <t>けんさ</t>
    </rPh>
    <rPh sb="16" eb="17">
      <t>ほか</t>
    </rPh>
    <rPh sb="18" eb="21">
      <t>かんこうしょ</t>
    </rPh>
    <rPh sb="21" eb="23">
      <t>けんさ</t>
    </rPh>
    <rPh sb="24" eb="26">
      <t>こうじょう</t>
    </rPh>
    <rPh sb="26" eb="28">
      <t>けんさ</t>
    </rPh>
    <rPh sb="29" eb="31">
      <t>じしゃ</t>
    </rPh>
    <rPh sb="31" eb="33">
      <t>けんさ</t>
    </rPh>
    <rPh sb="33" eb="34">
      <t>とう</t>
    </rPh>
    <rPh sb="39" eb="40">
      <t>さつ</t>
    </rPh>
    <phoneticPr fontId="19" type="Hiragana"/>
  </si>
  <si>
    <t>鉄筋のラベル，ロールマーク</t>
  </si>
  <si>
    <t>根切りの寸法・形状等の計測状況</t>
  </si>
  <si>
    <t>主要機器及び盤類等のアンカーボルト等の取付状況</t>
  </si>
  <si>
    <t>支持及び固定（方法、感覚確認状況等）</t>
    <rPh sb="0" eb="2">
      <t>しじ</t>
    </rPh>
    <rPh sb="2" eb="3">
      <t>およ</t>
    </rPh>
    <rPh sb="4" eb="6">
      <t>こてい</t>
    </rPh>
    <rPh sb="7" eb="9">
      <t>ほうほう</t>
    </rPh>
    <rPh sb="10" eb="12">
      <t>かんかく</t>
    </rPh>
    <rPh sb="12" eb="14">
      <t>かくにん</t>
    </rPh>
    <rPh sb="14" eb="16">
      <t>じょうきょう</t>
    </rPh>
    <rPh sb="16" eb="17">
      <t>とう</t>
    </rPh>
    <phoneticPr fontId="19" type="Hiragana"/>
  </si>
  <si>
    <t>県外産資材を県外取り扱い業者から購入する場合は、別途理由書理由書添付</t>
  </si>
  <si>
    <t>品質管理</t>
  </si>
  <si>
    <t>解体施工</t>
  </si>
  <si>
    <t>接着力試験の実施状況（屋外及び屋内吹抜け部分）</t>
  </si>
  <si>
    <t>各試験がある場合に提出</t>
    <rPh sb="0" eb="1">
      <t>カク</t>
    </rPh>
    <rPh sb="1" eb="3">
      <t>シケン</t>
    </rPh>
    <rPh sb="6" eb="8">
      <t>バアイ</t>
    </rPh>
    <rPh sb="9" eb="11">
      <t>テイシュツ</t>
    </rPh>
    <phoneticPr fontId="19"/>
  </si>
  <si>
    <t>型枠の組立状況</t>
  </si>
  <si>
    <t>機器等の改造</t>
  </si>
  <si>
    <t>廃棄状況（廃棄先）</t>
  </si>
  <si>
    <t>機器類の解体、分別、搬出時の状況</t>
    <rPh sb="0" eb="3">
      <t>ききるい</t>
    </rPh>
    <rPh sb="4" eb="6">
      <t>かいたい</t>
    </rPh>
    <rPh sb="7" eb="9">
      <t>ぶんべつ</t>
    </rPh>
    <rPh sb="10" eb="12">
      <t>はんしゅつ</t>
    </rPh>
    <rPh sb="12" eb="13">
      <t>じ</t>
    </rPh>
    <rPh sb="14" eb="16">
      <t>じょうきょう</t>
    </rPh>
    <phoneticPr fontId="19" type="Hiragana"/>
  </si>
  <si>
    <t>・廃棄状況写真は、搬入時、荷下ろし完了後において、運搬先が分かるように施設名小看</t>
    <rPh sb="1" eb="3">
      <t>はいき</t>
    </rPh>
    <rPh sb="3" eb="5">
      <t>じょうきょう</t>
    </rPh>
    <rPh sb="5" eb="7">
      <t>しゃしん</t>
    </rPh>
    <rPh sb="9" eb="11">
      <t>はんにゅう</t>
    </rPh>
    <rPh sb="11" eb="12">
      <t>じ</t>
    </rPh>
    <rPh sb="13" eb="15">
      <t>にお</t>
    </rPh>
    <rPh sb="17" eb="20">
      <t>かんりょうご</t>
    </rPh>
    <rPh sb="25" eb="27">
      <t>うんぱん</t>
    </rPh>
    <rPh sb="27" eb="28">
      <t>さき</t>
    </rPh>
    <rPh sb="29" eb="30">
      <t>わ</t>
    </rPh>
    <rPh sb="35" eb="37">
      <t>しせつ</t>
    </rPh>
    <phoneticPr fontId="19" type="Hiragana"/>
  </si>
  <si>
    <t>試験前</t>
  </si>
  <si>
    <t>施工体制台帳</t>
    <rPh sb="0" eb="2">
      <t>セコウ</t>
    </rPh>
    <rPh sb="2" eb="4">
      <t>タイセイ</t>
    </rPh>
    <rPh sb="4" eb="6">
      <t>ダイチョウ</t>
    </rPh>
    <phoneticPr fontId="43"/>
  </si>
  <si>
    <t>再下請負通知書</t>
    <rPh sb="0" eb="2">
      <t>サイシタ</t>
    </rPh>
    <rPh sb="2" eb="4">
      <t>ウケオイ</t>
    </rPh>
    <rPh sb="4" eb="7">
      <t>ツウチショ</t>
    </rPh>
    <phoneticPr fontId="43"/>
  </si>
  <si>
    <t>議事録</t>
    <rPh sb="0" eb="3">
      <t>ギジロク</t>
    </rPh>
    <phoneticPr fontId="19"/>
  </si>
  <si>
    <t>建築物の新築・増築工事</t>
    <rPh sb="0" eb="3">
      <t>ケンチクブツ</t>
    </rPh>
    <rPh sb="4" eb="6">
      <t>シンチク</t>
    </rPh>
    <rPh sb="7" eb="9">
      <t>ゾウチク</t>
    </rPh>
    <rPh sb="9" eb="11">
      <t>コウジ</t>
    </rPh>
    <phoneticPr fontId="43"/>
  </si>
  <si>
    <t>床面積の合計　80㎡以上</t>
    <rPh sb="0" eb="3">
      <t>ユカメンセキ</t>
    </rPh>
    <rPh sb="4" eb="6">
      <t>ゴウケイ</t>
    </rPh>
    <rPh sb="10" eb="12">
      <t>イジョウ</t>
    </rPh>
    <phoneticPr fontId="43"/>
  </si>
  <si>
    <t>請負代金の額　1億円</t>
    <rPh sb="0" eb="2">
      <t>ウケオイ</t>
    </rPh>
    <rPh sb="2" eb="4">
      <t>ダイキン</t>
    </rPh>
    <rPh sb="5" eb="6">
      <t>ガク</t>
    </rPh>
    <rPh sb="8" eb="10">
      <t>オクエン</t>
    </rPh>
    <phoneticPr fontId="43"/>
  </si>
  <si>
    <t>を原則とする。</t>
  </si>
  <si>
    <t>既存埋込みインサートの引き抜き試験</t>
  </si>
  <si>
    <t>請負代金の額 500万円</t>
    <rPh sb="0" eb="2">
      <t>ウケオイ</t>
    </rPh>
    <rPh sb="2" eb="4">
      <t>ダイキン</t>
    </rPh>
    <rPh sb="5" eb="6">
      <t>ガク</t>
    </rPh>
    <rPh sb="10" eb="12">
      <t>マンエン</t>
    </rPh>
    <phoneticPr fontId="43"/>
  </si>
  <si>
    <t>コンクリートブロック・ＡＬＣパネル・押出成形セメント板工事</t>
  </si>
  <si>
    <t>防水工事</t>
  </si>
  <si>
    <t>建設ﾘｻｲｸﾙ法第
再資源利用の促進に関する法律</t>
    <rPh sb="0" eb="2">
      <t>ケンセツ</t>
    </rPh>
    <rPh sb="7" eb="8">
      <t>ホウ</t>
    </rPh>
    <rPh sb="8" eb="9">
      <t>ダイ</t>
    </rPh>
    <rPh sb="10" eb="13">
      <t>サイシゲン</t>
    </rPh>
    <rPh sb="13" eb="15">
      <t>リヨウ</t>
    </rPh>
    <rPh sb="16" eb="18">
      <t>ソクシン</t>
    </rPh>
    <rPh sb="19" eb="20">
      <t>カン</t>
    </rPh>
    <rPh sb="22" eb="24">
      <t>ホウリツ</t>
    </rPh>
    <phoneticPr fontId="19"/>
  </si>
  <si>
    <t>⑩</t>
  </si>
  <si>
    <t>屋根葺き材等</t>
  </si>
  <si>
    <t>⑨</t>
  </si>
  <si>
    <t>耐火被覆</t>
  </si>
  <si>
    <t>⑤</t>
  </si>
  <si>
    <t>試し練り</t>
  </si>
  <si>
    <t>コンクリートの出来形状況</t>
  </si>
  <si>
    <r>
      <t>⑩下請負人が特定粉じん排出等
　作業</t>
    </r>
    <r>
      <rPr>
        <sz val="9"/>
        <color rgb="FF000000"/>
        <rFont val="ＭＳ 明朝"/>
      </rPr>
      <t>（石綿排出等作業）を
　実施する場合の当該下請負
　人の現場責任者の氏名及び
　連絡場所</t>
    </r>
  </si>
  <si>
    <t>材料及び施工状況等の詳細</t>
  </si>
  <si>
    <t>防火区画を貫通する箇所の穴埋めの施工状況</t>
  </si>
  <si>
    <t>機械式継手</t>
  </si>
  <si>
    <t>再資源利用[促進]実施書</t>
    <rPh sb="0" eb="1">
      <t>さい</t>
    </rPh>
    <rPh sb="1" eb="3">
      <t>しげん</t>
    </rPh>
    <rPh sb="3" eb="5">
      <t>りよう</t>
    </rPh>
    <rPh sb="6" eb="8">
      <t>そくしん</t>
    </rPh>
    <rPh sb="9" eb="11">
      <t>じっし</t>
    </rPh>
    <rPh sb="11" eb="12">
      <t>しょ</t>
    </rPh>
    <phoneticPr fontId="19" type="Hiragana"/>
  </si>
  <si>
    <t>(ｲ)表紙・背表紙：上図の内容を表紙</t>
    <rPh sb="3" eb="5">
      <t>ひょうし</t>
    </rPh>
    <rPh sb="6" eb="9">
      <t>せびょうし</t>
    </rPh>
    <rPh sb="10" eb="11">
      <t>うえ</t>
    </rPh>
    <rPh sb="11" eb="12">
      <t>ず</t>
    </rPh>
    <rPh sb="13" eb="15">
      <t>ないよう</t>
    </rPh>
    <rPh sb="16" eb="18">
      <t>ひょうし</t>
    </rPh>
    <phoneticPr fontId="19" type="Hiragana"/>
  </si>
  <si>
    <t>プライマー塗り</t>
  </si>
  <si>
    <t>機材（衛生）</t>
  </si>
  <si>
    <t>スタッド溶接</t>
  </si>
  <si>
    <t>取外し機器の整備状況</t>
  </si>
  <si>
    <t>下請工事
着手前</t>
    <rPh sb="0" eb="2">
      <t>シタウ</t>
    </rPh>
    <rPh sb="2" eb="4">
      <t>コウジ</t>
    </rPh>
    <rPh sb="5" eb="8">
      <t>チャクシュマエ</t>
    </rPh>
    <phoneticPr fontId="19"/>
  </si>
  <si>
    <t>購入額算出基礎について工種により算定が異なるので注意</t>
  </si>
  <si>
    <t>木材含水検査</t>
    <rPh sb="0" eb="2">
      <t>モクザイ</t>
    </rPh>
    <rPh sb="2" eb="4">
      <t>ガンスイ</t>
    </rPh>
    <rPh sb="4" eb="6">
      <t>ケンサ</t>
    </rPh>
    <phoneticPr fontId="19"/>
  </si>
  <si>
    <t>建退共済証紙購入状況報告書</t>
    <rPh sb="0" eb="1">
      <t>けん</t>
    </rPh>
    <rPh sb="1" eb="2">
      <t>たい</t>
    </rPh>
    <rPh sb="2" eb="4">
      <t>きょうさい</t>
    </rPh>
    <rPh sb="4" eb="6">
      <t>しょうし</t>
    </rPh>
    <rPh sb="6" eb="8">
      <t>こうにゅう</t>
    </rPh>
    <rPh sb="8" eb="10">
      <t>じょうきょう</t>
    </rPh>
    <rPh sb="10" eb="13">
      <t>ほうこくしょ</t>
    </rPh>
    <phoneticPr fontId="19" type="Hiragana"/>
  </si>
  <si>
    <t>資材検収簿</t>
    <rPh sb="0" eb="2">
      <t>しざい</t>
    </rPh>
    <rPh sb="2" eb="5">
      <t>けんしゅうぼ</t>
    </rPh>
    <phoneticPr fontId="19" type="Hiragana"/>
  </si>
  <si>
    <t>とを証する書面又はこれらの写し</t>
  </si>
  <si>
    <t>浸透探傷試験</t>
  </si>
  <si>
    <t>工事打合せ簿</t>
    <rPh sb="0" eb="2">
      <t>こうじ</t>
    </rPh>
    <rPh sb="2" eb="4">
      <t>うちあわ</t>
    </rPh>
    <rPh sb="5" eb="6">
      <t>ぼ</t>
    </rPh>
    <phoneticPr fontId="19" type="Hiragana"/>
  </si>
  <si>
    <r>
      <t>５</t>
    </r>
    <r>
      <rPr>
        <sz val="9"/>
        <color rgb="FF000000"/>
        <rFont val="Times New Roman"/>
      </rPr>
      <t xml:space="preserve">     </t>
    </r>
    <r>
      <rPr>
        <sz val="9"/>
        <color rgb="FF000000"/>
        <rFont val="ＭＳ 明朝"/>
      </rPr>
      <t>石綿を含有する仕上塗材</t>
    </r>
    <r>
      <rPr>
        <sz val="9"/>
        <color rgb="FF000000"/>
        <rFont val="ＭＳ ゴシック"/>
      </rPr>
      <t>  　　　　　</t>
    </r>
    <r>
      <rPr>
        <sz val="9"/>
        <color rgb="FF000000"/>
        <rFont val="ＭＳ 明朝"/>
      </rPr>
      <t>（        、  </t>
    </r>
    <r>
      <rPr>
        <sz val="9"/>
        <color rgb="FF000000"/>
        <rFont val="ＭＳ ゴシック"/>
      </rPr>
      <t xml:space="preserve"> </t>
    </r>
    <r>
      <rPr>
        <sz val="9"/>
        <color rgb="FF000000"/>
        <rFont val="ＭＳ 明朝"/>
      </rPr>
      <t> </t>
    </r>
    <r>
      <rPr>
        <sz val="9"/>
        <color rgb="FF000000"/>
        <rFont val="ＭＳ ゴシック"/>
      </rPr>
      <t>m</t>
    </r>
    <r>
      <rPr>
        <vertAlign val="superscript"/>
        <sz val="9"/>
        <color rgb="FF000000"/>
        <rFont val="ＭＳ ゴシック"/>
      </rPr>
      <t>2</t>
    </r>
    <r>
      <rPr>
        <sz val="9"/>
        <color rgb="FF000000"/>
        <rFont val="ＭＳ 明朝"/>
      </rPr>
      <t>）</t>
    </r>
  </si>
  <si>
    <t>ダクト工事</t>
    <rPh sb="3" eb="5">
      <t>こうじ</t>
    </rPh>
    <phoneticPr fontId="19" type="Hiragana"/>
  </si>
  <si>
    <t>工事の一部が完成し、工事完成に先だってその部分を使用する必要がある場合</t>
    <rPh sb="0" eb="2">
      <t>コウジ</t>
    </rPh>
    <rPh sb="3" eb="5">
      <t>イチブ</t>
    </rPh>
    <rPh sb="6" eb="8">
      <t>カンセイ</t>
    </rPh>
    <rPh sb="10" eb="12">
      <t>コウジ</t>
    </rPh>
    <rPh sb="12" eb="14">
      <t>カンセイ</t>
    </rPh>
    <rPh sb="15" eb="16">
      <t>サキ</t>
    </rPh>
    <rPh sb="21" eb="23">
      <t>ブブン</t>
    </rPh>
    <rPh sb="24" eb="26">
      <t>シヨウ</t>
    </rPh>
    <rPh sb="28" eb="30">
      <t>ヒツヨウ</t>
    </rPh>
    <rPh sb="33" eb="35">
      <t>バアイ</t>
    </rPh>
    <phoneticPr fontId="43"/>
  </si>
  <si>
    <t>再資源化等報告書</t>
    <rPh sb="0" eb="4">
      <t>さいしげんか</t>
    </rPh>
    <rPh sb="4" eb="5">
      <t>とう</t>
    </rPh>
    <rPh sb="5" eb="8">
      <t>ほうこくしょ</t>
    </rPh>
    <phoneticPr fontId="19" type="Hiragana"/>
  </si>
  <si>
    <t>影する。</t>
    <rPh sb="0" eb="1">
      <t>かげ</t>
    </rPh>
    <phoneticPr fontId="19" type="Hiragana"/>
  </si>
  <si>
    <t>コンクリートブロックの表示マーク</t>
  </si>
  <si>
    <t>はつり及び穴開け作業の状況</t>
  </si>
  <si>
    <t>必要となる書類を明確にするとともに、これらの書類の作成上の留意事項等をとりまとめ、</t>
    <rPh sb="0" eb="2">
      <t>ひつよう</t>
    </rPh>
    <rPh sb="5" eb="7">
      <t>しょるい</t>
    </rPh>
    <rPh sb="8" eb="10">
      <t>めいかく</t>
    </rPh>
    <rPh sb="22" eb="24">
      <t>しょるい</t>
    </rPh>
    <rPh sb="25" eb="28">
      <t>さくせいじょう</t>
    </rPh>
    <rPh sb="29" eb="31">
      <t>りゅうい</t>
    </rPh>
    <rPh sb="31" eb="33">
      <t>じこう</t>
    </rPh>
    <rPh sb="33" eb="34">
      <t>とう</t>
    </rPh>
    <phoneticPr fontId="19" type="Hiragana"/>
  </si>
  <si>
    <t>施工（ユニット形）</t>
  </si>
  <si>
    <t>工程表には、検査日（自社検査・監督職員検査（監理者）・各関係機関検査）等を盛込む。</t>
    <rPh sb="0" eb="3">
      <t>こうていひょう</t>
    </rPh>
    <rPh sb="6" eb="9">
      <t>けんさび</t>
    </rPh>
    <rPh sb="10" eb="12">
      <t>じしゃ</t>
    </rPh>
    <rPh sb="12" eb="14">
      <t>けんさ</t>
    </rPh>
    <rPh sb="15" eb="17">
      <t>かんとく</t>
    </rPh>
    <rPh sb="17" eb="19">
      <t>しょくいん</t>
    </rPh>
    <rPh sb="19" eb="21">
      <t>けんさ</t>
    </rPh>
    <rPh sb="22" eb="25">
      <t>かんりしゃ</t>
    </rPh>
    <rPh sb="27" eb="28">
      <t>かく</t>
    </rPh>
    <rPh sb="28" eb="30">
      <t>かんけい</t>
    </rPh>
    <rPh sb="30" eb="32">
      <t>きかん</t>
    </rPh>
    <rPh sb="32" eb="34">
      <t>けんさ</t>
    </rPh>
    <rPh sb="35" eb="36">
      <t>とう</t>
    </rPh>
    <rPh sb="37" eb="38">
      <t>も</t>
    </rPh>
    <rPh sb="38" eb="39">
      <t>こ</t>
    </rPh>
    <phoneticPr fontId="19" type="Hiragana"/>
  </si>
  <si>
    <t>工事の着手に先立ち、実施工程表を作成し、監督職員の承諾を受けること。</t>
    <rPh sb="0" eb="2">
      <t>コウジ</t>
    </rPh>
    <rPh sb="3" eb="5">
      <t>チャクシュ</t>
    </rPh>
    <rPh sb="6" eb="8">
      <t>サキダ</t>
    </rPh>
    <rPh sb="10" eb="12">
      <t>ジッシ</t>
    </rPh>
    <rPh sb="12" eb="15">
      <t>コウテイヒョウ</t>
    </rPh>
    <rPh sb="16" eb="18">
      <t>サクセイ</t>
    </rPh>
    <rPh sb="20" eb="22">
      <t>カントク</t>
    </rPh>
    <rPh sb="22" eb="24">
      <t>ショクイン</t>
    </rPh>
    <rPh sb="25" eb="27">
      <t>ショウダク</t>
    </rPh>
    <rPh sb="28" eb="29">
      <t>ウ</t>
    </rPh>
    <phoneticPr fontId="43"/>
  </si>
  <si>
    <t>「フロン類の使用の合理化及び管理の適正化に関する法律」第42条の規定により、下記の建築物等に</t>
    <rPh sb="4" eb="5">
      <t>ルイ</t>
    </rPh>
    <rPh sb="6" eb="8">
      <t>シヨウ</t>
    </rPh>
    <rPh sb="9" eb="12">
      <t>ゴウリカ</t>
    </rPh>
    <rPh sb="12" eb="13">
      <t>オヨ</t>
    </rPh>
    <rPh sb="14" eb="16">
      <t>カンリ</t>
    </rPh>
    <rPh sb="17" eb="20">
      <t>テキセイカ</t>
    </rPh>
    <rPh sb="21" eb="22">
      <t>カン</t>
    </rPh>
    <rPh sb="24" eb="26">
      <t>ホウリツ</t>
    </rPh>
    <rPh sb="27" eb="28">
      <t>ダイ</t>
    </rPh>
    <rPh sb="30" eb="31">
      <t>ジョウ</t>
    </rPh>
    <rPh sb="32" eb="34">
      <t>キテイ</t>
    </rPh>
    <rPh sb="38" eb="40">
      <t>カキ</t>
    </rPh>
    <rPh sb="41" eb="43">
      <t>ケンチク</t>
    </rPh>
    <rPh sb="43" eb="44">
      <t>ブツ</t>
    </rPh>
    <rPh sb="44" eb="45">
      <t>トウ</t>
    </rPh>
    <phoneticPr fontId="19"/>
  </si>
  <si>
    <t>中央監視制御設備の機能試験等の状況</t>
  </si>
  <si>
    <t>工種別施工計画書は、当該行為の主要工事と考えられる工種のみ作成すれば良い。</t>
    <rPh sb="0" eb="3">
      <t>コウシュベツ</t>
    </rPh>
    <rPh sb="3" eb="5">
      <t>セコウ</t>
    </rPh>
    <rPh sb="5" eb="8">
      <t>ケイカクショ</t>
    </rPh>
    <rPh sb="10" eb="12">
      <t>トウガイ</t>
    </rPh>
    <rPh sb="12" eb="14">
      <t>コウイ</t>
    </rPh>
    <rPh sb="15" eb="17">
      <t>シュヨウ</t>
    </rPh>
    <rPh sb="17" eb="19">
      <t>コウジ</t>
    </rPh>
    <rPh sb="20" eb="21">
      <t>カンガ</t>
    </rPh>
    <rPh sb="25" eb="27">
      <t>コウシュ</t>
    </rPh>
    <rPh sb="29" eb="31">
      <t>サクセイ</t>
    </rPh>
    <rPh sb="34" eb="35">
      <t>ヨ</t>
    </rPh>
    <phoneticPr fontId="43"/>
  </si>
  <si>
    <t>高力ボルト接合</t>
  </si>
  <si>
    <t>事の特性を反映したものとすること。</t>
    <rPh sb="0" eb="1">
      <t>コト</t>
    </rPh>
    <rPh sb="2" eb="4">
      <t>トクセイ</t>
    </rPh>
    <rPh sb="5" eb="7">
      <t>ハンエイ</t>
    </rPh>
    <phoneticPr fontId="43"/>
  </si>
  <si>
    <r>
      <t>どの工事にも共通的に利用できるように</t>
    </r>
    <r>
      <rPr>
        <sz val="11"/>
        <color auto="1"/>
        <rFont val="ＭＳ 明朝"/>
      </rPr>
      <t>便宜的に作成されたものにならないよう、当該工</t>
    </r>
    <rPh sb="2" eb="4">
      <t>コウジ</t>
    </rPh>
    <rPh sb="6" eb="8">
      <t>キョウツウ</t>
    </rPh>
    <rPh sb="8" eb="9">
      <t>テキ</t>
    </rPh>
    <rPh sb="10" eb="12">
      <t>リヨウ</t>
    </rPh>
    <rPh sb="18" eb="21">
      <t>ベンギテキ</t>
    </rPh>
    <rPh sb="22" eb="24">
      <t>サクセイ</t>
    </rPh>
    <rPh sb="37" eb="39">
      <t>トウガイ</t>
    </rPh>
    <rPh sb="39" eb="40">
      <t>コウ</t>
    </rPh>
    <phoneticPr fontId="43"/>
  </si>
  <si>
    <t>一般共通事項（解体工事）</t>
  </si>
  <si>
    <t>締付け機器の確認状況</t>
  </si>
  <si>
    <t>追加工事や施工方法等の変更により施工計画書に変更が生じた場合は、変更施工計画書を</t>
    <rPh sb="0" eb="2">
      <t>ツイカ</t>
    </rPh>
    <rPh sb="2" eb="4">
      <t>コウジ</t>
    </rPh>
    <rPh sb="5" eb="7">
      <t>セコウ</t>
    </rPh>
    <rPh sb="7" eb="9">
      <t>ホウホウ</t>
    </rPh>
    <rPh sb="9" eb="10">
      <t>トウ</t>
    </rPh>
    <rPh sb="11" eb="13">
      <t>ヘンコウ</t>
    </rPh>
    <rPh sb="16" eb="18">
      <t>セコウ</t>
    </rPh>
    <rPh sb="18" eb="21">
      <t>ケイカクショ</t>
    </rPh>
    <rPh sb="22" eb="24">
      <t>ヘンコウ</t>
    </rPh>
    <rPh sb="25" eb="26">
      <t>ショウ</t>
    </rPh>
    <rPh sb="28" eb="30">
      <t>バアイ</t>
    </rPh>
    <rPh sb="32" eb="34">
      <t>ヘンコウ</t>
    </rPh>
    <rPh sb="34" eb="36">
      <t>セコウ</t>
    </rPh>
    <rPh sb="36" eb="39">
      <t>ケイカクショ</t>
    </rPh>
    <phoneticPr fontId="43"/>
  </si>
  <si>
    <t>提出する。なお、変更内容が軽微な場合は、変更箇所だけを工事打合せ簿に添付して監督</t>
    <rPh sb="0" eb="1">
      <t>ツツミ</t>
    </rPh>
    <rPh sb="1" eb="2">
      <t>シュツ</t>
    </rPh>
    <rPh sb="8" eb="10">
      <t>ヘンコウ</t>
    </rPh>
    <rPh sb="10" eb="12">
      <t>ナイヨウ</t>
    </rPh>
    <rPh sb="13" eb="15">
      <t>ケイビ</t>
    </rPh>
    <rPh sb="16" eb="18">
      <t>バアイ</t>
    </rPh>
    <rPh sb="20" eb="22">
      <t>ヘンコウ</t>
    </rPh>
    <rPh sb="22" eb="24">
      <t>カショ</t>
    </rPh>
    <rPh sb="27" eb="29">
      <t>コウジ</t>
    </rPh>
    <rPh sb="29" eb="31">
      <t>ウチアワ</t>
    </rPh>
    <rPh sb="32" eb="33">
      <t>ボ</t>
    </rPh>
    <rPh sb="34" eb="36">
      <t>テンプ</t>
    </rPh>
    <rPh sb="38" eb="40">
      <t>カントク</t>
    </rPh>
    <phoneticPr fontId="43"/>
  </si>
  <si>
    <t>者との総合打合せ等で指示があった項目についても施工計画に反映させる。</t>
    <rPh sb="0" eb="1">
      <t>シャ</t>
    </rPh>
    <rPh sb="3" eb="5">
      <t>ソウゴウ</t>
    </rPh>
    <rPh sb="5" eb="7">
      <t>ウチアワ</t>
    </rPh>
    <rPh sb="8" eb="9">
      <t>トウ</t>
    </rPh>
    <rPh sb="10" eb="12">
      <t>シジ</t>
    </rPh>
    <rPh sb="16" eb="18">
      <t>コウモク</t>
    </rPh>
    <rPh sb="23" eb="25">
      <t>セコウ</t>
    </rPh>
    <rPh sb="25" eb="27">
      <t>ケイカク</t>
    </rPh>
    <rPh sb="28" eb="30">
      <t>ハンエイ</t>
    </rPh>
    <phoneticPr fontId="43"/>
  </si>
  <si>
    <t>解体状況</t>
  </si>
  <si>
    <t>専門工事業者が保有する施工要領、施工手順書、カタログなどで代替えでき、個別の施工</t>
    <rPh sb="39" eb="40">
      <t>コウ</t>
    </rPh>
    <phoneticPr fontId="43"/>
  </si>
  <si>
    <t>カーテン</t>
  </si>
  <si>
    <t>取付け金物の状況</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</si>
  <si>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9"/>
  </si>
  <si>
    <t>作成できる。</t>
  </si>
  <si>
    <t>試験</t>
    <rPh sb="0" eb="2">
      <t>しけん</t>
    </rPh>
    <phoneticPr fontId="19" type="Hiragana"/>
  </si>
  <si>
    <t>添付書類</t>
    <rPh sb="0" eb="2">
      <t>てんぷ</t>
    </rPh>
    <rPh sb="2" eb="4">
      <t>しょるい</t>
    </rPh>
    <phoneticPr fontId="19" type="Hiragana"/>
  </si>
  <si>
    <t>フロン類を回収せずに放出すると、法律に基づき罰せられます。</t>
    <rPh sb="3" eb="4">
      <t>ルイ</t>
    </rPh>
    <rPh sb="5" eb="7">
      <t>カイシュウ</t>
    </rPh>
    <rPh sb="10" eb="12">
      <t>ホウシュツ</t>
    </rPh>
    <rPh sb="16" eb="18">
      <t>ホウリツ</t>
    </rPh>
    <rPh sb="19" eb="20">
      <t>モト</t>
    </rPh>
    <rPh sb="22" eb="23">
      <t>バッ</t>
    </rPh>
    <phoneticPr fontId="19"/>
  </si>
  <si>
    <t>Excel形式、施工図等はJWW及びPDF形式とする。</t>
    <rPh sb="5" eb="7">
      <t>けいしき</t>
    </rPh>
    <rPh sb="8" eb="11">
      <t>せこうず</t>
    </rPh>
    <rPh sb="11" eb="12">
      <t>とう</t>
    </rPh>
    <rPh sb="16" eb="17">
      <t>およ</t>
    </rPh>
    <rPh sb="21" eb="23">
      <t>けいしき</t>
    </rPh>
    <phoneticPr fontId="19" type="Hiragana"/>
  </si>
  <si>
    <t>工事名</t>
    <rPh sb="0" eb="3">
      <t>こうじめい</t>
    </rPh>
    <phoneticPr fontId="19" type="Hiragana"/>
  </si>
  <si>
    <t>接地極の埋設状況</t>
  </si>
  <si>
    <t>工事場所</t>
    <rPh sb="0" eb="2">
      <t>こうじ</t>
    </rPh>
    <rPh sb="2" eb="4">
      <t>ばしょ</t>
    </rPh>
    <phoneticPr fontId="19" type="Hiragana"/>
  </si>
  <si>
    <t>㊱</t>
  </si>
  <si>
    <r>
      <t>⑥特定粉じん排出等作業</t>
    </r>
    <r>
      <rPr>
        <sz val="9"/>
        <color rgb="FF000000"/>
        <rFont val="ＭＳ 明朝"/>
      </rPr>
      <t>（石綿
　排出等作業）の対象となる建
　築物等の配置図及び付近の
　状況</t>
    </r>
  </si>
  <si>
    <t>消火設備における機器、配管等の法定基準等の確認</t>
  </si>
  <si>
    <t>移動間仕切り</t>
  </si>
  <si>
    <t>取付け（固定）状況</t>
  </si>
  <si>
    <t>施工（塗装）</t>
    <rPh sb="0" eb="2">
      <t>せこう</t>
    </rPh>
    <rPh sb="3" eb="5">
      <t>とそう</t>
    </rPh>
    <phoneticPr fontId="19" type="Hiragana"/>
  </si>
  <si>
    <t>営繕　三郎</t>
    <rPh sb="0" eb="2">
      <t>エイゼン</t>
    </rPh>
    <rPh sb="3" eb="5">
      <t>サブロウ</t>
    </rPh>
    <phoneticPr fontId="19"/>
  </si>
  <si>
    <t>打込み締固め</t>
  </si>
  <si>
    <t>ロックウールの厚さの検査状況（ピン等）</t>
  </si>
  <si>
    <t>敷地境界石標</t>
  </si>
  <si>
    <t>工事種目又は分類</t>
  </si>
  <si>
    <t>一般共通事項</t>
  </si>
  <si>
    <t>鉄筋工事</t>
  </si>
  <si>
    <t>鉄骨工事</t>
  </si>
  <si>
    <t>施工状況、品質管理状況等</t>
    <rPh sb="0" eb="2">
      <t>せこう</t>
    </rPh>
    <rPh sb="2" eb="4">
      <t>じょうきょう</t>
    </rPh>
    <rPh sb="5" eb="7">
      <t>ひんしつ</t>
    </rPh>
    <rPh sb="7" eb="9">
      <t>かんり</t>
    </rPh>
    <rPh sb="9" eb="11">
      <t>じょうきょう</t>
    </rPh>
    <rPh sb="11" eb="12">
      <t>とう</t>
    </rPh>
    <phoneticPr fontId="19" type="Hiragana"/>
  </si>
  <si>
    <t>タイル工事</t>
  </si>
  <si>
    <t>木工事</t>
  </si>
  <si>
    <t>金属工事</t>
  </si>
  <si>
    <t>建入れの計測状況</t>
  </si>
  <si>
    <t>左官工事</t>
  </si>
  <si>
    <t>集積・積込・搬出状況・処理状況（処分先）</t>
  </si>
  <si>
    <t>高圧ケーブル等の端末処理の作業状況</t>
  </si>
  <si>
    <t>塗装工事</t>
  </si>
  <si>
    <t>透水性アスファルト舗装</t>
  </si>
  <si>
    <t>内装工事</t>
  </si>
  <si>
    <t>排水工事</t>
  </si>
  <si>
    <t>アンカーの施工状況</t>
  </si>
  <si>
    <t>防水改修工事</t>
  </si>
  <si>
    <t>建具改修工事</t>
  </si>
  <si>
    <t>塗装改修工事</t>
  </si>
  <si>
    <t>締固めの施工状況</t>
  </si>
  <si>
    <t>耐震改修工事</t>
  </si>
  <si>
    <t>工事現場管理</t>
  </si>
  <si>
    <t>発生材</t>
  </si>
  <si>
    <t>施工</t>
  </si>
  <si>
    <t>敷地境界</t>
  </si>
  <si>
    <t>縄張り</t>
  </si>
  <si>
    <t>遣り方</t>
  </si>
  <si>
    <t>工事
着手前</t>
    <rPh sb="0" eb="2">
      <t>コウジ</t>
    </rPh>
    <rPh sb="3" eb="6">
      <t>チャクシュマエ</t>
    </rPh>
    <phoneticPr fontId="19"/>
  </si>
  <si>
    <t>廃棄時</t>
  </si>
  <si>
    <t>指定仮設等</t>
  </si>
  <si>
    <t>根切り</t>
  </si>
  <si>
    <t>施工中</t>
  </si>
  <si>
    <t>砂利地業</t>
  </si>
  <si>
    <t>試験杭の立会い状況（試験掘削立会状況）</t>
    <rPh sb="0" eb="2">
      <t>しけん</t>
    </rPh>
    <rPh sb="2" eb="3">
      <t>くい</t>
    </rPh>
    <rPh sb="4" eb="6">
      <t>たちあい</t>
    </rPh>
    <rPh sb="7" eb="9">
      <t>じょうきょう</t>
    </rPh>
    <rPh sb="10" eb="12">
      <t>しけん</t>
    </rPh>
    <rPh sb="12" eb="14">
      <t>くっさく</t>
    </rPh>
    <rPh sb="14" eb="16">
      <t>たちあい</t>
    </rPh>
    <rPh sb="16" eb="18">
      <t>じょうきょう</t>
    </rPh>
    <phoneticPr fontId="19" type="Hiragana"/>
  </si>
  <si>
    <t>杭の載荷試験</t>
  </si>
  <si>
    <t>加工・組立て</t>
  </si>
  <si>
    <t>再下請負業者編成表（様式5号乙）</t>
    <rPh sb="0" eb="1">
      <t>さい</t>
    </rPh>
    <rPh sb="1" eb="3">
      <t>したう</t>
    </rPh>
    <rPh sb="3" eb="4">
      <t>お</t>
    </rPh>
    <rPh sb="4" eb="6">
      <t>ぎょうしゃ</t>
    </rPh>
    <rPh sb="6" eb="8">
      <t>へんせい</t>
    </rPh>
    <rPh sb="8" eb="9">
      <t>ひょう</t>
    </rPh>
    <rPh sb="10" eb="12">
      <t>ようしき</t>
    </rPh>
    <rPh sb="13" eb="14">
      <t>ごう</t>
    </rPh>
    <rPh sb="14" eb="15">
      <t>おつ</t>
    </rPh>
    <phoneticPr fontId="19" type="Hiragana"/>
  </si>
  <si>
    <t>ガス圧接</t>
  </si>
  <si>
    <t>基礎工事</t>
  </si>
  <si>
    <t>打込みの準備</t>
  </si>
  <si>
    <t>既存枠、あと施工アンカー施工状況</t>
  </si>
  <si>
    <t>コンクリートの補修</t>
  </si>
  <si>
    <t>工作一般</t>
  </si>
  <si>
    <t>塗料の表示マーク（可使期間のわかる表示）</t>
  </si>
  <si>
    <t>実施状況（騒音、振動、臭気対策等）</t>
    <rPh sb="5" eb="7">
      <t>そうおん</t>
    </rPh>
    <rPh sb="8" eb="10">
      <t>しんどう</t>
    </rPh>
    <rPh sb="11" eb="13">
      <t>しゅうき</t>
    </rPh>
    <rPh sb="13" eb="15">
      <t>たいさく</t>
    </rPh>
    <rPh sb="15" eb="16">
      <t>とう</t>
    </rPh>
    <phoneticPr fontId="19" type="Hiragana"/>
  </si>
  <si>
    <t>隠ぺい配線（二重天井内）のふ設状況</t>
  </si>
  <si>
    <t>溶接接合</t>
  </si>
  <si>
    <t>搬入及び建方</t>
  </si>
  <si>
    <t>建築工事編、建築改修工事編</t>
  </si>
  <si>
    <t>工法（コンクリートブロック）</t>
  </si>
  <si>
    <t>材料（押出成形セメント板）</t>
  </si>
  <si>
    <t>ルーフィング張り</t>
  </si>
  <si>
    <t>施工時</t>
  </si>
  <si>
    <t>耐火被覆材の表示マーク</t>
  </si>
  <si>
    <t>防水層の保護</t>
  </si>
  <si>
    <t>材料（シーリング）</t>
  </si>
  <si>
    <t>工法</t>
  </si>
  <si>
    <t>フリーアクセスフロア</t>
  </si>
  <si>
    <t>可動間仕切り</t>
  </si>
  <si>
    <t>階段滑止め</t>
  </si>
  <si>
    <t>ブラインド</t>
  </si>
  <si>
    <t>プレキャストコンクリート</t>
  </si>
  <si>
    <t>年</t>
    <rPh sb="0" eb="1">
      <t>ネン</t>
    </rPh>
    <phoneticPr fontId="43"/>
  </si>
  <si>
    <t>廃棄状況（廃棄先）</t>
    <rPh sb="0" eb="2">
      <t>はいき</t>
    </rPh>
    <rPh sb="2" eb="4">
      <t>じょうきょう</t>
    </rPh>
    <rPh sb="5" eb="7">
      <t>はいき</t>
    </rPh>
    <rPh sb="7" eb="8">
      <t>さき</t>
    </rPh>
    <phoneticPr fontId="19" type="Hiragana"/>
  </si>
  <si>
    <t>路床</t>
  </si>
  <si>
    <t>下地の清掃状況</t>
  </si>
  <si>
    <t>コンクリート舗装</t>
  </si>
  <si>
    <t>排水性アスファルト舗装</t>
  </si>
  <si>
    <t>ブロック系舗装</t>
  </si>
  <si>
    <t>接着性試験状況</t>
  </si>
  <si>
    <t>街きょ、縁石及び側溝等</t>
  </si>
  <si>
    <t>施工（保温）</t>
    <rPh sb="0" eb="2">
      <t>せこう</t>
    </rPh>
    <rPh sb="3" eb="5">
      <t>ほおん</t>
    </rPh>
    <phoneticPr fontId="19" type="Hiragana"/>
  </si>
  <si>
    <t>砂利敷き</t>
  </si>
  <si>
    <t>材料（屋上緑化工事）</t>
  </si>
  <si>
    <t>①対象機器の設置は元々なし</t>
    <rPh sb="1" eb="3">
      <t>タイショウ</t>
    </rPh>
    <rPh sb="3" eb="5">
      <t>キキ</t>
    </rPh>
    <rPh sb="6" eb="8">
      <t>セッチ</t>
    </rPh>
    <rPh sb="9" eb="11">
      <t>モトモト</t>
    </rPh>
    <phoneticPr fontId="19"/>
  </si>
  <si>
    <t>機材（エレベーター） (駆動装置等、かご、乗場、昇降 路内機器、安全装置)</t>
  </si>
  <si>
    <t>やむを得ず、市外業者を下請負相手として選定した場合には、下請負人ごとにその理由を</t>
  </si>
  <si>
    <t>冷蔵機器及び冷凍機器</t>
    <rPh sb="0" eb="2">
      <t>レイゾウ</t>
    </rPh>
    <rPh sb="2" eb="4">
      <t>キキ</t>
    </rPh>
    <rPh sb="4" eb="5">
      <t>オヨ</t>
    </rPh>
    <rPh sb="6" eb="8">
      <t>レイトウ</t>
    </rPh>
    <rPh sb="8" eb="10">
      <t>キキ</t>
    </rPh>
    <phoneticPr fontId="19"/>
  </si>
  <si>
    <t>施工（エレベーター）</t>
  </si>
  <si>
    <t>施工（エスカレーター）</t>
  </si>
  <si>
    <t>改修前の状況</t>
  </si>
  <si>
    <t>（特定解体工事発注者用）</t>
    <rPh sb="1" eb="3">
      <t>トクテイ</t>
    </rPh>
    <rPh sb="3" eb="5">
      <t>カイタイ</t>
    </rPh>
    <rPh sb="5" eb="7">
      <t>コウジ</t>
    </rPh>
    <rPh sb="7" eb="11">
      <t>ハッチュウシャヨウ</t>
    </rPh>
    <phoneticPr fontId="19"/>
  </si>
  <si>
    <t>施工数量調査</t>
  </si>
  <si>
    <t>詳細は別紙３ のとおり</t>
  </si>
  <si>
    <t>その他は一般共通事項による</t>
  </si>
  <si>
    <t>既存部分</t>
  </si>
  <si>
    <t>工具（規格等）</t>
    <rPh sb="0" eb="2">
      <t>こうぐ</t>
    </rPh>
    <rPh sb="3" eb="5">
      <t>きかく</t>
    </rPh>
    <rPh sb="5" eb="6">
      <t>とう</t>
    </rPh>
    <phoneticPr fontId="19" type="Hiragana"/>
  </si>
  <si>
    <t>既存防水層</t>
  </si>
  <si>
    <t>工法（とい改修）</t>
  </si>
  <si>
    <t>提出書類の整理</t>
    <rPh sb="0" eb="2">
      <t>テイシュツ</t>
    </rPh>
    <rPh sb="2" eb="4">
      <t>ショルイ</t>
    </rPh>
    <rPh sb="5" eb="7">
      <t>セイリ</t>
    </rPh>
    <phoneticPr fontId="19"/>
  </si>
  <si>
    <t>舗装工事</t>
    <rPh sb="0" eb="2">
      <t>ほそう</t>
    </rPh>
    <rPh sb="2" eb="4">
      <t>こうじ</t>
    </rPh>
    <phoneticPr fontId="19" type="Hiragana"/>
  </si>
  <si>
    <t>搬入・据付工事</t>
  </si>
  <si>
    <t>工法（充填工法）</t>
  </si>
  <si>
    <t>工法（その他の注入工法）</t>
  </si>
  <si>
    <t>工法（塗仕上げ外壁改修）</t>
  </si>
  <si>
    <r>
      <t xml:space="preserve">　　　　　　　　　　　　　　　　　　　　　　　　　　　　　（部屋番号　 </t>
    </r>
    <r>
      <rPr>
        <b/>
        <sz val="11"/>
        <color rgb="FF000000"/>
        <rFont val="ＭＳ 明朝"/>
      </rPr>
      <t xml:space="preserve">  </t>
    </r>
    <r>
      <rPr>
        <sz val="11"/>
        <color rgb="FF000000"/>
        <rFont val="ＭＳ 明朝"/>
      </rPr>
      <t>　）</t>
    </r>
  </si>
  <si>
    <t>屋外・土工事</t>
  </si>
  <si>
    <t>その他はコンクリート工事、左官工事、タイル工事、塗装工事による</t>
  </si>
  <si>
    <t>機材（コンクリート工事）</t>
  </si>
  <si>
    <t>その他は建具工事による</t>
  </si>
  <si>
    <t>貯油槽（燃料小出槽）の設置状況</t>
    <rPh sb="0" eb="1">
      <t>ちょ</t>
    </rPh>
    <rPh sb="1" eb="2">
      <t>あぶら</t>
    </rPh>
    <rPh sb="2" eb="3">
      <t>そう</t>
    </rPh>
    <rPh sb="4" eb="6">
      <t>ねんりょう</t>
    </rPh>
    <rPh sb="6" eb="8">
      <t>こだ</t>
    </rPh>
    <rPh sb="8" eb="9">
      <t>そう</t>
    </rPh>
    <rPh sb="11" eb="13">
      <t>せっち</t>
    </rPh>
    <rPh sb="13" eb="15">
      <t>じょうきょう</t>
    </rPh>
    <phoneticPr fontId="19" type="Hiragana"/>
  </si>
  <si>
    <t>有害物質を含む材料処理</t>
  </si>
  <si>
    <t>根固め液の調合・計量（セメント、水、比重）</t>
    <rPh sb="0" eb="2">
      <t>ねがた</t>
    </rPh>
    <rPh sb="3" eb="4">
      <t>えき</t>
    </rPh>
    <rPh sb="5" eb="7">
      <t>ちょうごう</t>
    </rPh>
    <rPh sb="8" eb="10">
      <t>けいりょう</t>
    </rPh>
    <rPh sb="16" eb="17">
      <t>みず</t>
    </rPh>
    <rPh sb="18" eb="20">
      <t>ひじゅう</t>
    </rPh>
    <phoneticPr fontId="19" type="Hiragana"/>
  </si>
  <si>
    <t>既存塗膜の処理</t>
  </si>
  <si>
    <t>その他は塗装工事による</t>
  </si>
  <si>
    <t>下請負人選定一覧届出書</t>
    <rPh sb="0" eb="4">
      <t>シタウケオイニン</t>
    </rPh>
    <rPh sb="4" eb="6">
      <t>センテイ</t>
    </rPh>
    <rPh sb="6" eb="8">
      <t>イチラン</t>
    </rPh>
    <rPh sb="8" eb="11">
      <t>トドケデショ</t>
    </rPh>
    <phoneticPr fontId="43"/>
  </si>
  <si>
    <t>　石綿が含まれている保温材等の除去等工事の計画は14日前までに労働基準監督署に届出</t>
    <rPh sb="1" eb="3">
      <t>セキメン</t>
    </rPh>
    <rPh sb="4" eb="5">
      <t>フク</t>
    </rPh>
    <rPh sb="10" eb="13">
      <t>ホオンザイ</t>
    </rPh>
    <rPh sb="13" eb="14">
      <t>トウ</t>
    </rPh>
    <rPh sb="15" eb="17">
      <t>ジョキョ</t>
    </rPh>
    <rPh sb="17" eb="18">
      <t>トウ</t>
    </rPh>
    <rPh sb="18" eb="20">
      <t>コウジ</t>
    </rPh>
    <rPh sb="21" eb="23">
      <t>ケイカク</t>
    </rPh>
    <rPh sb="26" eb="27">
      <t>ニチ</t>
    </rPh>
    <rPh sb="27" eb="28">
      <t>マエ</t>
    </rPh>
    <phoneticPr fontId="43"/>
  </si>
  <si>
    <t>あと施工アンカー</t>
  </si>
  <si>
    <t>スタッドボルト検査状況</t>
  </si>
  <si>
    <t>工法（グラウト工事）</t>
  </si>
  <si>
    <t>その他は鉄筋工事、コンクリート工事、鉄骨工事による</t>
  </si>
  <si>
    <t>受入教育
実施年月日</t>
  </si>
  <si>
    <t>　（令和3年4月～）</t>
  </si>
  <si>
    <t>雇用保険</t>
    <rPh sb="0" eb="2">
      <t>コヨウ</t>
    </rPh>
    <rPh sb="2" eb="4">
      <t>ホケン</t>
    </rPh>
    <phoneticPr fontId="19"/>
  </si>
  <si>
    <t>アスベスト含有建材の処理</t>
  </si>
  <si>
    <t>断熱アスファルト防水改修工事</t>
  </si>
  <si>
    <t>特殊な建設副産物の処理</t>
    <rPh sb="0" eb="2">
      <t>とくしゅ</t>
    </rPh>
    <rPh sb="3" eb="5">
      <t>けんせつ</t>
    </rPh>
    <rPh sb="5" eb="8">
      <t>ふくさんぶつ</t>
    </rPh>
    <rPh sb="9" eb="11">
      <t>しょり</t>
    </rPh>
    <phoneticPr fontId="19" type="Hiragana"/>
  </si>
  <si>
    <t>撤去状況</t>
  </si>
  <si>
    <t>完了時</t>
  </si>
  <si>
    <t>㉝</t>
  </si>
  <si>
    <t>機材（コンクリート工事）</t>
    <rPh sb="0" eb="2">
      <t>きざい</t>
    </rPh>
    <rPh sb="9" eb="11">
      <t>こうじ</t>
    </rPh>
    <phoneticPr fontId="19" type="Hiragana"/>
  </si>
  <si>
    <t>製造業者の確認については、ネームプレート及びラベル、材質等についてはＪＩＳ、ＪＡ</t>
    <rPh sb="0" eb="2">
      <t>せいぞう</t>
    </rPh>
    <rPh sb="2" eb="4">
      <t>ぎょうしゃ</t>
    </rPh>
    <rPh sb="5" eb="7">
      <t>かくにん</t>
    </rPh>
    <rPh sb="20" eb="21">
      <t>およ</t>
    </rPh>
    <rPh sb="26" eb="28">
      <t>ざいしつ</t>
    </rPh>
    <rPh sb="28" eb="29">
      <t>とう</t>
    </rPh>
    <phoneticPr fontId="19" type="Hiragana"/>
  </si>
  <si>
    <t>ガラス改修工事</t>
  </si>
  <si>
    <t>年齢</t>
  </si>
  <si>
    <t>透水性アスファルト舗装改修工 事</t>
  </si>
  <si>
    <t>工事関係表示標識等掲示状況</t>
  </si>
  <si>
    <t>下地面の乾燥状況</t>
  </si>
  <si>
    <t>集積状況</t>
  </si>
  <si>
    <t>施工の検査</t>
  </si>
  <si>
    <t>工事現場や作業の安全を確保するために設置する防護施設、安全施設等を撮影すること。</t>
    <rPh sb="0" eb="2">
      <t>こうじ</t>
    </rPh>
    <rPh sb="2" eb="4">
      <t>げんば</t>
    </rPh>
    <rPh sb="5" eb="7">
      <t>さぎょう</t>
    </rPh>
    <rPh sb="8" eb="10">
      <t>あんぜん</t>
    </rPh>
    <rPh sb="11" eb="13">
      <t>かくほ</t>
    </rPh>
    <rPh sb="18" eb="20">
      <t>せっち</t>
    </rPh>
    <rPh sb="22" eb="24">
      <t>ぼうご</t>
    </rPh>
    <rPh sb="24" eb="26">
      <t>しせつ</t>
    </rPh>
    <rPh sb="27" eb="29">
      <t>あんぜん</t>
    </rPh>
    <rPh sb="29" eb="31">
      <t>しせつ</t>
    </rPh>
    <rPh sb="31" eb="32">
      <t>とう</t>
    </rPh>
    <rPh sb="33" eb="35">
      <t>さつえい</t>
    </rPh>
    <phoneticPr fontId="19" type="Hiragana"/>
  </si>
  <si>
    <t>障害物の形状寸法等</t>
  </si>
  <si>
    <t>備考１　「石綿排出等作業の場所」には、当該石綿排出等作業の場所を特定するための一連の記号を付す
　　　　　とともに、見取図には、石綿排出等作業の場所を当該記号を使用して示すこと。</t>
  </si>
  <si>
    <t>障害物の処理状況</t>
  </si>
  <si>
    <t>敷地境界標識，境界線の状況、立会状況</t>
  </si>
  <si>
    <t>勤務実績が確認できる資料</t>
    <rPh sb="0" eb="2">
      <t>きんむ</t>
    </rPh>
    <rPh sb="2" eb="4">
      <t>じっせき</t>
    </rPh>
    <rPh sb="5" eb="7">
      <t>かくにん</t>
    </rPh>
    <rPh sb="10" eb="12">
      <t>しりょう</t>
    </rPh>
    <phoneticPr fontId="19" type="Hiragana"/>
  </si>
  <si>
    <t>ベンチマーク検査の状況</t>
  </si>
  <si>
    <t>ベンチマーク養生の状況</t>
  </si>
  <si>
    <t>情報表示装置、映像・音響装置等の固定及び配線接続の状況</t>
  </si>
  <si>
    <t>山留め設置状況</t>
  </si>
  <si>
    <t>工 事 名</t>
    <rPh sb="0" eb="1">
      <t>こう</t>
    </rPh>
    <rPh sb="2" eb="3">
      <t>こと</t>
    </rPh>
    <rPh sb="4" eb="5">
      <t>な</t>
    </rPh>
    <phoneticPr fontId="19" type="Hiragana"/>
  </si>
  <si>
    <t>受雷部（突針、棟上導体等）の取付状況</t>
  </si>
  <si>
    <t>山留め部材の寸法</t>
  </si>
  <si>
    <t>㉚</t>
  </si>
  <si>
    <t>杭頭補強筋</t>
  </si>
  <si>
    <t>産業廃棄物処理状況</t>
  </si>
  <si>
    <t>試験用機器（規格，銘板，合格認定証等）</t>
  </si>
  <si>
    <t>締固め前後の施工状況（締固め用具，高さ等）</t>
  </si>
  <si>
    <t>貯油槽（地下タンク）の設置状況</t>
  </si>
  <si>
    <t>梁際ののみ込み，重ね合せ寸法</t>
  </si>
  <si>
    <t>荷重確認状況（試験杭、試験）</t>
  </si>
  <si>
    <t>施工（発電設備）</t>
    <rPh sb="0" eb="2">
      <t>せこう</t>
    </rPh>
    <rPh sb="3" eb="5">
      <t>はつでん</t>
    </rPh>
    <rPh sb="5" eb="7">
      <t>せつび</t>
    </rPh>
    <phoneticPr fontId="19" type="Hiragana"/>
  </si>
  <si>
    <t>荷重確認状況（試験地盤、試験）</t>
  </si>
  <si>
    <t>（許可証等の写しの提出は工事毎に一度で良い。）</t>
  </si>
  <si>
    <t>配筋の養生状況</t>
  </si>
  <si>
    <t>圧接状況</t>
  </si>
  <si>
    <t>外観試験状況</t>
  </si>
  <si>
    <t>抜取り試験状況</t>
  </si>
  <si>
    <t>根拠・基準</t>
    <rPh sb="0" eb="1">
      <t>ネ</t>
    </rPh>
    <rPh sb="1" eb="2">
      <t>ヨリドコロ</t>
    </rPh>
    <rPh sb="3" eb="5">
      <t>キジュン</t>
    </rPh>
    <phoneticPr fontId="19"/>
  </si>
  <si>
    <t>不良個所の修正状況</t>
  </si>
  <si>
    <t>試験片抜取り後の補強状況</t>
  </si>
  <si>
    <t>試験立会い状況</t>
  </si>
  <si>
    <t>開口部、貫通孔、埋込み金物</t>
  </si>
  <si>
    <t>山留めの状況</t>
  </si>
  <si>
    <t>コーンの穴埋め処置</t>
  </si>
  <si>
    <t>締付け金物の頭処理（ボルト頭除去，錆止め塗装）</t>
  </si>
  <si>
    <t>石綿排出等作業の</t>
  </si>
  <si>
    <t>（ｲ）表紙</t>
    <rPh sb="3" eb="5">
      <t>ひょうし</t>
    </rPh>
    <phoneticPr fontId="19" type="Hiragana"/>
  </si>
  <si>
    <t>打込み前の散水状況</t>
  </si>
  <si>
    <t>配管ルート全体の保持状況</t>
  </si>
  <si>
    <t>こて押さえ状況</t>
  </si>
  <si>
    <t>供試体の現場養生の状況</t>
  </si>
  <si>
    <t>一次締め及びマーキングの状況</t>
  </si>
  <si>
    <t>締付け検査</t>
  </si>
  <si>
    <t>開先状況の測定状況</t>
  </si>
  <si>
    <t>現場の仮置き状況</t>
  </si>
  <si>
    <t>取付状況（耐火カバー他）、配管接続状況、養生</t>
  </si>
  <si>
    <t>建入れの検査状況</t>
  </si>
  <si>
    <t>(ﾆ)必要書類等(監督員の指示による）</t>
    <rPh sb="3" eb="5">
      <t>ひつよう</t>
    </rPh>
    <rPh sb="5" eb="7">
      <t>しょるい</t>
    </rPh>
    <rPh sb="7" eb="8">
      <t>とう</t>
    </rPh>
    <rPh sb="9" eb="11">
      <t>かんとく</t>
    </rPh>
    <rPh sb="11" eb="12">
      <t>いん</t>
    </rPh>
    <rPh sb="13" eb="15">
      <t>しじ</t>
    </rPh>
    <phoneticPr fontId="19" type="Hiragana"/>
  </si>
  <si>
    <t>解体・改修工事、解体・改修を伴う工事
建設廃棄物処理委託契約書（写）
産業廃棄物運搬業許可証（写）、産廃処分業（写）、位置図（運搬経路）等</t>
    <rPh sb="19" eb="21">
      <t>ケンセツ</t>
    </rPh>
    <rPh sb="21" eb="24">
      <t>ハイキブツ</t>
    </rPh>
    <rPh sb="24" eb="26">
      <t>ショリ</t>
    </rPh>
    <rPh sb="26" eb="28">
      <t>イタク</t>
    </rPh>
    <rPh sb="28" eb="31">
      <t>ケイヤクショ</t>
    </rPh>
    <rPh sb="32" eb="33">
      <t>ウツ</t>
    </rPh>
    <phoneticPr fontId="19"/>
  </si>
  <si>
    <t>仮ボルトの状況（ボルト，材の密着等）</t>
  </si>
  <si>
    <t>ブロック積状況</t>
  </si>
  <si>
    <t>モルタル及びコンクリートの充填状況</t>
  </si>
  <si>
    <t>済に係る掲示、施工体系図（最新）、各種官庁届出許可看板、緊急時の連絡先等）を撮影</t>
    <rPh sb="38" eb="40">
      <t>さつえい</t>
    </rPh>
    <phoneticPr fontId="19" type="Hiragana"/>
  </si>
  <si>
    <t>取付け金物の表面処理状況</t>
  </si>
  <si>
    <t>竣工検査時に確認困難な箇所の検査を受ける場合提出</t>
  </si>
  <si>
    <t>パネルの建込み状況</t>
  </si>
  <si>
    <t>特殊な建設副産物の処理</t>
  </si>
  <si>
    <t>取付け状況</t>
  </si>
  <si>
    <t>材料の表示のマーク（可使期間のわかる表示）</t>
  </si>
  <si>
    <t>出隅・入隅の面取りの状況、成形緩衝材施工状況</t>
  </si>
  <si>
    <t>アスファルトの溶融</t>
  </si>
  <si>
    <t>ボックス内の配線の収容状況</t>
  </si>
  <si>
    <t>洗浄中</t>
    <rPh sb="0" eb="2">
      <t>せんじょう</t>
    </rPh>
    <rPh sb="2" eb="3">
      <t>ちゅう</t>
    </rPh>
    <phoneticPr fontId="19" type="Hiragana"/>
  </si>
  <si>
    <t>各層の張付け状況、（出隅・入隅・ドレン回り等の増張り，捨張り，重ね幅，立ち上が り部，端部、コンクリート打継ぎ個所等）</t>
  </si>
  <si>
    <t>施工中、検査中</t>
  </si>
  <si>
    <t>事務室、上級室（室内設備の状況）</t>
  </si>
  <si>
    <t>施工状況（施工順序がわかるもの）</t>
  </si>
  <si>
    <t>保護コンクリートの溶接金網の敷込み</t>
  </si>
  <si>
    <t>（フロン排出抑制法に規定する第一種特定製品設置に関する確認結果説明書①）</t>
    <rPh sb="4" eb="9">
      <t>ハイシュツヨクセイホウ</t>
    </rPh>
    <rPh sb="10" eb="12">
      <t>キテイ</t>
    </rPh>
    <rPh sb="14" eb="17">
      <t>ダイイッシュ</t>
    </rPh>
    <rPh sb="17" eb="19">
      <t>トクテイ</t>
    </rPh>
    <rPh sb="19" eb="21">
      <t>セイヒン</t>
    </rPh>
    <rPh sb="21" eb="23">
      <t>セッチ</t>
    </rPh>
    <rPh sb="24" eb="25">
      <t>カン</t>
    </rPh>
    <rPh sb="27" eb="29">
      <t>カクニン</t>
    </rPh>
    <rPh sb="29" eb="31">
      <t>ケッカ</t>
    </rPh>
    <rPh sb="31" eb="34">
      <t>セツメイショ</t>
    </rPh>
    <phoneticPr fontId="19"/>
  </si>
  <si>
    <t>下地組の状況</t>
  </si>
  <si>
    <t>裏込めモルタルの充填状況</t>
  </si>
  <si>
    <t>特定解体工事の場所</t>
    <rPh sb="0" eb="2">
      <t>トクテイ</t>
    </rPh>
    <rPh sb="2" eb="4">
      <t>カイタイ</t>
    </rPh>
    <rPh sb="4" eb="6">
      <t>コウジ</t>
    </rPh>
    <rPh sb="7" eb="9">
      <t>バショ</t>
    </rPh>
    <phoneticPr fontId="19"/>
  </si>
  <si>
    <t>タイルの表示マーク</t>
  </si>
  <si>
    <t>特別管理産業廃棄物</t>
  </si>
  <si>
    <t>水湿しの状況</t>
  </si>
  <si>
    <t>据付後</t>
    <rPh sb="0" eb="2">
      <t>すえつけ</t>
    </rPh>
    <rPh sb="2" eb="3">
      <t>ご</t>
    </rPh>
    <phoneticPr fontId="19" type="Hiragana"/>
  </si>
  <si>
    <t>各部材の材質・形状・寸法・表面処理</t>
  </si>
  <si>
    <t>石綿排出等作業の実施期間（実作業日数）　：</t>
  </si>
  <si>
    <t>環境対策</t>
    <rPh sb="0" eb="2">
      <t>かんきょう</t>
    </rPh>
    <rPh sb="2" eb="4">
      <t>たいさく</t>
    </rPh>
    <phoneticPr fontId="19" type="Hiragana"/>
  </si>
  <si>
    <t>（ﾊ）見出し</t>
    <rPh sb="3" eb="5">
      <t>みだ</t>
    </rPh>
    <phoneticPr fontId="19" type="Hiragana"/>
  </si>
  <si>
    <t>伸縮調整目地の施工状況</t>
  </si>
  <si>
    <t>木材の含水率測定状況</t>
  </si>
  <si>
    <t>防虫処理材の表示マーク</t>
  </si>
  <si>
    <t>継手・仕口の組立て状況</t>
  </si>
  <si>
    <t>防腐・防蟻剤の塗布状況</t>
  </si>
  <si>
    <t>諸金物・アンカーボルトの設置状況</t>
  </si>
  <si>
    <r>
      <t>機</t>
    </r>
    <r>
      <rPr>
        <sz val="9"/>
        <color auto="1"/>
        <rFont val="ＭＳ 明朝"/>
      </rPr>
      <t>器類（規格，銘板，合格認定証等）</t>
    </r>
  </si>
  <si>
    <t>屋根材料・といの表示マーク</t>
  </si>
  <si>
    <t>といの継手及び下がり止めの状況</t>
  </si>
  <si>
    <t>ルーフドレンの取付け状況</t>
  </si>
  <si>
    <t>建具の種類、形状、寸法等</t>
  </si>
  <si>
    <t>補強の状況（天井開口、壁出入り口開口等）</t>
  </si>
  <si>
    <t>各材料・工法毎の部材の間隔及び補強状況</t>
  </si>
  <si>
    <t>使用材料の表示マーク（可使期間のわかる表示）等</t>
  </si>
  <si>
    <t>材料の入荷数量</t>
  </si>
  <si>
    <t>工　期</t>
    <rPh sb="0" eb="1">
      <t>こう</t>
    </rPh>
    <rPh sb="2" eb="3">
      <t>き</t>
    </rPh>
    <phoneticPr fontId="19" type="Hiragana"/>
  </si>
  <si>
    <t>材料の残量及び使用済み容器</t>
  </si>
  <si>
    <t>下地処理，水洗い状況</t>
  </si>
  <si>
    <t>下塗りの表面状況・乾燥状況</t>
  </si>
  <si>
    <t>ひび割れ箇所の補修状況</t>
  </si>
  <si>
    <t>水勾配の確認状況</t>
  </si>
  <si>
    <t>モルタル塗り，プラスター塗りの施工状況</t>
  </si>
  <si>
    <t>ガラスの種類、寸法、厚さ等</t>
  </si>
  <si>
    <t>（監理者）
係長</t>
    <rPh sb="1" eb="4">
      <t>カンリシャ</t>
    </rPh>
    <rPh sb="6" eb="8">
      <t>カカリチョウ</t>
    </rPh>
    <phoneticPr fontId="19"/>
  </si>
  <si>
    <t>安全対策（ヘルメット、足場、安全帯等）が行われているかを十分に確認すること。</t>
    <rPh sb="0" eb="2">
      <t>あんぜん</t>
    </rPh>
    <rPh sb="2" eb="4">
      <t>たいさく</t>
    </rPh>
    <rPh sb="11" eb="13">
      <t>あしば</t>
    </rPh>
    <rPh sb="14" eb="16">
      <t>あんぜん</t>
    </rPh>
    <rPh sb="16" eb="17">
      <t>おび</t>
    </rPh>
    <rPh sb="17" eb="18">
      <t>とう</t>
    </rPh>
    <rPh sb="20" eb="21">
      <t>おこな</t>
    </rPh>
    <rPh sb="28" eb="30">
      <t>じゅうぶん</t>
    </rPh>
    <rPh sb="31" eb="33">
      <t>かくにん</t>
    </rPh>
    <phoneticPr fontId="19" type="Hiragana"/>
  </si>
  <si>
    <t>枠回りのモルタル詰めの状況</t>
  </si>
  <si>
    <t>検査状況（型枠、配筋）</t>
  </si>
  <si>
    <t>塗装材料の入荷数量</t>
  </si>
  <si>
    <t>塗装材料の使用量確認状況</t>
  </si>
  <si>
    <t>素地ごしらえの施工状況</t>
  </si>
  <si>
    <t>技術者</t>
    <rPh sb="0" eb="2">
      <t>ギジュツ</t>
    </rPh>
    <rPh sb="2" eb="3">
      <t>シャ</t>
    </rPh>
    <phoneticPr fontId="19"/>
  </si>
  <si>
    <t>錆止塗料塗りの施工状況（工場塗装を含む）</t>
  </si>
  <si>
    <t>各材料の材質・形状・寸法</t>
  </si>
  <si>
    <t>設置位置の確認状況</t>
  </si>
  <si>
    <t>材料の表示マーク</t>
  </si>
  <si>
    <t>試験状況</t>
  </si>
  <si>
    <t>支持力比試験の状況</t>
  </si>
  <si>
    <t>鉄筋かご建込み時の水平位置、鉛直殿確認状況</t>
    <rPh sb="0" eb="2">
      <t>てっきん</t>
    </rPh>
    <rPh sb="4" eb="5">
      <t>た</t>
    </rPh>
    <rPh sb="5" eb="6">
      <t>こ</t>
    </rPh>
    <rPh sb="7" eb="8">
      <t>じ</t>
    </rPh>
    <rPh sb="9" eb="11">
      <t>すいへい</t>
    </rPh>
    <rPh sb="11" eb="13">
      <t>いち</t>
    </rPh>
    <rPh sb="14" eb="16">
      <t>えんちょく</t>
    </rPh>
    <rPh sb="16" eb="17">
      <t>どの</t>
    </rPh>
    <rPh sb="17" eb="19">
      <t>かくにん</t>
    </rPh>
    <rPh sb="19" eb="21">
      <t>じょうきょう</t>
    </rPh>
    <phoneticPr fontId="19" type="Hiragana"/>
  </si>
  <si>
    <t>締固め後の高さ及び厚さの計測状況</t>
  </si>
  <si>
    <t>締固め度の検査状況</t>
  </si>
  <si>
    <t>アスファルト乳剤の散布状況</t>
  </si>
  <si>
    <t>㉖</t>
  </si>
  <si>
    <t>アスファルト混合物の敷均し状況（敷均し温度）</t>
  </si>
  <si>
    <t>撤去機器類、配管、ダクト等の状況</t>
    <rPh sb="0" eb="2">
      <t>てっきょ</t>
    </rPh>
    <rPh sb="2" eb="5">
      <t>ききるい</t>
    </rPh>
    <rPh sb="6" eb="8">
      <t>はいかん</t>
    </rPh>
    <rPh sb="12" eb="13">
      <t>とう</t>
    </rPh>
    <rPh sb="14" eb="16">
      <t>じょうきょう</t>
    </rPh>
    <phoneticPr fontId="19" type="Hiragana"/>
  </si>
  <si>
    <t>樹木（養生の状態）</t>
  </si>
  <si>
    <t>屋上緑化システム各構成層の材料</t>
  </si>
  <si>
    <t>屋上緑化システム各構成層の施工状況</t>
  </si>
  <si>
    <t>形状、寸法、規格、銘板、外観検査及び保管状況等</t>
  </si>
  <si>
    <t>使用材料を購入するとき</t>
    <rPh sb="0" eb="2">
      <t>しよう</t>
    </rPh>
    <rPh sb="2" eb="4">
      <t>ざいりょう</t>
    </rPh>
    <rPh sb="5" eb="7">
      <t>こうにゅう</t>
    </rPh>
    <phoneticPr fontId="19" type="Hiragana"/>
  </si>
  <si>
    <t>試験杭の掘削土質の確認（柱状図の土質との対比、土質調査資料との照合）</t>
    <rPh sb="0" eb="2">
      <t>しけん</t>
    </rPh>
    <rPh sb="2" eb="3">
      <t>くい</t>
    </rPh>
    <rPh sb="4" eb="6">
      <t>くっさく</t>
    </rPh>
    <rPh sb="6" eb="8">
      <t>どしつ</t>
    </rPh>
    <rPh sb="9" eb="11">
      <t>かくにん</t>
    </rPh>
    <rPh sb="12" eb="15">
      <t>ちゅうじょうず</t>
    </rPh>
    <rPh sb="16" eb="18">
      <t>どしつ</t>
    </rPh>
    <rPh sb="20" eb="22">
      <t>たいひ</t>
    </rPh>
    <rPh sb="23" eb="25">
      <t>どしつ</t>
    </rPh>
    <rPh sb="25" eb="27">
      <t>ちょうさ</t>
    </rPh>
    <rPh sb="27" eb="29">
      <t>しりょう</t>
    </rPh>
    <rPh sb="31" eb="33">
      <t>しょうごう</t>
    </rPh>
    <phoneticPr fontId="19" type="Hiragana"/>
  </si>
  <si>
    <t>電線・ケーブル等の種類、規格、表示マーク等</t>
  </si>
  <si>
    <t>取付位置（地震感知器，乗場ボタン，操作盤，安全装置他）</t>
  </si>
  <si>
    <r>
      <t>登録内容確認後　</t>
    </r>
    <r>
      <rPr>
        <sz val="9"/>
        <color auto="1"/>
        <rFont val="ＭＳ 明朝"/>
      </rPr>
      <t xml:space="preserve">契約締結後10日以内
請負額（税込）500万以上の工事
変更時・完成時
</t>
    </r>
    <rPh sb="10" eb="12">
      <t>テイケツ</t>
    </rPh>
    <rPh sb="19" eb="21">
      <t>ウケオイ</t>
    </rPh>
    <rPh sb="21" eb="22">
      <t>ガク</t>
    </rPh>
    <rPh sb="23" eb="25">
      <t>ゼイコ</t>
    </rPh>
    <rPh sb="29" eb="30">
      <t>マン</t>
    </rPh>
    <rPh sb="30" eb="32">
      <t>イジョウ</t>
    </rPh>
    <rPh sb="33" eb="35">
      <t>コウジ</t>
    </rPh>
    <rPh sb="36" eb="39">
      <t>ヘンコウジ</t>
    </rPh>
    <rPh sb="40" eb="43">
      <t>カンセイジ</t>
    </rPh>
    <phoneticPr fontId="19"/>
  </si>
  <si>
    <t>取付状況（受梁，吊り元，踏段）</t>
  </si>
  <si>
    <t>試験用機器（規格・銘板等）</t>
  </si>
  <si>
    <r>
      <t>　ることが義務</t>
    </r>
    <r>
      <rPr>
        <sz val="11"/>
        <color auto="1"/>
        <rFont val="ＭＳ 明朝"/>
      </rPr>
      <t>（令和3年4月～）</t>
    </r>
  </si>
  <si>
    <t>受電盤・主回路、制御器、配線・配管等の試験状況</t>
  </si>
  <si>
    <t>㊵</t>
  </si>
  <si>
    <t>負荷試験，調速機の作動試験</t>
  </si>
  <si>
    <t>充填材の仕上がり状態及び硬化状態の検査状況</t>
  </si>
  <si>
    <t>打診、接着力試験状況</t>
  </si>
  <si>
    <t>撤去及び下地処理状況</t>
  </si>
  <si>
    <t>一次会社名
・事業者ID</t>
    <rPh sb="0" eb="1">
      <t>イチ</t>
    </rPh>
    <rPh sb="7" eb="9">
      <t>ジギョウ</t>
    </rPh>
    <rPh sb="9" eb="10">
      <t>シャ</t>
    </rPh>
    <phoneticPr fontId="19"/>
  </si>
  <si>
    <t>各種耐震改修工事材料</t>
  </si>
  <si>
    <t>施工確認試験の状況</t>
  </si>
  <si>
    <t>会 社 名・事業者ID</t>
    <rPh sb="6" eb="9">
      <t>ジギョウシャ</t>
    </rPh>
    <phoneticPr fontId="55"/>
  </si>
  <si>
    <t>各種環境配慮工事材料</t>
  </si>
  <si>
    <t>施工状況の分かる写真（別添可）を添付して提出</t>
    <rPh sb="0" eb="2">
      <t>セコウ</t>
    </rPh>
    <rPh sb="2" eb="4">
      <t>ジョウキョウ</t>
    </rPh>
    <rPh sb="5" eb="6">
      <t>ワ</t>
    </rPh>
    <rPh sb="8" eb="10">
      <t>シャシン</t>
    </rPh>
    <rPh sb="11" eb="13">
      <t>ベッテン</t>
    </rPh>
    <rPh sb="13" eb="14">
      <t>カ</t>
    </rPh>
    <rPh sb="16" eb="18">
      <t>テンプ</t>
    </rPh>
    <rPh sb="20" eb="22">
      <t>テイシュツ</t>
    </rPh>
    <phoneticPr fontId="19"/>
  </si>
  <si>
    <t>搬出時</t>
  </si>
  <si>
    <t>請負者</t>
    <rPh sb="0" eb="3">
      <t>ウケオイシャ</t>
    </rPh>
    <phoneticPr fontId="14"/>
  </si>
  <si>
    <t>検査中</t>
  </si>
  <si>
    <t>発見後</t>
  </si>
  <si>
    <t>処理後</t>
  </si>
  <si>
    <t>計測時</t>
  </si>
  <si>
    <t>測定時</t>
  </si>
  <si>
    <t>超音波探傷試験試験</t>
  </si>
  <si>
    <t>保管中</t>
  </si>
  <si>
    <t>⑭ 事前調査の掲示</t>
  </si>
  <si>
    <t>津　山　市</t>
  </si>
  <si>
    <t>本締め後</t>
  </si>
  <si>
    <t>使用材料承諾願</t>
  </si>
  <si>
    <t>営繕工事写真撮影要領（国交省）参照</t>
  </si>
  <si>
    <t>施工後</t>
  </si>
  <si>
    <t>調速機試験成績表</t>
  </si>
  <si>
    <t>撮影対象表（電気設備工事編）</t>
  </si>
  <si>
    <t>一般事項</t>
  </si>
  <si>
    <t>機器等の取外し</t>
  </si>
  <si>
    <t>発電装置の設置状況</t>
    <rPh sb="0" eb="2">
      <t>はつでん</t>
    </rPh>
    <rPh sb="2" eb="4">
      <t>そうち</t>
    </rPh>
    <rPh sb="5" eb="7">
      <t>せっち</t>
    </rPh>
    <rPh sb="7" eb="9">
      <t>じょうきょう</t>
    </rPh>
    <phoneticPr fontId="19" type="Hiragana"/>
  </si>
  <si>
    <t>配管工事</t>
  </si>
  <si>
    <t>配線工事</t>
  </si>
  <si>
    <t>外構工事</t>
  </si>
  <si>
    <t>総合調整</t>
  </si>
  <si>
    <t>着工前の状況</t>
  </si>
  <si>
    <t>躯体穴開け等</t>
  </si>
  <si>
    <t>機器及び盤類</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</si>
  <si>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9"/>
  </si>
  <si>
    <t>・立会者名、受注者名</t>
    <rPh sb="1" eb="3">
      <t>たちあい</t>
    </rPh>
    <rPh sb="3" eb="4">
      <t>しゃ</t>
    </rPh>
    <rPh sb="4" eb="5">
      <t>めい</t>
    </rPh>
    <rPh sb="6" eb="9">
      <t>じゅちゅうしゃ</t>
    </rPh>
    <rPh sb="9" eb="10">
      <t>めい</t>
    </rPh>
    <phoneticPr fontId="19" type="Hiragana"/>
  </si>
  <si>
    <t>機材</t>
  </si>
  <si>
    <t>施工（共通）</t>
  </si>
  <si>
    <t>杭の心出しの状況</t>
    <rPh sb="0" eb="1">
      <t>くい</t>
    </rPh>
    <rPh sb="2" eb="4">
      <t>しんだ</t>
    </rPh>
    <rPh sb="6" eb="8">
      <t>じょうきょう</t>
    </rPh>
    <phoneticPr fontId="19" type="Hiragana"/>
  </si>
  <si>
    <t>担当</t>
    <rPh sb="0" eb="2">
      <t>タントウ</t>
    </rPh>
    <phoneticPr fontId="19"/>
  </si>
  <si>
    <t>施工（電熱設備）</t>
  </si>
  <si>
    <t>施工（電力設備）</t>
  </si>
  <si>
    <t>施工（受変電設備）</t>
  </si>
  <si>
    <t>施工（電力貯蔵設備）</t>
  </si>
  <si>
    <t>着工前・施工後の写真を撮影する。</t>
    <rPh sb="0" eb="3">
      <t>ちゃっこうまえ</t>
    </rPh>
    <rPh sb="4" eb="7">
      <t>せこうご</t>
    </rPh>
    <rPh sb="8" eb="10">
      <t>しゃしん</t>
    </rPh>
    <rPh sb="11" eb="13">
      <t>さつえい</t>
    </rPh>
    <phoneticPr fontId="19" type="Hiragana"/>
  </si>
  <si>
    <t>施工（発電設備）</t>
  </si>
  <si>
    <t>施工（中央監視制御設備）</t>
  </si>
  <si>
    <t>廃棄状況（廃棄場）</t>
  </si>
  <si>
    <t>㉙</t>
  </si>
  <si>
    <t>　書と目視で調査し（事前調査）、調査結果の記録を３年間保存することが義務</t>
    <rPh sb="1" eb="2">
      <t>しょ</t>
    </rPh>
    <phoneticPr fontId="19" type="Hiragana"/>
  </si>
  <si>
    <t>機材置き場、足場、養生等の状況</t>
  </si>
  <si>
    <t>指定仮設の状況</t>
  </si>
  <si>
    <t>撤去対象の機器、盤類及び配線等の状況</t>
  </si>
  <si>
    <t>改修後の状況</t>
  </si>
  <si>
    <t>取外し機器の保管状況</t>
  </si>
  <si>
    <t>材質、外形、寸法、水切りつば等</t>
  </si>
  <si>
    <t>取付状況（位置、間隔、鉄筋補強、貫通部の処理）</t>
  </si>
  <si>
    <t>ｱﾙﾊﾞﾑ</t>
  </si>
  <si>
    <t>接地材料の種類、材質、寸法等</t>
  </si>
  <si>
    <t>接地線の建物構造体への接続状況</t>
  </si>
  <si>
    <t>塗料等の仕様、規格、表示マーク等</t>
  </si>
  <si>
    <t>塗装の作業状況（塗装過程）</t>
  </si>
  <si>
    <t>コンクリート埋設配管のふ設及び盤等への立上げの状況</t>
  </si>
  <si>
    <t>解体  改造・補修</t>
  </si>
  <si>
    <t>金属ダクト及び金属トラフのふ設状況</t>
  </si>
  <si>
    <t>総合試験（風量，騒音，水量，温度，湿度，振動その他）</t>
  </si>
  <si>
    <t>機器等への配線の接続状況</t>
  </si>
  <si>
    <t>電熱線等のふ設の状況（電熱設備）</t>
  </si>
  <si>
    <t>目次、インデックスをつけ、わかりやすく整理する。</t>
    <rPh sb="0" eb="2">
      <t>もくじ</t>
    </rPh>
    <rPh sb="19" eb="21">
      <t>せいり</t>
    </rPh>
    <phoneticPr fontId="19" type="Hiragana"/>
  </si>
  <si>
    <t>主要機器及び盤類等の種類、仕様、銘板、規格等</t>
  </si>
  <si>
    <t>杭撤去後の埋戻し状況</t>
  </si>
  <si>
    <t>RC壁取付の埋込形盤の型枠及び鉄筋補強等の状況</t>
  </si>
  <si>
    <t>軽量間仕切壁取付の埋込形盤の取付状況</t>
  </si>
  <si>
    <t>照明器具等の取付状況</t>
  </si>
  <si>
    <t>発注者へこの書面の説明を行いました。</t>
  </si>
  <si>
    <t>等を添えて、寸法、箇所の確認ができるようにするとともに、撮影時の角度を十分考慮し</t>
  </si>
  <si>
    <t>直流電源装置、UPS等の固定及び配線接続の状況</t>
  </si>
  <si>
    <t>増幅器架、スピーカー等の固定及び配線接続の状況</t>
  </si>
  <si>
    <t>駐車場管制装置の固定及び配線接続の状況</t>
  </si>
  <si>
    <t>防犯・入退室管理装置の固定及び配線接続の状況</t>
  </si>
  <si>
    <r>
      <t>※設計図書の定めによる</t>
    </r>
    <r>
      <rPr>
        <sz val="9"/>
        <color auto="1"/>
        <rFont val="ＭＳ 明朝"/>
      </rPr>
      <t xml:space="preserve">
津山市建築工事施工管理業務報告要領
竣工写真の作成による</t>
    </r>
    <rPh sb="1" eb="3">
      <t>セッケイ</t>
    </rPh>
    <rPh sb="3" eb="5">
      <t>トショ</t>
    </rPh>
    <rPh sb="6" eb="7">
      <t>サダ</t>
    </rPh>
    <rPh sb="12" eb="15">
      <t>ツヤマシ</t>
    </rPh>
    <rPh sb="15" eb="17">
      <t>ケンチク</t>
    </rPh>
    <rPh sb="17" eb="19">
      <t>コウジ</t>
    </rPh>
    <rPh sb="19" eb="21">
      <t>セコウ</t>
    </rPh>
    <rPh sb="21" eb="23">
      <t>カンリ</t>
    </rPh>
    <rPh sb="23" eb="25">
      <t>ギョウム</t>
    </rPh>
    <rPh sb="25" eb="27">
      <t>ホウコク</t>
    </rPh>
    <rPh sb="27" eb="29">
      <t>ヨウリョウ</t>
    </rPh>
    <rPh sb="30" eb="32">
      <t>シュンコウ</t>
    </rPh>
    <rPh sb="32" eb="34">
      <t>シャシン</t>
    </rPh>
    <rPh sb="35" eb="37">
      <t>サクセイ</t>
    </rPh>
    <phoneticPr fontId="19"/>
  </si>
  <si>
    <t>受信機、感知器等の固定及び配線接続の状況</t>
  </si>
  <si>
    <r>
      <t>３　目視による調査についてはその内容を括弧内に記載すること。</t>
    </r>
    <r>
      <rPr>
        <sz val="10"/>
        <color rgb="FF000000"/>
        <rFont val="Century"/>
      </rPr>
      <t>A</t>
    </r>
    <r>
      <rPr>
        <sz val="10"/>
        <color rgb="FF000000"/>
        <rFont val="ＭＳ 明朝"/>
      </rPr>
      <t>　外観、</t>
    </r>
    <r>
      <rPr>
        <sz val="10"/>
        <color rgb="FF000000"/>
        <rFont val="Century"/>
      </rPr>
      <t>B</t>
    </r>
    <r>
      <rPr>
        <sz val="10"/>
        <color rgb="FF000000"/>
        <rFont val="ＭＳ 明朝"/>
      </rPr>
      <t>　商品名の印字、</t>
    </r>
    <r>
      <rPr>
        <sz val="10"/>
        <color rgb="FF000000"/>
        <rFont val="Century"/>
      </rPr>
      <t>C</t>
    </r>
    <r>
      <rPr>
        <sz val="10"/>
        <color rgb="FF000000"/>
        <rFont val="ＭＳ 明朝"/>
      </rPr>
      <t>　</t>
    </r>
    <r>
      <rPr>
        <sz val="10"/>
        <color rgb="FF000000"/>
        <rFont val="Century"/>
      </rPr>
      <t>JIS</t>
    </r>
    <r>
      <rPr>
        <sz val="10"/>
        <color rgb="FF000000"/>
        <rFont val="ＭＳ 明朝"/>
      </rPr>
      <t>番号　</t>
    </r>
    <r>
      <rPr>
        <sz val="10"/>
        <color rgb="FF000000"/>
        <rFont val="Century"/>
      </rPr>
      <t>D</t>
    </r>
    <r>
      <rPr>
        <sz val="10"/>
        <color rgb="FF000000"/>
        <rFont val="ＭＳ 明朝"/>
      </rPr>
      <t>その他（具体的に内容を記載）</t>
    </r>
  </si>
  <si>
    <t>中央監視制御装置の固定及び配線接続の状況</t>
  </si>
  <si>
    <t>・各状況において、廃棄物収集運搬に必要とされる表示及びナンバープレートが分かるよ</t>
    <rPh sb="1" eb="2">
      <t>かく</t>
    </rPh>
    <rPh sb="2" eb="4">
      <t>じょうきょう</t>
    </rPh>
    <rPh sb="9" eb="12">
      <t>はいきぶつ</t>
    </rPh>
    <rPh sb="12" eb="14">
      <t>しゅうしゅう</t>
    </rPh>
    <rPh sb="14" eb="16">
      <t>うんぱん</t>
    </rPh>
    <rPh sb="17" eb="19">
      <t>ひつよう</t>
    </rPh>
    <rPh sb="23" eb="25">
      <t>ひょうじ</t>
    </rPh>
    <rPh sb="25" eb="26">
      <t>およ</t>
    </rPh>
    <phoneticPr fontId="19" type="Hiragana"/>
  </si>
  <si>
    <t>型枠の形状及び寸法等、配筋の状況</t>
  </si>
  <si>
    <t>外構工事機材の種類、規格、寸法等</t>
  </si>
  <si>
    <r>
      <t>※</t>
    </r>
    <r>
      <rPr>
        <vertAlign val="superscript"/>
        <sz val="7"/>
        <color auto="1"/>
        <rFont val="ＭＳ 明朝"/>
      </rPr>
      <t>3</t>
    </r>
    <r>
      <rPr>
        <sz val="7"/>
        <color auto="1"/>
        <rFont val="ＭＳ 明朝"/>
      </rPr>
      <t>一号特定技能外国人の
従事の状況(有無)</t>
    </r>
    <rPh sb="2" eb="4">
      <t>イチゴウ</t>
    </rPh>
    <rPh sb="4" eb="6">
      <t>トクテイ</t>
    </rPh>
    <rPh sb="6" eb="8">
      <t>ギノウ</t>
    </rPh>
    <rPh sb="8" eb="11">
      <t>ガイコクジン</t>
    </rPh>
    <phoneticPr fontId="55"/>
  </si>
  <si>
    <t>地中管路の掘削及びふ設の状況</t>
  </si>
  <si>
    <t>ハンドホール及びマンホール等の掘削、型枠及び配筋等の状況</t>
  </si>
  <si>
    <t>電柱等の掘削及び建柱の状況</t>
  </si>
  <si>
    <t>検査願い申請書</t>
  </si>
  <si>
    <t>光ファイバーケーブルの伝送損失測定の状況</t>
  </si>
  <si>
    <t>受変電設備等の耐圧試験、継電器試験、動作試験等の状況</t>
  </si>
  <si>
    <t>通信・情報設備の機能試験等の状況</t>
  </si>
  <si>
    <t>電気室、機械室等（機器配置及び配線の状況）</t>
  </si>
  <si>
    <t>建設工事に係る資材の再資源化等に関する法律第１８条第１項の規定により、特定建設資</t>
  </si>
  <si>
    <t>試験杭の掘削土質の確認（柱状図の土質との対比、土質調査資料との照合）</t>
    <rPh sb="0" eb="2">
      <t>しけん</t>
    </rPh>
    <rPh sb="2" eb="3">
      <t>くい</t>
    </rPh>
    <rPh sb="4" eb="6">
      <t>くっさく</t>
    </rPh>
    <rPh sb="6" eb="8">
      <t>どしつ</t>
    </rPh>
    <rPh sb="9" eb="11">
      <t>かくにん</t>
    </rPh>
    <rPh sb="12" eb="14">
      <t>ちゅうじょう</t>
    </rPh>
    <rPh sb="14" eb="15">
      <t>ず</t>
    </rPh>
    <rPh sb="16" eb="18">
      <t>どしつ</t>
    </rPh>
    <rPh sb="20" eb="22">
      <t>たいひ</t>
    </rPh>
    <rPh sb="23" eb="25">
      <t>どしつ</t>
    </rPh>
    <rPh sb="25" eb="27">
      <t>ちょうさ</t>
    </rPh>
    <rPh sb="27" eb="29">
      <t>しりょう</t>
    </rPh>
    <rPh sb="31" eb="33">
      <t>しょうごう</t>
    </rPh>
    <phoneticPr fontId="19" type="Hiragana"/>
  </si>
  <si>
    <t>施工（配管）</t>
  </si>
  <si>
    <t>黒表紙
製本</t>
    <rPh sb="0" eb="1">
      <t>クロ</t>
    </rPh>
    <rPh sb="1" eb="3">
      <t>ヒョウシ</t>
    </rPh>
    <rPh sb="4" eb="6">
      <t>セイホン</t>
    </rPh>
    <phoneticPr fontId="19"/>
  </si>
  <si>
    <t>施工（機器等）</t>
  </si>
  <si>
    <t>⑰</t>
  </si>
  <si>
    <t>機器（点火，耐圧，能力，騒音，その他試験状況）</t>
  </si>
  <si>
    <t>タンク類（内部防錆被膜，満水，水圧等）</t>
  </si>
  <si>
    <t>配管、ダクト、機器、消音内張り等（作業状況、品質管理状況等）</t>
    <rPh sb="0" eb="2">
      <t>はいかん</t>
    </rPh>
    <rPh sb="7" eb="9">
      <t>きき</t>
    </rPh>
    <rPh sb="10" eb="12">
      <t>しょうおん</t>
    </rPh>
    <rPh sb="12" eb="14">
      <t>うちばり</t>
    </rPh>
    <rPh sb="15" eb="16">
      <t>とう</t>
    </rPh>
    <rPh sb="17" eb="19">
      <t>さぎょう</t>
    </rPh>
    <rPh sb="19" eb="21">
      <t>じょうきょう</t>
    </rPh>
    <rPh sb="22" eb="24">
      <t>ひんしつ</t>
    </rPh>
    <rPh sb="24" eb="26">
      <t>かんり</t>
    </rPh>
    <rPh sb="26" eb="28">
      <t>じょうきょう</t>
    </rPh>
    <rPh sb="28" eb="29">
      <t>とう</t>
    </rPh>
    <phoneticPr fontId="19" type="Hiragana"/>
  </si>
  <si>
    <t>土止め状況、掘削溝形状、埋設深等寸法、埋設土、埋設表示用テープ、埋設標等</t>
  </si>
  <si>
    <t>解体・改修工事、解体・改修を伴う工事</t>
    <rPh sb="3" eb="5">
      <t>カイシュウ</t>
    </rPh>
    <rPh sb="5" eb="7">
      <t>コウジ</t>
    </rPh>
    <rPh sb="8" eb="10">
      <t>カイタイ</t>
    </rPh>
    <rPh sb="11" eb="13">
      <t>カイシュウ</t>
    </rPh>
    <rPh sb="14" eb="15">
      <t>トモナ</t>
    </rPh>
    <rPh sb="16" eb="18">
      <t>コウジ</t>
    </rPh>
    <phoneticPr fontId="19"/>
  </si>
  <si>
    <t>砂利等サイズ、施工用機材</t>
  </si>
  <si>
    <t>コンクリート品質（スランプ高さ等）、鉄筋サイズ</t>
  </si>
  <si>
    <t>長さ、幅、深さ等については撮影対象物にテープ・スタッフなど必要な測定機器及び黒板</t>
    <rPh sb="0" eb="1">
      <t>なが</t>
    </rPh>
    <rPh sb="3" eb="4">
      <t>はば</t>
    </rPh>
    <rPh sb="5" eb="6">
      <t>ふか</t>
    </rPh>
    <rPh sb="7" eb="8">
      <t>とう</t>
    </rPh>
    <rPh sb="13" eb="15">
      <t>さつえい</t>
    </rPh>
    <rPh sb="15" eb="18">
      <t>たいしょうぶつ</t>
    </rPh>
    <rPh sb="29" eb="31">
      <t>ひつよう</t>
    </rPh>
    <rPh sb="32" eb="34">
      <t>そくてい</t>
    </rPh>
    <rPh sb="34" eb="36">
      <t>きき</t>
    </rPh>
    <rPh sb="36" eb="37">
      <t>およ</t>
    </rPh>
    <phoneticPr fontId="19" type="Hiragana"/>
  </si>
  <si>
    <t>と。</t>
  </si>
  <si>
    <t>自動制御設備・中央監視制御装置（形状，寸法確認，銘板，付属品，養生，保管状 況）</t>
  </si>
  <si>
    <t>試験状況（動作，絶縁抵抗他)</t>
  </si>
  <si>
    <t>取付位置、固定方法、据付状況</t>
  </si>
  <si>
    <t>試験状況（気密，点火他）</t>
  </si>
  <si>
    <t>機器試験（着火）</t>
  </si>
  <si>
    <t>仕上げ（井水洗浄，スワビング，安定状態）</t>
  </si>
  <si>
    <t>水質試験，水の採取状況</t>
  </si>
  <si>
    <t>形状、規格、能力形式、認定証、銘板等</t>
  </si>
  <si>
    <t>土工事・基礎工事（屋外・土工事の項参照） 設置作業状況（設置，水平確認，水締め，埋戻し）</t>
  </si>
  <si>
    <t>水張り，満水，水圧，通水，空気圧試験</t>
  </si>
  <si>
    <t>配管試験（放水，圧力，水質）</t>
  </si>
  <si>
    <t>便所・洗面所（衛生器具設置状況等）</t>
  </si>
  <si>
    <t>事務室等（FCU，吹出口設置状況等）</t>
  </si>
  <si>
    <t>試験時</t>
  </si>
  <si>
    <t>撮影対象表（解体工事編）</t>
  </si>
  <si>
    <t>おける第一種特定製品の設置の有無について確認を行った結果について、下記のとおり説明します。</t>
    <rPh sb="3" eb="6">
      <t>ダイイッシュ</t>
    </rPh>
    <rPh sb="6" eb="8">
      <t>トクテイ</t>
    </rPh>
    <rPh sb="8" eb="10">
      <t>セイヒン</t>
    </rPh>
    <rPh sb="11" eb="13">
      <t>セッチ</t>
    </rPh>
    <rPh sb="14" eb="16">
      <t>ウム</t>
    </rPh>
    <rPh sb="20" eb="22">
      <t>カクニン</t>
    </rPh>
    <rPh sb="23" eb="24">
      <t>オコナ</t>
    </rPh>
    <rPh sb="26" eb="28">
      <t>ケッカ</t>
    </rPh>
    <rPh sb="33" eb="35">
      <t>カキ</t>
    </rPh>
    <rPh sb="39" eb="41">
      <t>セツメイ</t>
    </rPh>
    <phoneticPr fontId="19"/>
  </si>
  <si>
    <t>特殊な建設副産物</t>
  </si>
  <si>
    <t>（※）   建築設備撤去状況については、撮影対象表（電気設備工事編）撤去工事及び同（機械設備工事編）撤去工事等による。</t>
  </si>
  <si>
    <t>事前措置</t>
  </si>
  <si>
    <t>内装材</t>
  </si>
  <si>
    <t>・施工状況</t>
    <rPh sb="1" eb="3">
      <t>せこう</t>
    </rPh>
    <rPh sb="3" eb="5">
      <t>じょうきょう</t>
    </rPh>
    <phoneticPr fontId="19" type="Hiragana"/>
  </si>
  <si>
    <t>躯体</t>
  </si>
  <si>
    <t>構内舗装等</t>
  </si>
  <si>
    <t>解体後の整地</t>
  </si>
  <si>
    <t>建設廃棄物の処理</t>
  </si>
  <si>
    <t>特別管理産業廃棄物の処理</t>
  </si>
  <si>
    <t>測定機器</t>
  </si>
  <si>
    <t>下請負を発注する場合元請業者が作成（様式第4号添付）</t>
  </si>
  <si>
    <t>設置状況</t>
  </si>
  <si>
    <t>分別状況</t>
  </si>
  <si>
    <t>上部解体状況</t>
  </si>
  <si>
    <t>地下解体状況</t>
  </si>
  <si>
    <t>存置物の確認状況</t>
  </si>
  <si>
    <t>津山市長　谷口　圭三　　殿</t>
    <rPh sb="0" eb="2">
      <t>ツヤマ</t>
    </rPh>
    <rPh sb="5" eb="7">
      <t>タニグチ</t>
    </rPh>
    <rPh sb="8" eb="10">
      <t>ケイゾウ</t>
    </rPh>
    <phoneticPr fontId="81"/>
  </si>
  <si>
    <t>基礎解体後の埋戻し状況</t>
  </si>
  <si>
    <t>除去</t>
  </si>
  <si>
    <t>設置時</t>
  </si>
  <si>
    <t>測定中</t>
  </si>
  <si>
    <t>主任技術者又は監理技術者が資格を有する事を証する書面又はこれらの写し</t>
  </si>
  <si>
    <t>主任技術者又は監理技術者が作成建設業者に雇用期間を特に限定することなく雇用されて</t>
  </si>
  <si>
    <t>いる者であることを証する書面又はこれらの写し</t>
  </si>
  <si>
    <t>専門技術者が作成建設業者に雇用期間を特に限定することなく雇用されている者であるこ</t>
  </si>
  <si>
    <t>フロン使用機器等調査報告書</t>
    <rPh sb="3" eb="5">
      <t>しよう</t>
    </rPh>
    <rPh sb="5" eb="7">
      <t>きき</t>
    </rPh>
    <rPh sb="7" eb="8">
      <t>とう</t>
    </rPh>
    <rPh sb="8" eb="10">
      <t>ちょうさ</t>
    </rPh>
    <rPh sb="10" eb="13">
      <t>ほうこくしょ</t>
    </rPh>
    <phoneticPr fontId="19" type="Hiragana"/>
  </si>
  <si>
    <t>鉄筋圧接試験</t>
    <rPh sb="0" eb="2">
      <t>テッキン</t>
    </rPh>
    <rPh sb="2" eb="3">
      <t>アツ</t>
    </rPh>
    <rPh sb="3" eb="4">
      <t>セッ</t>
    </rPh>
    <rPh sb="4" eb="6">
      <t>シケン</t>
    </rPh>
    <phoneticPr fontId="19"/>
  </si>
  <si>
    <t>氏名又は名称</t>
    <rPh sb="0" eb="2">
      <t>シメイ</t>
    </rPh>
    <rPh sb="2" eb="3">
      <t>マタ</t>
    </rPh>
    <rPh sb="4" eb="6">
      <t>メイショウ</t>
    </rPh>
    <phoneticPr fontId="19"/>
  </si>
  <si>
    <t>年  月  日</t>
  </si>
  <si>
    <t>※「あり」の場合は、都道府県知事の登録を受けた第一種フロン類
　充填回収業者にフロン類回収を依頼する必要があります。
※フロン類回収を委託する場合は、別に定める書面（委託確認書）
　を交付する必要があります。
※本書の詳細調査を必要とする場合は、第一種フロン類充塡回収
　業者・回収関係機関にご相談下さい。
※表紙の裏側に、設置されている機器の詳細を説明しております。</t>
    <rPh sb="6" eb="8">
      <t>バアイ</t>
    </rPh>
    <rPh sb="10" eb="14">
      <t>トドウフケン</t>
    </rPh>
    <rPh sb="14" eb="16">
      <t>チジ</t>
    </rPh>
    <rPh sb="17" eb="19">
      <t>トウロク</t>
    </rPh>
    <rPh sb="20" eb="21">
      <t>ウ</t>
    </rPh>
    <rPh sb="23" eb="26">
      <t>ダイイッシュ</t>
    </rPh>
    <rPh sb="29" eb="30">
      <t>ルイ</t>
    </rPh>
    <rPh sb="32" eb="34">
      <t>ジュウテン</t>
    </rPh>
    <rPh sb="34" eb="36">
      <t>カイシュウ</t>
    </rPh>
    <rPh sb="36" eb="38">
      <t>ギョウシャ</t>
    </rPh>
    <rPh sb="42" eb="43">
      <t>ルイ</t>
    </rPh>
    <rPh sb="43" eb="45">
      <t>カイシュウ</t>
    </rPh>
    <rPh sb="46" eb="48">
      <t>イライ</t>
    </rPh>
    <rPh sb="50" eb="52">
      <t>ヒツヨウ</t>
    </rPh>
    <rPh sb="63" eb="64">
      <t>ルイ</t>
    </rPh>
    <rPh sb="64" eb="66">
      <t>カイシュウ</t>
    </rPh>
    <rPh sb="67" eb="69">
      <t>イタク</t>
    </rPh>
    <rPh sb="71" eb="73">
      <t>バアイ</t>
    </rPh>
    <rPh sb="75" eb="76">
      <t>ベツ</t>
    </rPh>
    <rPh sb="77" eb="78">
      <t>サダ</t>
    </rPh>
    <rPh sb="80" eb="82">
      <t>ショメン</t>
    </rPh>
    <rPh sb="83" eb="85">
      <t>イタク</t>
    </rPh>
    <rPh sb="85" eb="87">
      <t>カクニン</t>
    </rPh>
    <rPh sb="87" eb="88">
      <t>ショ</t>
    </rPh>
    <rPh sb="92" eb="94">
      <t>コウフ</t>
    </rPh>
    <rPh sb="96" eb="98">
      <t>ヒツヨウ</t>
    </rPh>
    <rPh sb="106" eb="108">
      <t>ホンショ</t>
    </rPh>
    <rPh sb="109" eb="111">
      <t>ショウサイ</t>
    </rPh>
    <rPh sb="111" eb="113">
      <t>チョウサ</t>
    </rPh>
    <rPh sb="114" eb="116">
      <t>ヒツヨウ</t>
    </rPh>
    <rPh sb="119" eb="121">
      <t>バアイ</t>
    </rPh>
    <rPh sb="123" eb="126">
      <t>ダイイッシュ</t>
    </rPh>
    <rPh sb="129" eb="130">
      <t>ルイ</t>
    </rPh>
    <rPh sb="130" eb="132">
      <t>ジュウテン</t>
    </rPh>
    <rPh sb="132" eb="134">
      <t>カイシュウ</t>
    </rPh>
    <rPh sb="136" eb="138">
      <t>ギョウシャ</t>
    </rPh>
    <rPh sb="139" eb="141">
      <t>カイシュウ</t>
    </rPh>
    <rPh sb="141" eb="143">
      <t>カンケイ</t>
    </rPh>
    <rPh sb="143" eb="145">
      <t>キカン</t>
    </rPh>
    <rPh sb="147" eb="149">
      <t>ソウダン</t>
    </rPh>
    <rPh sb="149" eb="150">
      <t>クダ</t>
    </rPh>
    <rPh sb="155" eb="157">
      <t>ヒョウシ</t>
    </rPh>
    <rPh sb="158" eb="160">
      <t>ウラガワ</t>
    </rPh>
    <rPh sb="162" eb="164">
      <t>セッチ</t>
    </rPh>
    <rPh sb="169" eb="171">
      <t>キキ</t>
    </rPh>
    <rPh sb="172" eb="174">
      <t>ショウサイ</t>
    </rPh>
    <rPh sb="175" eb="177">
      <t>セツメイ</t>
    </rPh>
    <phoneticPr fontId="19"/>
  </si>
  <si>
    <t>②対象機器は廃棄済みである</t>
    <rPh sb="1" eb="3">
      <t>タイショウ</t>
    </rPh>
    <rPh sb="3" eb="5">
      <t>キキ</t>
    </rPh>
    <rPh sb="6" eb="8">
      <t>ハイキ</t>
    </rPh>
    <rPh sb="8" eb="9">
      <t>ズ</t>
    </rPh>
    <phoneticPr fontId="19"/>
  </si>
  <si>
    <t>　（下線の項目は法律・省令で定められた記載項目です。）</t>
    <rPh sb="2" eb="4">
      <t>カセン</t>
    </rPh>
    <rPh sb="5" eb="7">
      <t>コウモク</t>
    </rPh>
    <rPh sb="8" eb="10">
      <t>ホウリツ</t>
    </rPh>
    <rPh sb="11" eb="13">
      <t>ショウレイ</t>
    </rPh>
    <rPh sb="14" eb="15">
      <t>サダ</t>
    </rPh>
    <rPh sb="19" eb="21">
      <t>キサイ</t>
    </rPh>
    <rPh sb="21" eb="23">
      <t>コウモク</t>
    </rPh>
    <phoneticPr fontId="19"/>
  </si>
  <si>
    <t>特定解体工事の名称</t>
    <rPh sb="0" eb="2">
      <t>トクテイ</t>
    </rPh>
    <rPh sb="2" eb="4">
      <t>カイタイ</t>
    </rPh>
    <rPh sb="4" eb="6">
      <t>コウジ</t>
    </rPh>
    <rPh sb="7" eb="9">
      <t>メイショウ</t>
    </rPh>
    <phoneticPr fontId="19"/>
  </si>
  <si>
    <t>台</t>
    <rPh sb="0" eb="1">
      <t>ダイ</t>
    </rPh>
    <phoneticPr fontId="19"/>
  </si>
  <si>
    <t>③対象機器はフロン回収済みである</t>
    <rPh sb="1" eb="3">
      <t>タイショウ</t>
    </rPh>
    <rPh sb="3" eb="5">
      <t>キキ</t>
    </rPh>
    <rPh sb="9" eb="11">
      <t>カイシュウ</t>
    </rPh>
    <rPh sb="11" eb="12">
      <t>ズ</t>
    </rPh>
    <phoneticPr fontId="19"/>
  </si>
  <si>
    <t>【令和4年4月版】</t>
    <rPh sb="1" eb="3">
      <t>レイワ</t>
    </rPh>
    <rPh sb="4" eb="5">
      <t>ネン</t>
    </rPh>
    <rPh sb="6" eb="7">
      <t>ガツ</t>
    </rPh>
    <rPh sb="7" eb="8">
      <t>バン</t>
    </rPh>
    <phoneticPr fontId="14"/>
  </si>
  <si>
    <t>⑤その他（具体的にその理由を明記下さい）</t>
    <rPh sb="3" eb="4">
      <t>タ</t>
    </rPh>
    <rPh sb="5" eb="8">
      <t>グタイテキ</t>
    </rPh>
    <rPh sb="11" eb="13">
      <t>リユウ</t>
    </rPh>
    <rPh sb="14" eb="16">
      <t>メイキ</t>
    </rPh>
    <rPh sb="16" eb="17">
      <t>クダ</t>
    </rPh>
    <phoneticPr fontId="19"/>
  </si>
  <si>
    <t xml:space="preserve">書面の交付年月日　　　年　　 月 　　日 </t>
    <rPh sb="0" eb="2">
      <t>ショメン</t>
    </rPh>
    <rPh sb="3" eb="5">
      <t>コウフ</t>
    </rPh>
    <rPh sb="5" eb="8">
      <t>ネンガッピ</t>
    </rPh>
    <rPh sb="11" eb="12">
      <t>ネン</t>
    </rPh>
    <rPh sb="15" eb="16">
      <t>ガツ</t>
    </rPh>
    <rPh sb="19" eb="20">
      <t>ヒ</t>
    </rPh>
    <phoneticPr fontId="19"/>
  </si>
  <si>
    <t>（特定解体工事元請業者控）</t>
    <rPh sb="1" eb="3">
      <t>トクテイ</t>
    </rPh>
    <rPh sb="3" eb="5">
      <t>カイタイ</t>
    </rPh>
    <rPh sb="5" eb="7">
      <t>コウジ</t>
    </rPh>
    <rPh sb="7" eb="9">
      <t>モトウケ</t>
    </rPh>
    <rPh sb="9" eb="11">
      <t>ギョウシャ</t>
    </rPh>
    <rPh sb="11" eb="12">
      <t>ヒカ</t>
    </rPh>
    <phoneticPr fontId="19"/>
  </si>
  <si>
    <t>設置機器事前確認書（ＰＣＢ）</t>
    <rPh sb="0" eb="2">
      <t>セッチ</t>
    </rPh>
    <rPh sb="2" eb="4">
      <t>キキ</t>
    </rPh>
    <rPh sb="4" eb="6">
      <t>ジゼン</t>
    </rPh>
    <rPh sb="6" eb="9">
      <t>カクニンショ</t>
    </rPh>
    <phoneticPr fontId="43"/>
  </si>
  <si>
    <t>別紙、撮影対象表（建築工事編・建築改修工事編）、（電気設備工事編）、（機械設備工</t>
    <rPh sb="0" eb="2">
      <t>べっし</t>
    </rPh>
    <rPh sb="3" eb="5">
      <t>さつえい</t>
    </rPh>
    <rPh sb="5" eb="7">
      <t>たいしょう</t>
    </rPh>
    <rPh sb="7" eb="8">
      <t>ひょう</t>
    </rPh>
    <rPh sb="9" eb="11">
      <t>けんちく</t>
    </rPh>
    <rPh sb="11" eb="13">
      <t>こうじ</t>
    </rPh>
    <rPh sb="13" eb="14">
      <t>へん</t>
    </rPh>
    <rPh sb="15" eb="17">
      <t>けんちく</t>
    </rPh>
    <rPh sb="17" eb="19">
      <t>かいしゅう</t>
    </rPh>
    <rPh sb="19" eb="21">
      <t>こうじ</t>
    </rPh>
    <rPh sb="21" eb="22">
      <t>へん</t>
    </rPh>
    <rPh sb="25" eb="27">
      <t>でんき</t>
    </rPh>
    <rPh sb="27" eb="29">
      <t>せつび</t>
    </rPh>
    <rPh sb="29" eb="31">
      <t>こうじ</t>
    </rPh>
    <rPh sb="31" eb="32">
      <t>へん</t>
    </rPh>
    <rPh sb="35" eb="37">
      <t>きかい</t>
    </rPh>
    <rPh sb="37" eb="39">
      <t>せつび</t>
    </rPh>
    <rPh sb="39" eb="40">
      <t>こう</t>
    </rPh>
    <phoneticPr fontId="19" type="Hiragana"/>
  </si>
  <si>
    <t>※</t>
  </si>
  <si>
    <t>打合せ毎</t>
    <rPh sb="0" eb="2">
      <t>うちあわ</t>
    </rPh>
    <rPh sb="3" eb="4">
      <t>ごと</t>
    </rPh>
    <phoneticPr fontId="19" type="Hiragana"/>
  </si>
  <si>
    <t>検査3日前まで</t>
  </si>
  <si>
    <t>工場検査時等で検査を受ける場合提出</t>
  </si>
  <si>
    <t>※契約監理室HP様式</t>
    <rPh sb="1" eb="3">
      <t>けいやく</t>
    </rPh>
    <rPh sb="3" eb="6">
      <t>かんりしつ</t>
    </rPh>
    <rPh sb="8" eb="10">
      <t>ようしき</t>
    </rPh>
    <phoneticPr fontId="19" type="Hiragana"/>
  </si>
  <si>
    <t>部分竣工検査願い・検査部分確認書を提出し、部分検査の実施後、部分使用承諾書の提出</t>
    <rPh sb="0" eb="2">
      <t>ぶぶん</t>
    </rPh>
    <rPh sb="2" eb="4">
      <t>しゅんこう</t>
    </rPh>
    <rPh sb="4" eb="6">
      <t>けんさ</t>
    </rPh>
    <rPh sb="6" eb="7">
      <t>ねが</t>
    </rPh>
    <rPh sb="9" eb="11">
      <t>けんさ</t>
    </rPh>
    <rPh sb="11" eb="13">
      <t>ぶぶん</t>
    </rPh>
    <rPh sb="13" eb="16">
      <t>かくにんしょ</t>
    </rPh>
    <rPh sb="17" eb="19">
      <t>ていしゅつ</t>
    </rPh>
    <rPh sb="21" eb="23">
      <t>ぶぶん</t>
    </rPh>
    <rPh sb="23" eb="25">
      <t>けんさ</t>
    </rPh>
    <rPh sb="26" eb="29">
      <t>じっしご</t>
    </rPh>
    <rPh sb="30" eb="32">
      <t>ぶぶん</t>
    </rPh>
    <rPh sb="32" eb="34">
      <t>しよう</t>
    </rPh>
    <rPh sb="34" eb="36">
      <t>しょうだく</t>
    </rPh>
    <rPh sb="36" eb="37">
      <t>しょ</t>
    </rPh>
    <rPh sb="38" eb="40">
      <t>ていしゅつ</t>
    </rPh>
    <phoneticPr fontId="19" type="Hiragana"/>
  </si>
  <si>
    <t>材廃棄物の再資源化等が完了したことを報告するもの。</t>
  </si>
  <si>
    <t>契約締結後14日以内</t>
  </si>
  <si>
    <t>吹付アスベスト含有建材の除去及び処理</t>
    <rPh sb="7" eb="9">
      <t>がんゆう</t>
    </rPh>
    <rPh sb="9" eb="11">
      <t>けんざい</t>
    </rPh>
    <rPh sb="12" eb="14">
      <t>じょきょ</t>
    </rPh>
    <rPh sb="14" eb="15">
      <t>およ</t>
    </rPh>
    <rPh sb="16" eb="18">
      <t>しょり</t>
    </rPh>
    <phoneticPr fontId="19" type="Hiragana"/>
  </si>
  <si>
    <t>建設ﾘｻｲｸﾙ法
再資源利用の促進に関する法律</t>
    <rPh sb="0" eb="2">
      <t>ケンセツ</t>
    </rPh>
    <rPh sb="7" eb="8">
      <t>ホウ</t>
    </rPh>
    <rPh sb="9" eb="12">
      <t>サイシゲン</t>
    </rPh>
    <rPh sb="12" eb="14">
      <t>リヨウ</t>
    </rPh>
    <rPh sb="15" eb="17">
      <t>ソクシン</t>
    </rPh>
    <rPh sb="18" eb="19">
      <t>カン</t>
    </rPh>
    <rPh sb="21" eb="23">
      <t>ホウリツ</t>
    </rPh>
    <phoneticPr fontId="19"/>
  </si>
  <si>
    <t>施工体制台帳等（様式1号）</t>
    <rPh sb="0" eb="2">
      <t>せこう</t>
    </rPh>
    <rPh sb="2" eb="4">
      <t>たいせい</t>
    </rPh>
    <rPh sb="4" eb="6">
      <t>だいちょう</t>
    </rPh>
    <rPh sb="6" eb="7">
      <t>とう</t>
    </rPh>
    <rPh sb="8" eb="10">
      <t>ようしき</t>
    </rPh>
    <rPh sb="11" eb="12">
      <t>ごう</t>
    </rPh>
    <phoneticPr fontId="19" type="Hiragana"/>
  </si>
  <si>
    <t>様式5号に基づいて作成すること（一次下請負業者作成）</t>
  </si>
  <si>
    <t>事前にアスベスト含有物の有無について調査を行い、監督員に結果を報告する。</t>
    <rPh sb="0" eb="2">
      <t>じぜん</t>
    </rPh>
    <rPh sb="8" eb="10">
      <t>がんゆう</t>
    </rPh>
    <rPh sb="10" eb="11">
      <t>ぶつ</t>
    </rPh>
    <rPh sb="12" eb="14">
      <t>うむ</t>
    </rPh>
    <rPh sb="18" eb="20">
      <t>ちょうさ</t>
    </rPh>
    <rPh sb="21" eb="22">
      <t>おこな</t>
    </rPh>
    <rPh sb="24" eb="26">
      <t>かんとく</t>
    </rPh>
    <rPh sb="26" eb="27">
      <t>いん</t>
    </rPh>
    <rPh sb="28" eb="30">
      <t>けっか</t>
    </rPh>
    <rPh sb="31" eb="33">
      <t>ほうこく</t>
    </rPh>
    <phoneticPr fontId="19" type="Hiragana"/>
  </si>
  <si>
    <t>再下請負通知書（様式5号甲）</t>
    <rPh sb="0" eb="2">
      <t>さいした</t>
    </rPh>
    <rPh sb="2" eb="4">
      <t>うけおい</t>
    </rPh>
    <rPh sb="4" eb="7">
      <t>つうちしょ</t>
    </rPh>
    <rPh sb="8" eb="10">
      <t>ようしき</t>
    </rPh>
    <rPh sb="11" eb="12">
      <t>ごう</t>
    </rPh>
    <rPh sb="12" eb="13">
      <t>こう</t>
    </rPh>
    <phoneticPr fontId="19" type="Hiragana"/>
  </si>
  <si>
    <t>㉗</t>
  </si>
  <si>
    <r>
      <t>３</t>
    </r>
    <r>
      <rPr>
        <sz val="9"/>
        <color rgb="FF000000"/>
        <rFont val="Times New Roman"/>
      </rPr>
      <t xml:space="preserve">     </t>
    </r>
    <r>
      <rPr>
        <sz val="9"/>
        <color rgb="FF000000"/>
        <rFont val="ＭＳ 明朝"/>
      </rPr>
      <t>石綿を含有する耐火被覆材</t>
    </r>
    <r>
      <rPr>
        <sz val="9"/>
        <color rgb="FF000000"/>
        <rFont val="ＭＳ ゴシック"/>
      </rPr>
      <t xml:space="preserve"> 　　　　 </t>
    </r>
    <r>
      <rPr>
        <sz val="9"/>
        <color rgb="FF000000"/>
        <rFont val="ＭＳ 明朝"/>
      </rPr>
      <t xml:space="preserve">（        、   </t>
    </r>
    <r>
      <rPr>
        <sz val="9"/>
        <color rgb="FF000000"/>
        <rFont val="ＭＳ ゴシック"/>
      </rPr>
      <t>m</t>
    </r>
    <r>
      <rPr>
        <vertAlign val="superscript"/>
        <sz val="9"/>
        <color rgb="FF000000"/>
        <rFont val="ＭＳ ゴシック"/>
      </rPr>
      <t>2</t>
    </r>
    <r>
      <rPr>
        <sz val="9"/>
        <color rgb="FF000000"/>
        <rFont val="ＭＳ 明朝"/>
      </rPr>
      <t>）</t>
    </r>
  </si>
  <si>
    <t>⑦</t>
  </si>
  <si>
    <t>（注）３．経験年数は現在担当している仕事の経験年数を記入する。</t>
    <rPh sb="1" eb="2">
      <t>チュウ</t>
    </rPh>
    <phoneticPr fontId="19"/>
  </si>
  <si>
    <t>⑫</t>
  </si>
  <si>
    <t xml:space="preserve"> …危険有害業務・再発防止教育</t>
    <rPh sb="2" eb="4">
      <t>キケン</t>
    </rPh>
    <rPh sb="4" eb="6">
      <t>ユウガイ</t>
    </rPh>
    <rPh sb="6" eb="8">
      <t>ギョウム</t>
    </rPh>
    <rPh sb="9" eb="11">
      <t>サイハツ</t>
    </rPh>
    <rPh sb="11" eb="13">
      <t>ボウシ</t>
    </rPh>
    <rPh sb="13" eb="15">
      <t>キョウイク</t>
    </rPh>
    <phoneticPr fontId="19"/>
  </si>
  <si>
    <t>⑭</t>
  </si>
  <si>
    <t>⑮</t>
  </si>
  <si>
    <t>⑯</t>
  </si>
  <si>
    <t>⑲</t>
  </si>
  <si>
    <t>規格（表示マーク、種別、口径等）、保管状況等</t>
    <rPh sb="0" eb="2">
      <t>きかく</t>
    </rPh>
    <rPh sb="3" eb="5">
      <t>ひょうじ</t>
    </rPh>
    <rPh sb="9" eb="11">
      <t>しゅべつ</t>
    </rPh>
    <rPh sb="12" eb="14">
      <t>こうけい</t>
    </rPh>
    <rPh sb="14" eb="15">
      <t>とう</t>
    </rPh>
    <rPh sb="17" eb="19">
      <t>ほかん</t>
    </rPh>
    <rPh sb="19" eb="21">
      <t>じょうきょう</t>
    </rPh>
    <rPh sb="21" eb="22">
      <t>とう</t>
    </rPh>
    <phoneticPr fontId="19" type="Hiragana"/>
  </si>
  <si>
    <t>⑳</t>
  </si>
  <si>
    <t>㉔</t>
  </si>
  <si>
    <t>㉕</t>
  </si>
  <si>
    <t>㉘</t>
  </si>
  <si>
    <t>R3.4.1追加</t>
    <rPh sb="6" eb="8">
      <t>ツイカ</t>
    </rPh>
    <phoneticPr fontId="19"/>
  </si>
  <si>
    <t>㉛</t>
  </si>
  <si>
    <t>㉜</t>
  </si>
  <si>
    <t>㊲</t>
  </si>
  <si>
    <t>㊳</t>
  </si>
  <si>
    <t>㊴</t>
  </si>
  <si>
    <r>
      <t>事前調査結果の詳細票（　　　　枚目</t>
    </r>
    <r>
      <rPr>
        <b/>
        <sz val="14"/>
        <color rgb="FF000000"/>
        <rFont val="Century"/>
      </rPr>
      <t xml:space="preserve">/ </t>
    </r>
    <r>
      <rPr>
        <b/>
        <sz val="14"/>
        <color rgb="FF000000"/>
        <rFont val="ＭＳ 明朝"/>
      </rPr>
      <t>　　　枚中）</t>
    </r>
  </si>
  <si>
    <t>番号</t>
    <rPh sb="0" eb="2">
      <t>バンゴウ</t>
    </rPh>
    <phoneticPr fontId="19"/>
  </si>
  <si>
    <t>建築・設備工事施工図の描き方(国土交通省監修)参照</t>
    <rPh sb="23" eb="25">
      <t>サンショウ</t>
    </rPh>
    <phoneticPr fontId="19"/>
  </si>
  <si>
    <t>耐電圧試験</t>
  </si>
  <si>
    <t>電気設備工事編</t>
  </si>
  <si>
    <t>営繕工事写真撮影要領（国交省）参照</t>
    <rPh sb="0" eb="2">
      <t>エイゼン</t>
    </rPh>
    <rPh sb="2" eb="4">
      <t>コウジ</t>
    </rPh>
    <rPh sb="4" eb="6">
      <t>シャシン</t>
    </rPh>
    <rPh sb="6" eb="8">
      <t>サツエイ</t>
    </rPh>
    <rPh sb="8" eb="10">
      <t>ヨウリョウ</t>
    </rPh>
    <rPh sb="11" eb="14">
      <t>コッコウショウ</t>
    </rPh>
    <rPh sb="15" eb="17">
      <t>サンショウ</t>
    </rPh>
    <phoneticPr fontId="19"/>
  </si>
  <si>
    <t>標準的な撮影対象は、営繕工事写真撮影要領（国交省）による。</t>
    <rPh sb="0" eb="3">
      <t>ひょうじゅんてき</t>
    </rPh>
    <rPh sb="4" eb="6">
      <t>さつえい</t>
    </rPh>
    <rPh sb="6" eb="8">
      <t>たいしょう</t>
    </rPh>
    <rPh sb="21" eb="24">
      <t>こっこうしょう</t>
    </rPh>
    <phoneticPr fontId="19" type="Hiragana"/>
  </si>
  <si>
    <t>を参照すること。</t>
  </si>
  <si>
    <t>写真は、データのバックアップを含め、定期的かつこまめに整理・管理する。</t>
    <rPh sb="0" eb="2">
      <t>しゃしん</t>
    </rPh>
    <rPh sb="15" eb="16">
      <t>ふく</t>
    </rPh>
    <rPh sb="18" eb="21">
      <t>ていきてき</t>
    </rPh>
    <rPh sb="27" eb="29">
      <t>せいり</t>
    </rPh>
    <rPh sb="30" eb="32">
      <t>かんり</t>
    </rPh>
    <phoneticPr fontId="19" type="Hiragana"/>
  </si>
  <si>
    <t>水銀廃棄物の適正処理に関しては、｢水銀廃棄物ガイドライン｣環境省参照のこと。</t>
    <rPh sb="0" eb="2">
      <t>すいぎん</t>
    </rPh>
    <rPh sb="2" eb="5">
      <t>はいきぶつ</t>
    </rPh>
    <rPh sb="6" eb="8">
      <t>てきせい</t>
    </rPh>
    <rPh sb="8" eb="10">
      <t>しょり</t>
    </rPh>
    <rPh sb="11" eb="12">
      <t>かん</t>
    </rPh>
    <rPh sb="17" eb="19">
      <t>すいぎん</t>
    </rPh>
    <rPh sb="19" eb="22">
      <t>はいきぶつ</t>
    </rPh>
    <rPh sb="29" eb="32">
      <t>かんきょうしょう</t>
    </rPh>
    <rPh sb="32" eb="34">
      <t>さんしょう</t>
    </rPh>
    <phoneticPr fontId="19" type="Hiragana"/>
  </si>
  <si>
    <t>建築工事監理指針1.2.2参照
内容変更のある場合は随時提出</t>
    <rPh sb="0" eb="2">
      <t>ケンチク</t>
    </rPh>
    <rPh sb="2" eb="4">
      <t>コウジ</t>
    </rPh>
    <rPh sb="4" eb="6">
      <t>カンリ</t>
    </rPh>
    <rPh sb="6" eb="8">
      <t>シシン</t>
    </rPh>
    <rPh sb="13" eb="15">
      <t>サンショウ</t>
    </rPh>
    <rPh sb="16" eb="18">
      <t>ナイヨウ</t>
    </rPh>
    <rPh sb="18" eb="20">
      <t>ヘンコウ</t>
    </rPh>
    <rPh sb="23" eb="25">
      <t>バアイ</t>
    </rPh>
    <rPh sb="26" eb="28">
      <t>ズイジ</t>
    </rPh>
    <rPh sb="28" eb="30">
      <t>テイシュツ</t>
    </rPh>
    <phoneticPr fontId="19"/>
  </si>
  <si>
    <t>設置機器事前確認書（水銀）</t>
    <rPh sb="0" eb="2">
      <t>セッチ</t>
    </rPh>
    <rPh sb="2" eb="4">
      <t>キキ</t>
    </rPh>
    <rPh sb="4" eb="6">
      <t>ジゼン</t>
    </rPh>
    <rPh sb="6" eb="9">
      <t>カクニンショ</t>
    </rPh>
    <rPh sb="10" eb="12">
      <t>スイギン</t>
    </rPh>
    <phoneticPr fontId="43"/>
  </si>
  <si>
    <t>通気配管試験結果報告書（満水・煙試験）</t>
    <rPh sb="0" eb="2">
      <t>つうき</t>
    </rPh>
    <rPh sb="2" eb="4">
      <t>はいかん</t>
    </rPh>
    <rPh sb="4" eb="6">
      <t>しけん</t>
    </rPh>
    <rPh sb="6" eb="8">
      <t>けっか</t>
    </rPh>
    <rPh sb="8" eb="11">
      <t>ほうこくしょ</t>
    </rPh>
    <rPh sb="12" eb="14">
      <t>まんすい</t>
    </rPh>
    <rPh sb="15" eb="16">
      <t>けむり</t>
    </rPh>
    <rPh sb="16" eb="18">
      <t>しけん</t>
    </rPh>
    <phoneticPr fontId="19" type="Hiragana"/>
  </si>
  <si>
    <t>こと（見本品、カタログ、試験成績書、施行実績書、価格表等）。</t>
    <rPh sb="3" eb="5">
      <t>みほん</t>
    </rPh>
    <rPh sb="5" eb="6">
      <t>ひん</t>
    </rPh>
    <rPh sb="12" eb="14">
      <t>しけん</t>
    </rPh>
    <rPh sb="14" eb="16">
      <t>せいせき</t>
    </rPh>
    <rPh sb="16" eb="17">
      <t>しょ</t>
    </rPh>
    <rPh sb="18" eb="20">
      <t>せこう</t>
    </rPh>
    <rPh sb="20" eb="22">
      <t>じっせき</t>
    </rPh>
    <rPh sb="22" eb="23">
      <t>しょ</t>
    </rPh>
    <rPh sb="24" eb="27">
      <t>かかくひょう</t>
    </rPh>
    <rPh sb="27" eb="28">
      <t>とう</t>
    </rPh>
    <phoneticPr fontId="19" type="Hiragana"/>
  </si>
  <si>
    <t>歳</t>
  </si>
  <si>
    <t>令和　　年　　月　　日</t>
    <rPh sb="0" eb="2">
      <t>レイワ</t>
    </rPh>
    <rPh sb="4" eb="5">
      <t>ネン</t>
    </rPh>
    <rPh sb="7" eb="8">
      <t>ガツ</t>
    </rPh>
    <rPh sb="10" eb="11">
      <t>ニチ</t>
    </rPh>
    <phoneticPr fontId="14"/>
  </si>
  <si>
    <t>に発生する廃棄物は，廃棄物の処理及び</t>
    <rPh sb="10" eb="13">
      <t>ハイキブツ</t>
    </rPh>
    <rPh sb="14" eb="16">
      <t>ショリ</t>
    </rPh>
    <rPh sb="16" eb="17">
      <t>オヨ</t>
    </rPh>
    <phoneticPr fontId="103"/>
  </si>
  <si>
    <t>業者名</t>
    <rPh sb="0" eb="3">
      <t>ギョウシャメイ</t>
    </rPh>
    <phoneticPr fontId="19"/>
  </si>
  <si>
    <t>印</t>
    <rPh sb="0" eb="1">
      <t>シル</t>
    </rPh>
    <phoneticPr fontId="81"/>
  </si>
  <si>
    <t>令和</t>
    <rPh sb="0" eb="2">
      <t>レイワ</t>
    </rPh>
    <phoneticPr fontId="43"/>
  </si>
  <si>
    <t>石綿使用の有無に係る事前調査書面</t>
    <rPh sb="0" eb="2">
      <t>せきめん</t>
    </rPh>
    <rPh sb="2" eb="4">
      <t>しよう</t>
    </rPh>
    <rPh sb="5" eb="7">
      <t>うむ</t>
    </rPh>
    <phoneticPr fontId="19" type="Hiragana"/>
  </si>
  <si>
    <t>のこと。</t>
  </si>
  <si>
    <t>月分</t>
    <rPh sb="0" eb="1">
      <t>ガツ</t>
    </rPh>
    <rPh sb="1" eb="2">
      <t>ブン</t>
    </rPh>
    <phoneticPr fontId="43"/>
  </si>
  <si>
    <t>場所</t>
    <rPh sb="0" eb="2">
      <t>バショ</t>
    </rPh>
    <phoneticPr fontId="19"/>
  </si>
  <si>
    <t>日　時</t>
    <rPh sb="0" eb="1">
      <t>ヒ</t>
    </rPh>
    <rPh sb="2" eb="3">
      <t>トキ</t>
    </rPh>
    <phoneticPr fontId="14"/>
  </si>
  <si>
    <t>原寸図</t>
    <rPh sb="0" eb="3">
      <t>ゲンスンズ</t>
    </rPh>
    <phoneticPr fontId="43"/>
  </si>
  <si>
    <t>コンクリート圧縮破壊試験</t>
    <rPh sb="6" eb="8">
      <t>アッシュク</t>
    </rPh>
    <rPh sb="8" eb="10">
      <t>ハカイ</t>
    </rPh>
    <rPh sb="10" eb="12">
      <t>シケン</t>
    </rPh>
    <phoneticPr fontId="19"/>
  </si>
  <si>
    <t>施工中</t>
    <rPh sb="0" eb="3">
      <t>せこうちゅう</t>
    </rPh>
    <phoneticPr fontId="19" type="Hiragana"/>
  </si>
  <si>
    <t>防水水張り試験</t>
    <rPh sb="0" eb="2">
      <t>ボウスイ</t>
    </rPh>
    <rPh sb="2" eb="3">
      <t>ミズ</t>
    </rPh>
    <rPh sb="3" eb="4">
      <t>ハ</t>
    </rPh>
    <rPh sb="5" eb="7">
      <t>シケン</t>
    </rPh>
    <phoneticPr fontId="19"/>
  </si>
  <si>
    <t>接地抵抗測定試験成績表</t>
  </si>
  <si>
    <t>絶縁抵抗測定試験成績表</t>
  </si>
  <si>
    <t>津山市庁舎大規模改修工事</t>
    <rPh sb="0" eb="3">
      <t>ツヤマシ</t>
    </rPh>
    <rPh sb="3" eb="5">
      <t>チョウシャ</t>
    </rPh>
    <rPh sb="5" eb="8">
      <t>ダイキボ</t>
    </rPh>
    <rPh sb="8" eb="10">
      <t>カイシュウ</t>
    </rPh>
    <rPh sb="10" eb="12">
      <t>コウジ</t>
    </rPh>
    <phoneticPr fontId="19"/>
  </si>
  <si>
    <t>ループ試験成績表</t>
  </si>
  <si>
    <t>提出日　　　　　年　　　月　　　日</t>
    <rPh sb="0" eb="2">
      <t>テイシュツ</t>
    </rPh>
    <rPh sb="2" eb="3">
      <t>ビ</t>
    </rPh>
    <rPh sb="8" eb="9">
      <t>ネン</t>
    </rPh>
    <rPh sb="12" eb="13">
      <t>ガツ</t>
    </rPh>
    <rPh sb="16" eb="17">
      <t>ヒ</t>
    </rPh>
    <phoneticPr fontId="19"/>
  </si>
  <si>
    <t>耐圧・機密試験成績表</t>
  </si>
  <si>
    <t>保護装置試験成績表</t>
  </si>
  <si>
    <t>蒸気配管試験結果報告書</t>
    <rPh sb="0" eb="2">
      <t>じょうき</t>
    </rPh>
    <rPh sb="2" eb="4">
      <t>はいかん</t>
    </rPh>
    <rPh sb="4" eb="6">
      <t>しけん</t>
    </rPh>
    <rPh sb="6" eb="8">
      <t>けっか</t>
    </rPh>
    <rPh sb="8" eb="11">
      <t>ほうこくしょ</t>
    </rPh>
    <phoneticPr fontId="19" type="Hiragana"/>
  </si>
  <si>
    <t>背表紙</t>
    <rPh sb="0" eb="3">
      <t>せびょうし</t>
    </rPh>
    <phoneticPr fontId="19" type="Hiragana"/>
  </si>
  <si>
    <t>油配管試験結果報告書</t>
    <rPh sb="0" eb="1">
      <t>あぶら</t>
    </rPh>
    <rPh sb="1" eb="3">
      <t>はいかん</t>
    </rPh>
    <rPh sb="3" eb="5">
      <t>しけん</t>
    </rPh>
    <rPh sb="5" eb="7">
      <t>けっか</t>
    </rPh>
    <rPh sb="7" eb="10">
      <t>ほうこくしょ</t>
    </rPh>
    <phoneticPr fontId="19" type="Hiragana"/>
  </si>
  <si>
    <t>冷媒配管試験結果報告書</t>
    <rPh sb="0" eb="2">
      <t>れいばい</t>
    </rPh>
    <rPh sb="2" eb="4">
      <t>はいかん</t>
    </rPh>
    <rPh sb="4" eb="6">
      <t>しけん</t>
    </rPh>
    <rPh sb="6" eb="8">
      <t>けっか</t>
    </rPh>
    <rPh sb="8" eb="11">
      <t>ほうこくしょ</t>
    </rPh>
    <phoneticPr fontId="19" type="Hiragana"/>
  </si>
  <si>
    <t>ﾊﾟｲﾌﾟﾌｧｲﾙ</t>
  </si>
  <si>
    <t>竣工調書の作成（黒表紙製本）</t>
    <rPh sb="0" eb="2">
      <t>しゅんこう</t>
    </rPh>
    <rPh sb="2" eb="4">
      <t>ちょうしょ</t>
    </rPh>
    <rPh sb="5" eb="7">
      <t>さくせい</t>
    </rPh>
    <rPh sb="8" eb="9">
      <t>くろ</t>
    </rPh>
    <rPh sb="9" eb="11">
      <t>ひょうし</t>
    </rPh>
    <rPh sb="11" eb="13">
      <t>せいほん</t>
    </rPh>
    <phoneticPr fontId="19" type="Hiragana"/>
  </si>
  <si>
    <t>令和○年度</t>
    <rPh sb="0" eb="2">
      <t>れいわ</t>
    </rPh>
    <rPh sb="3" eb="4">
      <t>とし</t>
    </rPh>
    <rPh sb="4" eb="5">
      <t>ど</t>
    </rPh>
    <phoneticPr fontId="19" type="Hiragana"/>
  </si>
  <si>
    <t>監理者名</t>
    <rPh sb="0" eb="3">
      <t>かんりしゃ</t>
    </rPh>
    <rPh sb="3" eb="4">
      <t>めい</t>
    </rPh>
    <phoneticPr fontId="19" type="Hiragana"/>
  </si>
  <si>
    <t>請負者名</t>
    <rPh sb="0" eb="3">
      <t>うけおいしゃ</t>
    </rPh>
    <rPh sb="3" eb="4">
      <t>めい</t>
    </rPh>
    <phoneticPr fontId="19" type="Hiragana"/>
  </si>
  <si>
    <t>防火区画貫通処理状況</t>
    <rPh sb="0" eb="2">
      <t>ぼうか</t>
    </rPh>
    <rPh sb="2" eb="4">
      <t>くかく</t>
    </rPh>
    <rPh sb="4" eb="6">
      <t>かんつう</t>
    </rPh>
    <rPh sb="6" eb="8">
      <t>しょり</t>
    </rPh>
    <rPh sb="8" eb="10">
      <t>じょうきょう</t>
    </rPh>
    <phoneticPr fontId="19" type="Hiragana"/>
  </si>
  <si>
    <t>（ﾛ）竣工図書目次</t>
    <rPh sb="3" eb="5">
      <t>しゅんこう</t>
    </rPh>
    <rPh sb="5" eb="7">
      <t>としょ</t>
    </rPh>
    <rPh sb="7" eb="9">
      <t>もくじ</t>
    </rPh>
    <phoneticPr fontId="19" type="Hiragana"/>
  </si>
  <si>
    <t>（ﾆ）必要書類等</t>
    <rPh sb="3" eb="5">
      <t>ひつよう</t>
    </rPh>
    <rPh sb="5" eb="7">
      <t>しょるい</t>
    </rPh>
    <rPh sb="7" eb="8">
      <t>とう</t>
    </rPh>
    <phoneticPr fontId="19" type="Hiragana"/>
  </si>
  <si>
    <t>○○○○工事</t>
    <rPh sb="4" eb="6">
      <t>こうじ</t>
    </rPh>
    <phoneticPr fontId="19" type="Hiragana"/>
  </si>
  <si>
    <t>(ﾊ)見出し（目次の項目毎にｶﾗｰｲﾝﾃﾞｯｸｽを使用）</t>
    <rPh sb="3" eb="5">
      <t>みだ</t>
    </rPh>
    <rPh sb="7" eb="9">
      <t>もくじ</t>
    </rPh>
    <rPh sb="10" eb="12">
      <t>こうもく</t>
    </rPh>
    <rPh sb="12" eb="13">
      <t>ごと</t>
    </rPh>
    <rPh sb="25" eb="27">
      <t>しよう</t>
    </rPh>
    <phoneticPr fontId="19" type="Hiragana"/>
  </si>
  <si>
    <t>津山市契約監理室｢施工体制台帳のチェックポイント｣を参考とする。</t>
    <rPh sb="0" eb="3">
      <t>つやまし</t>
    </rPh>
    <rPh sb="3" eb="5">
      <t>けいやく</t>
    </rPh>
    <rPh sb="5" eb="8">
      <t>かんりしつ</t>
    </rPh>
    <rPh sb="9" eb="11">
      <t>せこう</t>
    </rPh>
    <rPh sb="11" eb="13">
      <t>たいせい</t>
    </rPh>
    <rPh sb="13" eb="15">
      <t>だいちょう</t>
    </rPh>
    <rPh sb="26" eb="28">
      <t>さんこう</t>
    </rPh>
    <phoneticPr fontId="19" type="Hiragana"/>
  </si>
  <si>
    <t>令和年月日</t>
    <rPh sb="0" eb="2">
      <t>レイワ</t>
    </rPh>
    <rPh sb="2" eb="5">
      <t>ネンガッピ</t>
    </rPh>
    <phoneticPr fontId="19"/>
  </si>
  <si>
    <t>工 事 (着工前) 写 真 帳</t>
    <rPh sb="0" eb="1">
      <t>こう</t>
    </rPh>
    <rPh sb="2" eb="3">
      <t>こと</t>
    </rPh>
    <rPh sb="5" eb="8">
      <t>ちゃっこうまえ</t>
    </rPh>
    <rPh sb="10" eb="11">
      <t>しゃ</t>
    </rPh>
    <rPh sb="12" eb="13">
      <t>しん</t>
    </rPh>
    <rPh sb="14" eb="15">
      <t>ちょう</t>
    </rPh>
    <phoneticPr fontId="19" type="Hiragana"/>
  </si>
  <si>
    <t>印</t>
    <rPh sb="0" eb="1">
      <t>しる</t>
    </rPh>
    <phoneticPr fontId="19" type="Hiragana"/>
  </si>
  <si>
    <t>必要に応じ、建築物除去届提出のこと</t>
    <rPh sb="0" eb="2">
      <t>ひつよう</t>
    </rPh>
    <rPh sb="3" eb="4">
      <t>おう</t>
    </rPh>
    <rPh sb="6" eb="9">
      <t>けんちくぶつ</t>
    </rPh>
    <rPh sb="9" eb="11">
      <t>じょきょ</t>
    </rPh>
    <rPh sb="11" eb="12">
      <t>とど</t>
    </rPh>
    <rPh sb="12" eb="14">
      <t>ていしゅつ</t>
    </rPh>
    <phoneticPr fontId="19" type="Hiragana"/>
  </si>
  <si>
    <t>事前にＰＣＢ使用機器の有無について調査を行い、監督員に結果を報告する。</t>
    <rPh sb="0" eb="2">
      <t>じぜん</t>
    </rPh>
    <rPh sb="6" eb="8">
      <t>しよう</t>
    </rPh>
    <rPh sb="8" eb="10">
      <t>きき</t>
    </rPh>
    <rPh sb="11" eb="13">
      <t>うむ</t>
    </rPh>
    <rPh sb="17" eb="19">
      <t>ちょうさ</t>
    </rPh>
    <rPh sb="20" eb="21">
      <t>おこな</t>
    </rPh>
    <rPh sb="23" eb="25">
      <t>かんとく</t>
    </rPh>
    <rPh sb="25" eb="26">
      <t>いん</t>
    </rPh>
    <rPh sb="27" eb="29">
      <t>けっか</t>
    </rPh>
    <rPh sb="30" eb="32">
      <t>ほうこく</t>
    </rPh>
    <phoneticPr fontId="19" type="Hiragana"/>
  </si>
  <si>
    <t>廃フロンが発生した場合は、｢フロン回収証明書｣が必要。</t>
    <rPh sb="0" eb="1">
      <t>はい</t>
    </rPh>
    <rPh sb="5" eb="7">
      <t>はっせい</t>
    </rPh>
    <rPh sb="9" eb="11">
      <t>ばあい</t>
    </rPh>
    <rPh sb="17" eb="19">
      <t>かいしゅう</t>
    </rPh>
    <rPh sb="19" eb="22">
      <t>しょうめいしょ</t>
    </rPh>
    <rPh sb="24" eb="26">
      <t>ひつよう</t>
    </rPh>
    <phoneticPr fontId="19" type="Hiragana"/>
  </si>
  <si>
    <t>正・副　提出のこと。</t>
    <rPh sb="0" eb="1">
      <t>セイ</t>
    </rPh>
    <rPh sb="2" eb="3">
      <t>フク</t>
    </rPh>
    <rPh sb="4" eb="6">
      <t>テイシュツ</t>
    </rPh>
    <phoneticPr fontId="103"/>
  </si>
  <si>
    <t>着工前・完成後を比較出来る（同じ場所、同じアングル）こと。</t>
    <rPh sb="0" eb="3">
      <t>ちゃっこうまえ</t>
    </rPh>
    <rPh sb="4" eb="6">
      <t>かんせい</t>
    </rPh>
    <rPh sb="6" eb="7">
      <t>ご</t>
    </rPh>
    <rPh sb="8" eb="10">
      <t>ひかく</t>
    </rPh>
    <rPh sb="10" eb="12">
      <t>でき</t>
    </rPh>
    <rPh sb="14" eb="15">
      <t>おな</t>
    </rPh>
    <rPh sb="16" eb="18">
      <t>ばしょ</t>
    </rPh>
    <rPh sb="19" eb="20">
      <t>おな</t>
    </rPh>
    <phoneticPr fontId="19" type="Hiragana"/>
  </si>
  <si>
    <t>領（竣工調書の作成）による。</t>
    <rPh sb="2" eb="4">
      <t>しゅんこう</t>
    </rPh>
    <rPh sb="4" eb="6">
      <t>ちょうしょ</t>
    </rPh>
    <rPh sb="7" eb="9">
      <t>さくせい</t>
    </rPh>
    <phoneticPr fontId="19" type="Hiragana"/>
  </si>
  <si>
    <t>（監理者）
課長</t>
    <rPh sb="1" eb="4">
      <t>カンリシャ</t>
    </rPh>
    <rPh sb="6" eb="8">
      <t>カチョウ</t>
    </rPh>
    <phoneticPr fontId="19"/>
  </si>
  <si>
    <t>（監理者）
担当</t>
    <rPh sb="1" eb="4">
      <t>カンリシャ</t>
    </rPh>
    <rPh sb="6" eb="8">
      <t>タントウ</t>
    </rPh>
    <phoneticPr fontId="19"/>
  </si>
  <si>
    <t>工場検査対象内容は、監督員と協議のこと。</t>
    <rPh sb="0" eb="2">
      <t>こうじょう</t>
    </rPh>
    <rPh sb="2" eb="4">
      <t>けんさ</t>
    </rPh>
    <rPh sb="4" eb="6">
      <t>たいしょう</t>
    </rPh>
    <rPh sb="6" eb="8">
      <t>ないよう</t>
    </rPh>
    <rPh sb="10" eb="12">
      <t>かんとく</t>
    </rPh>
    <rPh sb="12" eb="13">
      <t>いん</t>
    </rPh>
    <rPh sb="14" eb="16">
      <t>きょうぎ</t>
    </rPh>
    <phoneticPr fontId="19" type="Hiragana"/>
  </si>
  <si>
    <t>工　事　打　合　簿</t>
  </si>
  <si>
    <t>　工事対象となる全ての部材について、石綿が含まれているかを事前に設計図書などの文</t>
    <rPh sb="1" eb="3">
      <t>コウジ</t>
    </rPh>
    <rPh sb="3" eb="5">
      <t>タイショウ</t>
    </rPh>
    <rPh sb="8" eb="9">
      <t>スベ</t>
    </rPh>
    <rPh sb="11" eb="13">
      <t>ブザイ</t>
    </rPh>
    <rPh sb="18" eb="20">
      <t>セキメン</t>
    </rPh>
    <rPh sb="21" eb="22">
      <t>フク</t>
    </rPh>
    <rPh sb="29" eb="31">
      <t>ジゼン</t>
    </rPh>
    <phoneticPr fontId="43"/>
  </si>
  <si>
    <t>1(2)</t>
  </si>
  <si>
    <t>検査方法</t>
    <rPh sb="0" eb="2">
      <t>ケンサ</t>
    </rPh>
    <rPh sb="2" eb="4">
      <t>ホウホウ</t>
    </rPh>
    <phoneticPr fontId="19"/>
  </si>
  <si>
    <t>設置機器事前確認書
（PCB･水銀）</t>
    <rPh sb="0" eb="2">
      <t>セッチ</t>
    </rPh>
    <rPh sb="2" eb="4">
      <t>キキ</t>
    </rPh>
    <rPh sb="4" eb="6">
      <t>ジゼン</t>
    </rPh>
    <rPh sb="6" eb="9">
      <t>カクニンショ</t>
    </rPh>
    <rPh sb="15" eb="17">
      <t>スイギン</t>
    </rPh>
    <phoneticPr fontId="19"/>
  </si>
  <si>
    <t>CORINS登録</t>
    <rPh sb="6" eb="8">
      <t>トウロク</t>
    </rPh>
    <phoneticPr fontId="19"/>
  </si>
  <si>
    <r>
      <t>契約締結後1ヶ月以内</t>
    </r>
    <r>
      <rPr>
        <sz val="9"/>
        <color auto="1"/>
        <rFont val="ＭＳ 明朝"/>
      </rPr>
      <t xml:space="preserve">
300万（税込）以上確認、1,000万（税込）以上報告書
購入額算出基礎について工種により算定が異なるので注意</t>
    </r>
    <rPh sb="14" eb="15">
      <t>マン</t>
    </rPh>
    <rPh sb="16" eb="18">
      <t>ゼイコ</t>
    </rPh>
    <rPh sb="19" eb="21">
      <t>イジョウ</t>
    </rPh>
    <rPh sb="21" eb="23">
      <t>カクニン</t>
    </rPh>
    <rPh sb="29" eb="30">
      <t>マン</t>
    </rPh>
    <rPh sb="31" eb="33">
      <t>ゼイコ</t>
    </rPh>
    <rPh sb="34" eb="36">
      <t>イジョウ</t>
    </rPh>
    <rPh sb="36" eb="39">
      <t>ホウコクショ</t>
    </rPh>
    <rPh sb="51" eb="53">
      <t>コウシュ</t>
    </rPh>
    <phoneticPr fontId="19"/>
  </si>
  <si>
    <r>
      <t xml:space="preserve">施工体制台帳（様式1号）提出時に添付
</t>
    </r>
    <r>
      <rPr>
        <sz val="9"/>
        <color auto="1"/>
        <rFont val="ＭＳ 明朝"/>
      </rPr>
      <t>市外業者を下請負相手として選定した場合には、別途理由書添付</t>
    </r>
    <rPh sb="0" eb="2">
      <t>セコウ</t>
    </rPh>
    <rPh sb="2" eb="4">
      <t>タイセイ</t>
    </rPh>
    <rPh sb="4" eb="6">
      <t>ダイチョウ</t>
    </rPh>
    <rPh sb="7" eb="9">
      <t>ヨウシキ</t>
    </rPh>
    <rPh sb="10" eb="11">
      <t>ゴウ</t>
    </rPh>
    <rPh sb="12" eb="14">
      <t>テイシュツ</t>
    </rPh>
    <rPh sb="14" eb="15">
      <t>ジ</t>
    </rPh>
    <rPh sb="16" eb="18">
      <t>テンプ</t>
    </rPh>
    <rPh sb="19" eb="21">
      <t>シガイ</t>
    </rPh>
    <rPh sb="21" eb="23">
      <t>ギョウシャ</t>
    </rPh>
    <rPh sb="24" eb="26">
      <t>シタウ</t>
    </rPh>
    <rPh sb="26" eb="27">
      <t>オ</t>
    </rPh>
    <rPh sb="27" eb="29">
      <t>アイテ</t>
    </rPh>
    <rPh sb="32" eb="34">
      <t>センテイ</t>
    </rPh>
    <rPh sb="36" eb="38">
      <t>バアイ</t>
    </rPh>
    <rPh sb="41" eb="43">
      <t>ベット</t>
    </rPh>
    <rPh sb="43" eb="46">
      <t>リユウショ</t>
    </rPh>
    <rPh sb="46" eb="48">
      <t>テンプ</t>
    </rPh>
    <phoneticPr fontId="19"/>
  </si>
  <si>
    <r>
      <t>打合せ毎</t>
    </r>
    <r>
      <rPr>
        <sz val="9"/>
        <color auto="1"/>
        <rFont val="ＭＳ 明朝"/>
      </rPr>
      <t xml:space="preserve">
工事に関し、指示、協議、通知、承諾、提出、届出、その他の事項が発生した場合</t>
    </r>
    <rPh sb="0" eb="2">
      <t>ウチアワ</t>
    </rPh>
    <rPh sb="3" eb="4">
      <t>ゴト</t>
    </rPh>
    <rPh sb="5" eb="7">
      <t>コウジ</t>
    </rPh>
    <rPh sb="8" eb="9">
      <t>カン</t>
    </rPh>
    <rPh sb="11" eb="13">
      <t>シジ</t>
    </rPh>
    <rPh sb="14" eb="16">
      <t>キョウギ</t>
    </rPh>
    <rPh sb="17" eb="19">
      <t>ツウチ</t>
    </rPh>
    <rPh sb="20" eb="22">
      <t>ショウダク</t>
    </rPh>
    <rPh sb="23" eb="25">
      <t>テイシュツ</t>
    </rPh>
    <rPh sb="26" eb="28">
      <t>トドケデ</t>
    </rPh>
    <rPh sb="31" eb="32">
      <t>タ</t>
    </rPh>
    <rPh sb="33" eb="35">
      <t>ジコウ</t>
    </rPh>
    <rPh sb="36" eb="38">
      <t>ハッセイ</t>
    </rPh>
    <rPh sb="40" eb="42">
      <t>バアイ</t>
    </rPh>
    <phoneticPr fontId="19"/>
  </si>
  <si>
    <r>
      <t>建設リサイクル対象工事</t>
    </r>
    <r>
      <rPr>
        <sz val="9"/>
        <color auto="1"/>
        <rFont val="ＭＳ 明朝"/>
      </rPr>
      <t xml:space="preserve">
特定建設資材の分別解体等・再資源化等が完了したときに提出</t>
    </r>
    <rPh sb="0" eb="2">
      <t>ケンセツ</t>
    </rPh>
    <rPh sb="7" eb="9">
      <t>タイショウ</t>
    </rPh>
    <rPh sb="9" eb="11">
      <t>コウジ</t>
    </rPh>
    <rPh sb="12" eb="14">
      <t>トクテイ</t>
    </rPh>
    <rPh sb="14" eb="16">
      <t>ケンセツ</t>
    </rPh>
    <rPh sb="16" eb="18">
      <t>シザイ</t>
    </rPh>
    <rPh sb="19" eb="21">
      <t>ブンベツ</t>
    </rPh>
    <rPh sb="21" eb="23">
      <t>カイタイ</t>
    </rPh>
    <rPh sb="23" eb="24">
      <t>トウ</t>
    </rPh>
    <rPh sb="25" eb="26">
      <t>サイ</t>
    </rPh>
    <rPh sb="26" eb="28">
      <t>シゲン</t>
    </rPh>
    <rPh sb="28" eb="29">
      <t>カ</t>
    </rPh>
    <rPh sb="29" eb="30">
      <t>トウ</t>
    </rPh>
    <rPh sb="31" eb="33">
      <t>カンリョウ</t>
    </rPh>
    <rPh sb="38" eb="40">
      <t>テイシュツ</t>
    </rPh>
    <phoneticPr fontId="19"/>
  </si>
  <si>
    <t>竣工検査時に確認困難な箇所の検査を受ける場合提出（足場撤去前の屋根・外壁等）</t>
    <rPh sb="0" eb="2">
      <t>シュンコウ</t>
    </rPh>
    <rPh sb="2" eb="5">
      <t>ケンサジ</t>
    </rPh>
    <rPh sb="6" eb="8">
      <t>カクニン</t>
    </rPh>
    <rPh sb="8" eb="10">
      <t>コンナン</t>
    </rPh>
    <rPh sb="11" eb="13">
      <t>カショ</t>
    </rPh>
    <rPh sb="14" eb="16">
      <t>ケンサ</t>
    </rPh>
    <rPh sb="17" eb="18">
      <t>ウ</t>
    </rPh>
    <rPh sb="20" eb="22">
      <t>バアイ</t>
    </rPh>
    <rPh sb="22" eb="24">
      <t>テイシュツ</t>
    </rPh>
    <rPh sb="25" eb="27">
      <t>アシバ</t>
    </rPh>
    <rPh sb="27" eb="29">
      <t>テッキョ</t>
    </rPh>
    <rPh sb="29" eb="30">
      <t>マエ</t>
    </rPh>
    <rPh sb="31" eb="33">
      <t>ヤネ</t>
    </rPh>
    <rPh sb="34" eb="36">
      <t>ガイヘキ</t>
    </rPh>
    <rPh sb="36" eb="37">
      <t>トウ</t>
    </rPh>
    <phoneticPr fontId="19"/>
  </si>
  <si>
    <t>様　式</t>
    <rPh sb="0" eb="1">
      <t>サマ</t>
    </rPh>
    <rPh sb="2" eb="3">
      <t>シキ</t>
    </rPh>
    <phoneticPr fontId="19"/>
  </si>
  <si>
    <t>官公署届出書類
（副本・写し）</t>
    <rPh sb="0" eb="3">
      <t>カンコウショ</t>
    </rPh>
    <rPh sb="3" eb="4">
      <t>トド</t>
    </rPh>
    <rPh sb="4" eb="5">
      <t>シュツ</t>
    </rPh>
    <rPh sb="5" eb="6">
      <t>ショ</t>
    </rPh>
    <rPh sb="6" eb="7">
      <t>ルイ</t>
    </rPh>
    <rPh sb="9" eb="11">
      <t>フクホン</t>
    </rPh>
    <rPh sb="12" eb="13">
      <t>ウツ</t>
    </rPh>
    <phoneticPr fontId="19"/>
  </si>
  <si>
    <t>ﾈｯﾄﾜｰｸ・ﾊﾞｰﾁｬｰﾄで作成（各種工程、試験、立会検査等）</t>
    <rPh sb="15" eb="17">
      <t>サクセイ</t>
    </rPh>
    <rPh sb="26" eb="28">
      <t>タチアイ</t>
    </rPh>
    <rPh sb="30" eb="31">
      <t>トウ</t>
    </rPh>
    <phoneticPr fontId="19"/>
  </si>
  <si>
    <r>
      <t>※設計図書の定めによる</t>
    </r>
    <r>
      <rPr>
        <sz val="9"/>
        <color auto="1"/>
        <rFont val="ＭＳ 明朝"/>
      </rPr>
      <t xml:space="preserve">
津山市建築工事施工管理業務報告要領
竣工調書の作成による</t>
    </r>
    <rPh sb="1" eb="3">
      <t>セッケイ</t>
    </rPh>
    <rPh sb="3" eb="5">
      <t>トショ</t>
    </rPh>
    <rPh sb="6" eb="7">
      <t>サダ</t>
    </rPh>
    <rPh sb="12" eb="15">
      <t>ツヤマシ</t>
    </rPh>
    <rPh sb="15" eb="17">
      <t>ケンチク</t>
    </rPh>
    <rPh sb="17" eb="19">
      <t>コウジ</t>
    </rPh>
    <rPh sb="19" eb="21">
      <t>セコウ</t>
    </rPh>
    <rPh sb="21" eb="23">
      <t>カンリ</t>
    </rPh>
    <rPh sb="23" eb="25">
      <t>ギョウム</t>
    </rPh>
    <rPh sb="25" eb="27">
      <t>ホウコク</t>
    </rPh>
    <rPh sb="27" eb="29">
      <t>ヨウリョウ</t>
    </rPh>
    <rPh sb="30" eb="32">
      <t>シュンコウ</t>
    </rPh>
    <rPh sb="32" eb="34">
      <t>チョウショ</t>
    </rPh>
    <rPh sb="35" eb="37">
      <t>サクセイ</t>
    </rPh>
    <phoneticPr fontId="19"/>
  </si>
  <si>
    <t>竣工時に施工要領書、施工図、承認図のデータを提出すること。施工要領書はWord又は</t>
    <rPh sb="0" eb="2">
      <t>しゅんこう</t>
    </rPh>
    <rPh sb="2" eb="3">
      <t>じ</t>
    </rPh>
    <rPh sb="4" eb="6">
      <t>せこう</t>
    </rPh>
    <rPh sb="6" eb="9">
      <t>ようりょうしょ</t>
    </rPh>
    <rPh sb="10" eb="13">
      <t>せこうず</t>
    </rPh>
    <rPh sb="14" eb="17">
      <t>しょうにんず</t>
    </rPh>
    <rPh sb="22" eb="24">
      <t>ていしゅつ</t>
    </rPh>
    <rPh sb="29" eb="31">
      <t>せこう</t>
    </rPh>
    <rPh sb="31" eb="34">
      <t>ようりょうしょ</t>
    </rPh>
    <rPh sb="39" eb="40">
      <t>また</t>
    </rPh>
    <phoneticPr fontId="19" type="Hiragana"/>
  </si>
  <si>
    <t>竣工図書の作成（黒表紙製本）</t>
    <rPh sb="0" eb="2">
      <t>しゅんこう</t>
    </rPh>
    <rPh sb="2" eb="4">
      <t>としょ</t>
    </rPh>
    <rPh sb="5" eb="7">
      <t>さくせい</t>
    </rPh>
    <rPh sb="8" eb="9">
      <t>くろ</t>
    </rPh>
    <rPh sb="9" eb="11">
      <t>ひょうし</t>
    </rPh>
    <rPh sb="11" eb="13">
      <t>せいほん</t>
    </rPh>
    <phoneticPr fontId="19" type="Hiragana"/>
  </si>
  <si>
    <t>領（竣工図書の作成）による。</t>
    <rPh sb="2" eb="4">
      <t>しゅんこう</t>
    </rPh>
    <rPh sb="4" eb="6">
      <t>としょ</t>
    </rPh>
    <rPh sb="7" eb="9">
      <t>さくせい</t>
    </rPh>
    <phoneticPr fontId="19" type="Hiragana"/>
  </si>
  <si>
    <t>加工後</t>
    <rPh sb="0" eb="3">
      <t>かこうご</t>
    </rPh>
    <phoneticPr fontId="19" type="Hiragana"/>
  </si>
  <si>
    <t>（工事写真の作成）による。</t>
    <rPh sb="1" eb="3">
      <t>こうじ</t>
    </rPh>
    <rPh sb="3" eb="5">
      <t>しゃしん</t>
    </rPh>
    <rPh sb="6" eb="8">
      <t>さくせい</t>
    </rPh>
    <phoneticPr fontId="19" type="Hiragana"/>
  </si>
  <si>
    <t>同一仕様の工程や同一規格・仕様の機器が重複してある場合は、監督員が指定した箇所を</t>
    <rPh sb="0" eb="2">
      <t>どういつ</t>
    </rPh>
    <rPh sb="2" eb="4">
      <t>しよう</t>
    </rPh>
    <rPh sb="5" eb="7">
      <t>こうてい</t>
    </rPh>
    <rPh sb="8" eb="10">
      <t>どういつ</t>
    </rPh>
    <rPh sb="10" eb="12">
      <t>きかく</t>
    </rPh>
    <rPh sb="13" eb="15">
      <t>しよう</t>
    </rPh>
    <rPh sb="16" eb="18">
      <t>きき</t>
    </rPh>
    <rPh sb="19" eb="21">
      <t>じゅうふく</t>
    </rPh>
    <rPh sb="25" eb="27">
      <t>ばあい</t>
    </rPh>
    <rPh sb="29" eb="31">
      <t>かんとく</t>
    </rPh>
    <rPh sb="31" eb="32">
      <t>いん</t>
    </rPh>
    <rPh sb="33" eb="35">
      <t>してい</t>
    </rPh>
    <phoneticPr fontId="19" type="Hiragana"/>
  </si>
  <si>
    <t>根拠規定等</t>
    <rPh sb="0" eb="1">
      <t>ネ</t>
    </rPh>
    <rPh sb="1" eb="2">
      <t>ヨリドコロ</t>
    </rPh>
    <rPh sb="2" eb="4">
      <t>キテイ</t>
    </rPh>
    <rPh sb="4" eb="5">
      <t>トウ</t>
    </rPh>
    <phoneticPr fontId="19"/>
  </si>
  <si>
    <t>外部４面、各内２面以上（対角線撮影）</t>
    <rPh sb="0" eb="2">
      <t>がいぶ</t>
    </rPh>
    <rPh sb="3" eb="4">
      <t>めん</t>
    </rPh>
    <rPh sb="5" eb="6">
      <t>かく</t>
    </rPh>
    <rPh sb="6" eb="7">
      <t>ない</t>
    </rPh>
    <rPh sb="8" eb="9">
      <t>めん</t>
    </rPh>
    <rPh sb="9" eb="11">
      <t>いじょう</t>
    </rPh>
    <rPh sb="12" eb="15">
      <t>たいかくせん</t>
    </rPh>
    <rPh sb="15" eb="17">
      <t>さつえい</t>
    </rPh>
    <phoneticPr fontId="19" type="Hiragana"/>
  </si>
  <si>
    <t>現場での材料検収時に提出</t>
    <rPh sb="0" eb="2">
      <t>ゲンバ</t>
    </rPh>
    <rPh sb="4" eb="6">
      <t>ザイリョウ</t>
    </rPh>
    <rPh sb="6" eb="8">
      <t>ケンシュウ</t>
    </rPh>
    <rPh sb="8" eb="9">
      <t>ジ</t>
    </rPh>
    <rPh sb="10" eb="12">
      <t>テイシュツ</t>
    </rPh>
    <phoneticPr fontId="19"/>
  </si>
  <si>
    <t>綴る資料は、監督員の協議による</t>
    <rPh sb="0" eb="1">
      <t>ツヅ</t>
    </rPh>
    <rPh sb="2" eb="4">
      <t>シリョウ</t>
    </rPh>
    <rPh sb="6" eb="8">
      <t>カントク</t>
    </rPh>
    <rPh sb="8" eb="9">
      <t>イン</t>
    </rPh>
    <rPh sb="10" eb="12">
      <t>キョウギ</t>
    </rPh>
    <phoneticPr fontId="19"/>
  </si>
  <si>
    <t>監督員の指示した書類をパイプファイルにまとめる。</t>
    <rPh sb="0" eb="2">
      <t>かんとく</t>
    </rPh>
    <rPh sb="2" eb="3">
      <t>いん</t>
    </rPh>
    <rPh sb="4" eb="6">
      <t>しじ</t>
    </rPh>
    <rPh sb="8" eb="10">
      <t>しょるい</t>
    </rPh>
    <phoneticPr fontId="19" type="Hiragana"/>
  </si>
  <si>
    <t>鉄筋引張試験</t>
    <rPh sb="0" eb="2">
      <t>テッキン</t>
    </rPh>
    <rPh sb="2" eb="3">
      <t>ヒ</t>
    </rPh>
    <rPh sb="3" eb="4">
      <t>ハ</t>
    </rPh>
    <rPh sb="4" eb="6">
      <t>シケン</t>
    </rPh>
    <phoneticPr fontId="43"/>
  </si>
  <si>
    <t>鉄筋曲げ試験</t>
    <rPh sb="0" eb="2">
      <t>テッキン</t>
    </rPh>
    <rPh sb="2" eb="3">
      <t>マ</t>
    </rPh>
    <rPh sb="4" eb="6">
      <t>シケン</t>
    </rPh>
    <phoneticPr fontId="43"/>
  </si>
  <si>
    <t>株式会社津山建築営繕</t>
    <rPh sb="0" eb="4">
      <t>カブシキガイシャ</t>
    </rPh>
    <rPh sb="4" eb="6">
      <t>ツヤマ</t>
    </rPh>
    <rPh sb="6" eb="8">
      <t>ケンチク</t>
    </rPh>
    <rPh sb="8" eb="10">
      <t>エイゼン</t>
    </rPh>
    <phoneticPr fontId="19"/>
  </si>
  <si>
    <t>て撮影する。</t>
  </si>
  <si>
    <t>撮影し、省力化に努める。</t>
    <rPh sb="0" eb="2">
      <t>さつえい</t>
    </rPh>
    <phoneticPr fontId="19" type="Hiragana"/>
  </si>
  <si>
    <t>だし、黒板等の写し込みにより目的が達成できないと判断した場合は、写真帳に説明書き</t>
    <rPh sb="3" eb="5">
      <t>こくばん</t>
    </rPh>
    <rPh sb="5" eb="6">
      <t>とう</t>
    </rPh>
    <rPh sb="7" eb="8">
      <t>うつ</t>
    </rPh>
    <rPh sb="9" eb="10">
      <t>こ</t>
    </rPh>
    <rPh sb="14" eb="16">
      <t>もくてき</t>
    </rPh>
    <rPh sb="17" eb="19">
      <t>たっせい</t>
    </rPh>
    <rPh sb="24" eb="26">
      <t>はんだん</t>
    </rPh>
    <rPh sb="28" eb="30">
      <t>ばあい</t>
    </rPh>
    <rPh sb="32" eb="35">
      <t>しゃしんちょう</t>
    </rPh>
    <rPh sb="36" eb="38">
      <t>せつめい</t>
    </rPh>
    <rPh sb="38" eb="39">
      <t>が</t>
    </rPh>
    <phoneticPr fontId="19" type="Hiragana"/>
  </si>
  <si>
    <t>して撮影すること。</t>
  </si>
  <si>
    <t>部分については、施工の完了後においても各施工部位の状況が 確認できるよう撮影するこ</t>
  </si>
  <si>
    <t>・現場での保管、集積、積み込み状況、運搬（追跡）及び処分場での廃棄状況（搬入時、</t>
    <rPh sb="1" eb="3">
      <t>げんば</t>
    </rPh>
    <rPh sb="5" eb="7">
      <t>ほかん</t>
    </rPh>
    <rPh sb="8" eb="10">
      <t>しゅうせき</t>
    </rPh>
    <rPh sb="11" eb="12">
      <t>つ</t>
    </rPh>
    <rPh sb="13" eb="14">
      <t>こ</t>
    </rPh>
    <rPh sb="15" eb="17">
      <t>じょうきょう</t>
    </rPh>
    <rPh sb="18" eb="20">
      <t>うんぱん</t>
    </rPh>
    <rPh sb="21" eb="23">
      <t>ついせき</t>
    </rPh>
    <rPh sb="24" eb="25">
      <t>およ</t>
    </rPh>
    <rPh sb="26" eb="29">
      <t>しょぶんじょう</t>
    </rPh>
    <rPh sb="31" eb="33">
      <t>はいき</t>
    </rPh>
    <rPh sb="33" eb="35">
      <t>じょうきょう</t>
    </rPh>
    <rPh sb="36" eb="38">
      <t>はんにゅう</t>
    </rPh>
    <rPh sb="38" eb="39">
      <t>じ</t>
    </rPh>
    <phoneticPr fontId="19" type="Hiragana"/>
  </si>
  <si>
    <t>　荷下ろし完了後）を撮影する。</t>
    <rPh sb="2" eb="3">
      <t>お</t>
    </rPh>
    <phoneticPr fontId="19" type="Hiragana"/>
  </si>
  <si>
    <t>⑮届出の要否</t>
  </si>
  <si>
    <t>　板、許可表示板等を運搬車両とともに撮影する。</t>
    <rPh sb="3" eb="5">
      <t>きょか</t>
    </rPh>
    <phoneticPr fontId="19" type="Hiragana"/>
  </si>
  <si>
    <t>工事関係表示標識等（工事看板、建設業の許可票、労働保険関係成立票、建設業退職金共</t>
    <rPh sb="0" eb="2">
      <t>こうじ</t>
    </rPh>
    <rPh sb="2" eb="4">
      <t>かんけい</t>
    </rPh>
    <rPh sb="4" eb="6">
      <t>ひょうじ</t>
    </rPh>
    <rPh sb="6" eb="9">
      <t>ひょうしきとう</t>
    </rPh>
    <phoneticPr fontId="19" type="Hiragana"/>
  </si>
  <si>
    <t>撮影対象表（建築工事編）</t>
  </si>
  <si>
    <t>保管、集積状況</t>
  </si>
  <si>
    <t>事編）、（解体工事編）参照。</t>
    <rPh sb="11" eb="13">
      <t>さんしょう</t>
    </rPh>
    <phoneticPr fontId="19" type="Hiragana"/>
  </si>
  <si>
    <t>カラー写真（Ｌ版）</t>
    <rPh sb="3" eb="5">
      <t>シャシン</t>
    </rPh>
    <rPh sb="7" eb="8">
      <t>バン</t>
    </rPh>
    <phoneticPr fontId="19"/>
  </si>
  <si>
    <t>・工事開始前の事前調査</t>
    <rPh sb="1" eb="3">
      <t>コウジ</t>
    </rPh>
    <rPh sb="3" eb="6">
      <t>カイシマエ</t>
    </rPh>
    <rPh sb="7" eb="9">
      <t>ジゼン</t>
    </rPh>
    <rPh sb="9" eb="11">
      <t>チョウサ</t>
    </rPh>
    <phoneticPr fontId="43"/>
  </si>
  <si>
    <t>　（令和5年10月～）</t>
  </si>
  <si>
    <t>・工事開始前の労働基準監督署への届出</t>
    <rPh sb="1" eb="3">
      <t>コウジ</t>
    </rPh>
    <rPh sb="3" eb="6">
      <t>カイシマエ</t>
    </rPh>
    <rPh sb="7" eb="9">
      <t>ロウドウ</t>
    </rPh>
    <rPh sb="9" eb="11">
      <t>キジュン</t>
    </rPh>
    <rPh sb="11" eb="14">
      <t>カントクショ</t>
    </rPh>
    <rPh sb="16" eb="17">
      <t>トド</t>
    </rPh>
    <rPh sb="17" eb="18">
      <t>デ</t>
    </rPh>
    <phoneticPr fontId="43"/>
  </si>
  <si>
    <t>・吹付石綿・石綿含有保温材等の除去工事に対する規制</t>
    <rPh sb="1" eb="3">
      <t>フキツケ</t>
    </rPh>
    <rPh sb="3" eb="5">
      <t>セキメン</t>
    </rPh>
    <rPh sb="6" eb="8">
      <t>セキメン</t>
    </rPh>
    <rPh sb="8" eb="10">
      <t>ガンユウ</t>
    </rPh>
    <rPh sb="10" eb="13">
      <t>ホオンザイ</t>
    </rPh>
    <rPh sb="13" eb="14">
      <t>トウ</t>
    </rPh>
    <rPh sb="15" eb="17">
      <t>ジョキョ</t>
    </rPh>
    <rPh sb="17" eb="19">
      <t>コウジ</t>
    </rPh>
    <rPh sb="20" eb="21">
      <t>タイ</t>
    </rPh>
    <rPh sb="23" eb="25">
      <t>キセイ</t>
    </rPh>
    <phoneticPr fontId="43"/>
  </si>
  <si>
    <r>
      <t>　との確認が義務</t>
    </r>
    <r>
      <rPr>
        <sz val="11"/>
        <color auto="1"/>
        <rFont val="ＭＳ 明朝"/>
      </rPr>
      <t>（令和3年4月～）</t>
    </r>
  </si>
  <si>
    <t>　除去工事が終わって作業場の隔離を解く前に、資格者による石綿等の取り残しがないこ</t>
    <rPh sb="1" eb="3">
      <t>ジョキョ</t>
    </rPh>
    <rPh sb="3" eb="5">
      <t>コウジ</t>
    </rPh>
    <rPh sb="6" eb="7">
      <t>オ</t>
    </rPh>
    <rPh sb="10" eb="13">
      <t>サギョウバ</t>
    </rPh>
    <rPh sb="14" eb="16">
      <t>カクリ</t>
    </rPh>
    <rPh sb="17" eb="18">
      <t>カイ</t>
    </rPh>
    <rPh sb="19" eb="20">
      <t>マエ</t>
    </rPh>
    <rPh sb="22" eb="25">
      <t>シカクシャ</t>
    </rPh>
    <rPh sb="28" eb="30">
      <t>セキメン</t>
    </rPh>
    <rPh sb="30" eb="31">
      <t>トウ</t>
    </rPh>
    <phoneticPr fontId="43"/>
  </si>
  <si>
    <t>　石綿が含まれている、けい酸カルシウム板第1種を切断、破砕等する工事は、作業場の隔</t>
    <rPh sb="1" eb="3">
      <t>セキメン</t>
    </rPh>
    <rPh sb="4" eb="5">
      <t>フク</t>
    </rPh>
    <rPh sb="13" eb="14">
      <t>サン</t>
    </rPh>
    <rPh sb="19" eb="20">
      <t>イタ</t>
    </rPh>
    <rPh sb="20" eb="21">
      <t>ダイ</t>
    </rPh>
    <rPh sb="22" eb="23">
      <t>シュ</t>
    </rPh>
    <rPh sb="24" eb="26">
      <t>セツダン</t>
    </rPh>
    <rPh sb="27" eb="29">
      <t>ハサイ</t>
    </rPh>
    <rPh sb="29" eb="30">
      <t>トウ</t>
    </rPh>
    <phoneticPr fontId="43"/>
  </si>
  <si>
    <r>
      <t>　原則義務</t>
    </r>
    <r>
      <rPr>
        <sz val="11"/>
        <color auto="1"/>
        <rFont val="ＭＳ 明朝"/>
      </rPr>
      <t>（令和3年4月～）</t>
    </r>
    <rPh sb="1" eb="2">
      <t>はら</t>
    </rPh>
    <phoneticPr fontId="19" type="Hiragana"/>
  </si>
  <si>
    <t>・産業廃棄物収集運搬業許可証(写)</t>
  </si>
  <si>
    <t>・産業廃棄物処分業許可証(写)・位置図（運搬経路）</t>
  </si>
  <si>
    <t>・工事完了時：工事完成後１０日以内</t>
  </si>
  <si>
    <t>標準仕様書</t>
    <rPh sb="0" eb="2">
      <t>ヒョウジュン</t>
    </rPh>
    <rPh sb="2" eb="4">
      <t>シヨウ</t>
    </rPh>
    <rPh sb="4" eb="5">
      <t>ショ</t>
    </rPh>
    <phoneticPr fontId="19"/>
  </si>
  <si>
    <t>施工機械、アースオーガーヘッド</t>
    <rPh sb="0" eb="2">
      <t>せこう</t>
    </rPh>
    <rPh sb="2" eb="4">
      <t>きかい</t>
    </rPh>
    <phoneticPr fontId="19" type="Hiragana"/>
  </si>
  <si>
    <t>杭周固定液の調合・計量（セメント、水、比重）</t>
    <rPh sb="0" eb="1">
      <t>くい</t>
    </rPh>
    <rPh sb="1" eb="2">
      <t>しゅう</t>
    </rPh>
    <rPh sb="2" eb="4">
      <t>こてい</t>
    </rPh>
    <rPh sb="4" eb="5">
      <t>えき</t>
    </rPh>
    <rPh sb="6" eb="8">
      <t>ちょうごう</t>
    </rPh>
    <rPh sb="9" eb="11">
      <t>けいりょう</t>
    </rPh>
    <rPh sb="17" eb="18">
      <t>みず</t>
    </rPh>
    <rPh sb="19" eb="21">
      <t>ひじゅう</t>
    </rPh>
    <phoneticPr fontId="19" type="Hiragana"/>
  </si>
  <si>
    <t>杭周固定液の注入状況</t>
    <rPh sb="0" eb="1">
      <t>くい</t>
    </rPh>
    <rPh sb="1" eb="2">
      <t>しゅう</t>
    </rPh>
    <rPh sb="2" eb="4">
      <t>こてい</t>
    </rPh>
    <rPh sb="4" eb="5">
      <t>えき</t>
    </rPh>
    <rPh sb="6" eb="8">
      <t>ちゅうにゅう</t>
    </rPh>
    <rPh sb="8" eb="10">
      <t>じょうきょう</t>
    </rPh>
    <phoneticPr fontId="19" type="Hiragana"/>
  </si>
  <si>
    <t>杭周固定液の試験体の作成状況</t>
    <rPh sb="0" eb="1">
      <t>くい</t>
    </rPh>
    <rPh sb="1" eb="2">
      <t>しゅう</t>
    </rPh>
    <rPh sb="2" eb="4">
      <t>こてい</t>
    </rPh>
    <rPh sb="4" eb="5">
      <t>えき</t>
    </rPh>
    <rPh sb="6" eb="8">
      <t>しけん</t>
    </rPh>
    <rPh sb="8" eb="9">
      <t>たい</t>
    </rPh>
    <rPh sb="10" eb="12">
      <t>さくせい</t>
    </rPh>
    <rPh sb="12" eb="14">
      <t>じょうきょう</t>
    </rPh>
    <phoneticPr fontId="19" type="Hiragana"/>
  </si>
  <si>
    <t>根固め液の注入状況</t>
    <rPh sb="0" eb="2">
      <t>ねがた</t>
    </rPh>
    <rPh sb="3" eb="4">
      <t>えき</t>
    </rPh>
    <rPh sb="5" eb="7">
      <t>ちゅうにゅう</t>
    </rPh>
    <rPh sb="7" eb="9">
      <t>じょうきょう</t>
    </rPh>
    <phoneticPr fontId="19" type="Hiragana"/>
  </si>
  <si>
    <t>杭建込み時の水平位置、鉛直度の確認状況</t>
    <rPh sb="0" eb="1">
      <t>くい</t>
    </rPh>
    <rPh sb="1" eb="2">
      <t>た</t>
    </rPh>
    <rPh sb="2" eb="3">
      <t>こ</t>
    </rPh>
    <rPh sb="4" eb="5">
      <t>じ</t>
    </rPh>
    <rPh sb="6" eb="8">
      <t>すいへい</t>
    </rPh>
    <rPh sb="8" eb="10">
      <t>いち</t>
    </rPh>
    <rPh sb="11" eb="13">
      <t>えんちょく</t>
    </rPh>
    <rPh sb="13" eb="14">
      <t>ど</t>
    </rPh>
    <rPh sb="15" eb="17">
      <t>かくにん</t>
    </rPh>
    <rPh sb="17" eb="19">
      <t>じょうきょう</t>
    </rPh>
    <phoneticPr fontId="19" type="Hiragana"/>
  </si>
  <si>
    <t>試験堀又は試験杭の掘削土質の確認（柱状図の土質との対比、土質調査資料との照合）</t>
    <rPh sb="0" eb="2">
      <t>しけん</t>
    </rPh>
    <rPh sb="2" eb="3">
      <t>ほり</t>
    </rPh>
    <rPh sb="3" eb="4">
      <t>また</t>
    </rPh>
    <rPh sb="5" eb="7">
      <t>しけん</t>
    </rPh>
    <rPh sb="7" eb="8">
      <t>くい</t>
    </rPh>
    <rPh sb="9" eb="11">
      <t>くっさく</t>
    </rPh>
    <rPh sb="11" eb="13">
      <t>どしつ</t>
    </rPh>
    <rPh sb="14" eb="16">
      <t>かくにん</t>
    </rPh>
    <rPh sb="17" eb="19">
      <t>ちゅうじょう</t>
    </rPh>
    <rPh sb="19" eb="20">
      <t>ず</t>
    </rPh>
    <rPh sb="21" eb="23">
      <t>どしつ</t>
    </rPh>
    <rPh sb="25" eb="27">
      <t>たいひ</t>
    </rPh>
    <rPh sb="28" eb="30">
      <t>どしつ</t>
    </rPh>
    <rPh sb="30" eb="32">
      <t>ちょうさ</t>
    </rPh>
    <rPh sb="32" eb="34">
      <t>しりょう</t>
    </rPh>
    <rPh sb="36" eb="38">
      <t>しょうごう</t>
    </rPh>
    <phoneticPr fontId="19" type="Hiragana"/>
  </si>
  <si>
    <t>設置時</t>
    <rPh sb="0" eb="3">
      <t>せっちじ</t>
    </rPh>
    <phoneticPr fontId="19" type="Hiragana"/>
  </si>
  <si>
    <t>測定時</t>
    <rPh sb="0" eb="2">
      <t>そくてい</t>
    </rPh>
    <rPh sb="2" eb="3">
      <t>じ</t>
    </rPh>
    <phoneticPr fontId="19" type="Hiragana"/>
  </si>
  <si>
    <t>（注）１２．記載事項の一部について、別紙を用いて記載しても差し支えない。</t>
  </si>
  <si>
    <t>試験中</t>
    <rPh sb="0" eb="3">
      <t>しけんちゅう</t>
    </rPh>
    <phoneticPr fontId="19" type="Hiragana"/>
  </si>
  <si>
    <t>材料（鉄筋、セメント）</t>
    <rPh sb="0" eb="2">
      <t>ざいりょう</t>
    </rPh>
    <rPh sb="3" eb="5">
      <t>てっきん</t>
    </rPh>
    <phoneticPr fontId="19" type="Hiragana"/>
  </si>
  <si>
    <t>支持層の確認（柱状図の土質との対比、土質調査資料との照合）</t>
    <rPh sb="0" eb="2">
      <t>しじ</t>
    </rPh>
    <rPh sb="2" eb="3">
      <t>そう</t>
    </rPh>
    <rPh sb="4" eb="6">
      <t>かくにん</t>
    </rPh>
    <rPh sb="7" eb="9">
      <t>ちゅうじょう</t>
    </rPh>
    <rPh sb="9" eb="10">
      <t>ず</t>
    </rPh>
    <rPh sb="11" eb="13">
      <t>どしつ</t>
    </rPh>
    <rPh sb="15" eb="17">
      <t>たいひ</t>
    </rPh>
    <rPh sb="18" eb="20">
      <t>どしつ</t>
    </rPh>
    <rPh sb="20" eb="22">
      <t>ちょうさ</t>
    </rPh>
    <rPh sb="22" eb="24">
      <t>しりょう</t>
    </rPh>
    <rPh sb="26" eb="28">
      <t>しょうごう</t>
    </rPh>
    <phoneticPr fontId="19" type="Hiragana"/>
  </si>
  <si>
    <t>発電装置の配管（排気、給油等）の施工状況及び配線接続の状況</t>
    <rPh sb="20" eb="21">
      <t>およ</t>
    </rPh>
    <rPh sb="22" eb="24">
      <t>はいせん</t>
    </rPh>
    <rPh sb="24" eb="26">
      <t>せつぞく</t>
    </rPh>
    <rPh sb="27" eb="29">
      <t>じょうきょう</t>
    </rPh>
    <phoneticPr fontId="19" type="Hiragana"/>
  </si>
  <si>
    <t>掘削及び建入れの施工状況（施工機器、ケーシング等）</t>
    <rPh sb="0" eb="2">
      <t>くっさく</t>
    </rPh>
    <rPh sb="2" eb="3">
      <t>およ</t>
    </rPh>
    <rPh sb="4" eb="5">
      <t>た</t>
    </rPh>
    <rPh sb="5" eb="6">
      <t>い</t>
    </rPh>
    <rPh sb="8" eb="10">
      <t>せこう</t>
    </rPh>
    <rPh sb="10" eb="12">
      <t>じょうきょう</t>
    </rPh>
    <rPh sb="13" eb="15">
      <t>せこう</t>
    </rPh>
    <rPh sb="15" eb="17">
      <t>きき</t>
    </rPh>
    <rPh sb="23" eb="24">
      <t>とう</t>
    </rPh>
    <phoneticPr fontId="19" type="Hiragana"/>
  </si>
  <si>
    <t>スライム処理の施工状況</t>
    <rPh sb="4" eb="6">
      <t>しょり</t>
    </rPh>
    <rPh sb="7" eb="9">
      <t>せこう</t>
    </rPh>
    <rPh sb="9" eb="11">
      <t>じょうきょう</t>
    </rPh>
    <phoneticPr fontId="19" type="Hiragana"/>
  </si>
  <si>
    <t>機械式継手、溶接継手</t>
    <rPh sb="0" eb="3">
      <t>きかいしき</t>
    </rPh>
    <rPh sb="3" eb="5">
      <t>つぎて</t>
    </rPh>
    <rPh sb="6" eb="8">
      <t>ようせつ</t>
    </rPh>
    <rPh sb="8" eb="10">
      <t>つぎて</t>
    </rPh>
    <phoneticPr fontId="19" type="Hiragana"/>
  </si>
  <si>
    <t>及び測定実施予定年月日</t>
  </si>
  <si>
    <t>搬入時</t>
    <rPh sb="0" eb="2">
      <t>はんにゅう</t>
    </rPh>
    <rPh sb="2" eb="3">
      <t>じ</t>
    </rPh>
    <phoneticPr fontId="19" type="Hiragana"/>
  </si>
  <si>
    <t>その他は建設廃棄物処理による</t>
    <rPh sb="2" eb="3">
      <t>た</t>
    </rPh>
    <rPh sb="4" eb="6">
      <t>けんせつ</t>
    </rPh>
    <rPh sb="6" eb="9">
      <t>はいきぶつ</t>
    </rPh>
    <rPh sb="9" eb="11">
      <t>しょり</t>
    </rPh>
    <phoneticPr fontId="19" type="Hiragana"/>
  </si>
  <si>
    <t>保管、集積状況</t>
    <rPh sb="0" eb="2">
      <t>ほかん</t>
    </rPh>
    <rPh sb="3" eb="5">
      <t>しゅうせき</t>
    </rPh>
    <rPh sb="5" eb="7">
      <t>じょうきょう</t>
    </rPh>
    <phoneticPr fontId="19" type="Hiragana"/>
  </si>
  <si>
    <t>自</t>
    <rPh sb="0" eb="1">
      <t>ジ</t>
    </rPh>
    <phoneticPr fontId="55"/>
  </si>
  <si>
    <t>廃棄時</t>
    <rPh sb="0" eb="2">
      <t>はいき</t>
    </rPh>
    <rPh sb="2" eb="3">
      <t>じ</t>
    </rPh>
    <phoneticPr fontId="19" type="Hiragana"/>
  </si>
  <si>
    <t>安全対策</t>
    <rPh sb="0" eb="2">
      <t>あんぜん</t>
    </rPh>
    <rPh sb="2" eb="4">
      <t>たいさく</t>
    </rPh>
    <phoneticPr fontId="19" type="Hiragana"/>
  </si>
  <si>
    <t>機器及び盤類の搬出の状況</t>
  </si>
  <si>
    <t>機材の取外し及び妻使用の状況</t>
    <rPh sb="0" eb="2">
      <t>きざい</t>
    </rPh>
    <rPh sb="3" eb="4">
      <t>と</t>
    </rPh>
    <rPh sb="4" eb="5">
      <t>はず</t>
    </rPh>
    <rPh sb="6" eb="7">
      <t>およ</t>
    </rPh>
    <rPh sb="8" eb="9">
      <t>さい</t>
    </rPh>
    <rPh sb="9" eb="11">
      <t>しよう</t>
    </rPh>
    <rPh sb="12" eb="14">
      <t>じょうきょう</t>
    </rPh>
    <phoneticPr fontId="19" type="Hiragana"/>
  </si>
  <si>
    <t>配管及びダクトの切断、撤去、分別、搬出時の状況</t>
    <rPh sb="0" eb="2">
      <t>はいかん</t>
    </rPh>
    <rPh sb="2" eb="3">
      <t>およ</t>
    </rPh>
    <rPh sb="8" eb="10">
      <t>せつだん</t>
    </rPh>
    <rPh sb="11" eb="13">
      <t>てっきょ</t>
    </rPh>
    <rPh sb="14" eb="16">
      <t>ぶんべつ</t>
    </rPh>
    <rPh sb="17" eb="19">
      <t>はんしゅつ</t>
    </rPh>
    <rPh sb="19" eb="20">
      <t>じ</t>
    </rPh>
    <rPh sb="21" eb="23">
      <t>じょうきょう</t>
    </rPh>
    <phoneticPr fontId="19" type="Hiragana"/>
  </si>
  <si>
    <t>形状、寸法、塗装状況（つば付き鋼管）等</t>
    <rPh sb="0" eb="2">
      <t>けいじょう</t>
    </rPh>
    <rPh sb="3" eb="5">
      <t>すんぽう</t>
    </rPh>
    <rPh sb="6" eb="8">
      <t>とそう</t>
    </rPh>
    <rPh sb="8" eb="10">
      <t>じょうきょう</t>
    </rPh>
    <rPh sb="13" eb="14">
      <t>つ</t>
    </rPh>
    <rPh sb="15" eb="17">
      <t>こうかん</t>
    </rPh>
    <rPh sb="18" eb="19">
      <t>とう</t>
    </rPh>
    <phoneticPr fontId="19" type="Hiragana"/>
  </si>
  <si>
    <t>取付状況、取付一、貫通部処理状況等</t>
    <rPh sb="0" eb="2">
      <t>とりつけ</t>
    </rPh>
    <rPh sb="2" eb="4">
      <t>じょうきょう</t>
    </rPh>
    <rPh sb="5" eb="7">
      <t>とりつけ</t>
    </rPh>
    <rPh sb="7" eb="8">
      <t>いち</t>
    </rPh>
    <rPh sb="9" eb="11">
      <t>かんつう</t>
    </rPh>
    <rPh sb="11" eb="12">
      <t>ぶ</t>
    </rPh>
    <rPh sb="12" eb="14">
      <t>しょり</t>
    </rPh>
    <rPh sb="14" eb="16">
      <t>じょうきょう</t>
    </rPh>
    <rPh sb="16" eb="17">
      <t>とう</t>
    </rPh>
    <phoneticPr fontId="19" type="Hiragana"/>
  </si>
  <si>
    <t>各種接合工法（施工状況、品質管理状況等）</t>
    <rPh sb="0" eb="2">
      <t>かくしゅ</t>
    </rPh>
    <rPh sb="2" eb="4">
      <t>せつごう</t>
    </rPh>
    <rPh sb="4" eb="6">
      <t>こうほう</t>
    </rPh>
    <rPh sb="7" eb="9">
      <t>せこう</t>
    </rPh>
    <rPh sb="9" eb="11">
      <t>じょうきょう</t>
    </rPh>
    <rPh sb="12" eb="14">
      <t>ひんしつ</t>
    </rPh>
    <rPh sb="14" eb="16">
      <t>かんり</t>
    </rPh>
    <rPh sb="16" eb="18">
      <t>じょうきょう</t>
    </rPh>
    <rPh sb="18" eb="19">
      <t>とう</t>
    </rPh>
    <phoneticPr fontId="19" type="Hiragana"/>
  </si>
  <si>
    <t>溶接（施工状況、品質管理状況等）</t>
    <rPh sb="0" eb="2">
      <t>ようせつ</t>
    </rPh>
    <rPh sb="3" eb="5">
      <t>せこう</t>
    </rPh>
    <rPh sb="5" eb="7">
      <t>じょうきょう</t>
    </rPh>
    <rPh sb="8" eb="10">
      <t>ひんしつ</t>
    </rPh>
    <rPh sb="10" eb="12">
      <t>かんり</t>
    </rPh>
    <rPh sb="12" eb="14">
      <t>じょうきょう</t>
    </rPh>
    <rPh sb="14" eb="15">
      <t>とう</t>
    </rPh>
    <phoneticPr fontId="19" type="Hiragana"/>
  </si>
  <si>
    <t>支持及び固定（方法、感覚確認状況、伸縮等）</t>
    <rPh sb="0" eb="2">
      <t>しじ</t>
    </rPh>
    <rPh sb="2" eb="3">
      <t>およ</t>
    </rPh>
    <rPh sb="4" eb="6">
      <t>こてい</t>
    </rPh>
    <rPh sb="7" eb="9">
      <t>ほうほう</t>
    </rPh>
    <rPh sb="10" eb="12">
      <t>かんかく</t>
    </rPh>
    <rPh sb="12" eb="14">
      <t>かくにん</t>
    </rPh>
    <rPh sb="14" eb="16">
      <t>じょうきょう</t>
    </rPh>
    <rPh sb="17" eb="19">
      <t>しんしゅく</t>
    </rPh>
    <rPh sb="19" eb="20">
      <t>とう</t>
    </rPh>
    <phoneticPr fontId="19" type="Hiragana"/>
  </si>
  <si>
    <t>防火区画貫通部の処理状況</t>
    <rPh sb="0" eb="2">
      <t>ぼうか</t>
    </rPh>
    <rPh sb="2" eb="4">
      <t>くかく</t>
    </rPh>
    <rPh sb="4" eb="6">
      <t>かんつう</t>
    </rPh>
    <rPh sb="6" eb="7">
      <t>ぶ</t>
    </rPh>
    <rPh sb="8" eb="10">
      <t>しょり</t>
    </rPh>
    <rPh sb="10" eb="12">
      <t>じょうきょう</t>
    </rPh>
    <phoneticPr fontId="19" type="Hiragana"/>
  </si>
  <si>
    <t>隠ペイ（壁埋設、天井内、暗渠内等）配管状況</t>
    <rPh sb="0" eb="1">
      <t>いん</t>
    </rPh>
    <rPh sb="4" eb="5">
      <t>かべ</t>
    </rPh>
    <rPh sb="5" eb="7">
      <t>まいせつ</t>
    </rPh>
    <rPh sb="8" eb="10">
      <t>てんじょう</t>
    </rPh>
    <rPh sb="10" eb="11">
      <t>ない</t>
    </rPh>
    <rPh sb="12" eb="14">
      <t>あんきょ</t>
    </rPh>
    <rPh sb="14" eb="15">
      <t>ない</t>
    </rPh>
    <rPh sb="15" eb="16">
      <t>とう</t>
    </rPh>
    <rPh sb="17" eb="19">
      <t>はいかん</t>
    </rPh>
    <rPh sb="19" eb="21">
      <t>じょうきょう</t>
    </rPh>
    <phoneticPr fontId="19" type="Hiragana"/>
  </si>
  <si>
    <t>氏名（法人にあっては名称及びその代表者の氏名）　</t>
  </si>
  <si>
    <t>機器回りの配管状況</t>
    <rPh sb="0" eb="2">
      <t>きき</t>
    </rPh>
    <rPh sb="2" eb="3">
      <t>まわ</t>
    </rPh>
    <rPh sb="5" eb="7">
      <t>はいかん</t>
    </rPh>
    <rPh sb="7" eb="9">
      <t>じょうきょう</t>
    </rPh>
    <phoneticPr fontId="19" type="Hiragana"/>
  </si>
  <si>
    <t>壁及び床貫通部の処理状況</t>
    <rPh sb="0" eb="1">
      <t>かべ</t>
    </rPh>
    <rPh sb="1" eb="2">
      <t>およ</t>
    </rPh>
    <rPh sb="3" eb="4">
      <t>ゆか</t>
    </rPh>
    <rPh sb="4" eb="6">
      <t>かんつう</t>
    </rPh>
    <rPh sb="6" eb="7">
      <t>ぶ</t>
    </rPh>
    <rPh sb="8" eb="10">
      <t>しょり</t>
    </rPh>
    <rPh sb="10" eb="12">
      <t>じょうきょう</t>
    </rPh>
    <phoneticPr fontId="19" type="Hiragana"/>
  </si>
  <si>
    <t>水圧試験、満水試験、通水試験、気密試験、絶縁試験、動作試験、空気圧試験等の状況</t>
    <rPh sb="0" eb="2">
      <t>すいあつ</t>
    </rPh>
    <rPh sb="2" eb="4">
      <t>しけん</t>
    </rPh>
    <rPh sb="5" eb="7">
      <t>まんすい</t>
    </rPh>
    <rPh sb="7" eb="9">
      <t>しけん</t>
    </rPh>
    <rPh sb="10" eb="12">
      <t>つうすい</t>
    </rPh>
    <rPh sb="12" eb="14">
      <t>しけん</t>
    </rPh>
    <rPh sb="15" eb="17">
      <t>きみつ</t>
    </rPh>
    <rPh sb="17" eb="19">
      <t>しけん</t>
    </rPh>
    <rPh sb="20" eb="22">
      <t>ぜつえん</t>
    </rPh>
    <rPh sb="22" eb="24">
      <t>しけん</t>
    </rPh>
    <rPh sb="25" eb="27">
      <t>どうさ</t>
    </rPh>
    <rPh sb="27" eb="29">
      <t>しけん</t>
    </rPh>
    <rPh sb="30" eb="33">
      <t>くうきあつ</t>
    </rPh>
    <rPh sb="33" eb="35">
      <t>しけん</t>
    </rPh>
    <rPh sb="35" eb="36">
      <t>とう</t>
    </rPh>
    <rPh sb="37" eb="39">
      <t>じょうきょう</t>
    </rPh>
    <phoneticPr fontId="19" type="Hiragana"/>
  </si>
  <si>
    <t>試験開始時
試験中
試験終了時</t>
    <rPh sb="0" eb="2">
      <t>しけん</t>
    </rPh>
    <rPh sb="2" eb="5">
      <t>かいしじ</t>
    </rPh>
    <rPh sb="6" eb="9">
      <t>しけんちゅう</t>
    </rPh>
    <rPh sb="10" eb="12">
      <t>しけん</t>
    </rPh>
    <rPh sb="12" eb="15">
      <t>しゅうりょうじ</t>
    </rPh>
    <phoneticPr fontId="19" type="Hiragana"/>
  </si>
  <si>
    <t>フラッシングの状況</t>
    <rPh sb="7" eb="9">
      <t>じょうきょう</t>
    </rPh>
    <phoneticPr fontId="19" type="Hiragana"/>
  </si>
  <si>
    <t>施工</t>
    <rPh sb="0" eb="2">
      <t>せこう</t>
    </rPh>
    <phoneticPr fontId="19" type="Hiragana"/>
  </si>
  <si>
    <t>接続工事（接続作業、品質管理状況等）</t>
    <rPh sb="0" eb="2">
      <t>せつぞく</t>
    </rPh>
    <rPh sb="2" eb="4">
      <t>こうじ</t>
    </rPh>
    <rPh sb="5" eb="7">
      <t>せつぞく</t>
    </rPh>
    <rPh sb="7" eb="9">
      <t>さぎょう</t>
    </rPh>
    <rPh sb="10" eb="12">
      <t>ひんしつ</t>
    </rPh>
    <rPh sb="12" eb="14">
      <t>かんり</t>
    </rPh>
    <rPh sb="14" eb="16">
      <t>じょうきょう</t>
    </rPh>
    <rPh sb="16" eb="17">
      <t>とう</t>
    </rPh>
    <phoneticPr fontId="19" type="Hiragana"/>
  </si>
  <si>
    <t>ダンパー、制口類（取付位置、取付状況等）</t>
    <rPh sb="5" eb="6">
      <t>せい</t>
    </rPh>
    <rPh sb="6" eb="7">
      <t>くち</t>
    </rPh>
    <rPh sb="7" eb="8">
      <t>るい</t>
    </rPh>
    <rPh sb="9" eb="11">
      <t>とりつけ</t>
    </rPh>
    <rPh sb="11" eb="13">
      <t>いち</t>
    </rPh>
    <rPh sb="14" eb="16">
      <t>とりつけ</t>
    </rPh>
    <rPh sb="16" eb="18">
      <t>じょうきょう</t>
    </rPh>
    <rPh sb="18" eb="19">
      <t>とう</t>
    </rPh>
    <phoneticPr fontId="19" type="Hiragana"/>
  </si>
  <si>
    <t>取付後</t>
    <rPh sb="0" eb="2">
      <t>とりつけ</t>
    </rPh>
    <rPh sb="2" eb="3">
      <t>ご</t>
    </rPh>
    <phoneticPr fontId="19" type="Hiragana"/>
  </si>
  <si>
    <t>機材</t>
    <rPh sb="0" eb="2">
      <t>きざい</t>
    </rPh>
    <phoneticPr fontId="19" type="Hiragana"/>
  </si>
  <si>
    <t>保温材及び塗料（規格、表示マーク、保管状況等）</t>
    <rPh sb="0" eb="3">
      <t>ほおんざい</t>
    </rPh>
    <rPh sb="3" eb="4">
      <t>およ</t>
    </rPh>
    <rPh sb="5" eb="7">
      <t>とりょう</t>
    </rPh>
    <rPh sb="8" eb="10">
      <t>きかく</t>
    </rPh>
    <rPh sb="11" eb="13">
      <t>ひょうじ</t>
    </rPh>
    <rPh sb="17" eb="19">
      <t>ほかん</t>
    </rPh>
    <rPh sb="19" eb="21">
      <t>じょうきょう</t>
    </rPh>
    <rPh sb="21" eb="22">
      <t>とう</t>
    </rPh>
    <phoneticPr fontId="19" type="Hiragana"/>
  </si>
  <si>
    <t>機器基礎工事</t>
    <rPh sb="0" eb="2">
      <t>きき</t>
    </rPh>
    <rPh sb="2" eb="4">
      <t>きそ</t>
    </rPh>
    <rPh sb="4" eb="6">
      <t>こうじ</t>
    </rPh>
    <phoneticPr fontId="19" type="Hiragana"/>
  </si>
  <si>
    <t>施工（コンクリート工事）</t>
    <rPh sb="0" eb="2">
      <t>せこう</t>
    </rPh>
    <rPh sb="9" eb="11">
      <t>こうじ</t>
    </rPh>
    <phoneticPr fontId="19" type="Hiragana"/>
  </si>
  <si>
    <t>機材（鋼材工事）</t>
    <rPh sb="0" eb="2">
      <t>きざい</t>
    </rPh>
    <rPh sb="3" eb="5">
      <t>こうざい</t>
    </rPh>
    <rPh sb="5" eb="7">
      <t>こうじ</t>
    </rPh>
    <phoneticPr fontId="19" type="Hiragana"/>
  </si>
  <si>
    <t>施工（鋼材工事）</t>
    <rPh sb="0" eb="2">
      <t>せこう</t>
    </rPh>
    <rPh sb="3" eb="5">
      <t>こうざい</t>
    </rPh>
    <rPh sb="5" eb="7">
      <t>こうじ</t>
    </rPh>
    <phoneticPr fontId="19" type="Hiragana"/>
  </si>
  <si>
    <t>コンクリートの品質（スランプ高さ等）、鉄筋サイズ等</t>
    <rPh sb="7" eb="9">
      <t>ひんしつ</t>
    </rPh>
    <rPh sb="14" eb="15">
      <t>たか</t>
    </rPh>
    <rPh sb="16" eb="17">
      <t>とう</t>
    </rPh>
    <rPh sb="19" eb="21">
      <t>てっきん</t>
    </rPh>
    <rPh sb="24" eb="25">
      <t>とう</t>
    </rPh>
    <phoneticPr fontId="19" type="Hiragana"/>
  </si>
  <si>
    <t>配筋状況、現場練り作業、打設状況、養生等</t>
    <rPh sb="0" eb="1">
      <t>はい</t>
    </rPh>
    <rPh sb="1" eb="2">
      <t>きん</t>
    </rPh>
    <rPh sb="2" eb="4">
      <t>じょうきょう</t>
    </rPh>
    <rPh sb="5" eb="7">
      <t>げんば</t>
    </rPh>
    <rPh sb="7" eb="8">
      <t>ね</t>
    </rPh>
    <rPh sb="9" eb="11">
      <t>さぎょう</t>
    </rPh>
    <rPh sb="12" eb="14">
      <t>だせつ</t>
    </rPh>
    <rPh sb="14" eb="16">
      <t>じょうきょう</t>
    </rPh>
    <rPh sb="17" eb="19">
      <t>ようじょう</t>
    </rPh>
    <rPh sb="19" eb="20">
      <t>とう</t>
    </rPh>
    <phoneticPr fontId="19" type="Hiragana"/>
  </si>
  <si>
    <t>鋼材（形状、寸法、規格等）</t>
    <rPh sb="0" eb="2">
      <t>こうざい</t>
    </rPh>
    <rPh sb="3" eb="5">
      <t>けいじょう</t>
    </rPh>
    <rPh sb="6" eb="8">
      <t>すんぽう</t>
    </rPh>
    <rPh sb="9" eb="11">
      <t>きかく</t>
    </rPh>
    <rPh sb="11" eb="12">
      <t>とう</t>
    </rPh>
    <phoneticPr fontId="19" type="Hiragana"/>
  </si>
  <si>
    <t>機器据付（作業状況、水平確認、防振・耐震措置状況等）</t>
    <rPh sb="0" eb="2">
      <t>きき</t>
    </rPh>
    <rPh sb="2" eb="4">
      <t>すえつけ</t>
    </rPh>
    <rPh sb="5" eb="7">
      <t>さぎょう</t>
    </rPh>
    <rPh sb="7" eb="9">
      <t>じょうきょう</t>
    </rPh>
    <rPh sb="10" eb="12">
      <t>すいへい</t>
    </rPh>
    <rPh sb="12" eb="14">
      <t>かくにん</t>
    </rPh>
    <rPh sb="15" eb="17">
      <t>ぼうしん</t>
    </rPh>
    <rPh sb="18" eb="20">
      <t>たいしん</t>
    </rPh>
    <rPh sb="20" eb="22">
      <t>そち</t>
    </rPh>
    <rPh sb="22" eb="24">
      <t>じょうきょう</t>
    </rPh>
    <rPh sb="24" eb="25">
      <t>とう</t>
    </rPh>
    <phoneticPr fontId="19" type="Hiragana"/>
  </si>
  <si>
    <r>
      <t>⑤特定粉じん排出等作業の方法
　が法第</t>
    </r>
    <r>
      <rPr>
        <sz val="9"/>
        <color rgb="FF000000"/>
        <rFont val="ＭＳ ゴシック"/>
      </rPr>
      <t>18</t>
    </r>
    <r>
      <rPr>
        <sz val="9"/>
        <color rgb="FF000000"/>
        <rFont val="ＭＳ 明朝"/>
      </rPr>
      <t>条の</t>
    </r>
    <r>
      <rPr>
        <sz val="9"/>
        <color rgb="FF000000"/>
        <rFont val="ＭＳ ゴシック"/>
      </rPr>
      <t xml:space="preserve">19 </t>
    </r>
    <r>
      <rPr>
        <sz val="9"/>
        <color rgb="FF000000"/>
        <rFont val="ＭＳ 明朝"/>
      </rPr>
      <t>各号に掲げ
　る措置を当該各号に定める方
　法により行うものでないとき
　は、その理由</t>
    </r>
  </si>
  <si>
    <t>機器搬入状況</t>
    <rPh sb="0" eb="2">
      <t>きき</t>
    </rPh>
    <rPh sb="2" eb="4">
      <t>はんにゅう</t>
    </rPh>
    <rPh sb="4" eb="6">
      <t>じょうきょう</t>
    </rPh>
    <phoneticPr fontId="19" type="Hiragana"/>
  </si>
  <si>
    <t>自動制御設備工事</t>
    <rPh sb="0" eb="2">
      <t>じどう</t>
    </rPh>
    <rPh sb="2" eb="4">
      <t>せいぎょ</t>
    </rPh>
    <rPh sb="4" eb="6">
      <t>せつび</t>
    </rPh>
    <rPh sb="6" eb="8">
      <t>こうじ</t>
    </rPh>
    <phoneticPr fontId="19" type="Hiragana"/>
  </si>
  <si>
    <t>搬入・据付け工事</t>
    <rPh sb="0" eb="2">
      <t>はんにゅう</t>
    </rPh>
    <rPh sb="3" eb="5">
      <t>すえつけ</t>
    </rPh>
    <rPh sb="6" eb="8">
      <t>こうじ</t>
    </rPh>
    <phoneticPr fontId="19" type="Hiragana"/>
  </si>
  <si>
    <t>地業工事</t>
    <rPh sb="0" eb="1">
      <t>ち</t>
    </rPh>
    <rPh sb="1" eb="2">
      <t>ぎょう</t>
    </rPh>
    <rPh sb="2" eb="4">
      <t>こうじ</t>
    </rPh>
    <phoneticPr fontId="19" type="Hiragana"/>
  </si>
  <si>
    <t>鉄骨工事</t>
    <rPh sb="0" eb="2">
      <t>てっこつ</t>
    </rPh>
    <rPh sb="2" eb="4">
      <t>こうじ</t>
    </rPh>
    <phoneticPr fontId="19" type="Hiragana"/>
  </si>
  <si>
    <t>①発注者　住所    </t>
  </si>
  <si>
    <t>建設業法
入契法
標準仕様書</t>
    <rPh sb="0" eb="3">
      <t>ケンセツギョウ</t>
    </rPh>
    <rPh sb="3" eb="4">
      <t>ホウ</t>
    </rPh>
    <rPh sb="5" eb="6">
      <t>イリ</t>
    </rPh>
    <rPh sb="6" eb="7">
      <t>ケイ</t>
    </rPh>
    <rPh sb="7" eb="8">
      <t>ホウ</t>
    </rPh>
    <rPh sb="9" eb="11">
      <t>ヒョウジュン</t>
    </rPh>
    <rPh sb="11" eb="14">
      <t>シヨウショ</t>
    </rPh>
    <phoneticPr fontId="19"/>
  </si>
  <si>
    <t>大気汚染防止法
石綿障害予防規則
労働安全衛生法</t>
    <rPh sb="0" eb="2">
      <t>タイキ</t>
    </rPh>
    <rPh sb="2" eb="4">
      <t>オセン</t>
    </rPh>
    <rPh sb="4" eb="7">
      <t>ボウシホウ</t>
    </rPh>
    <rPh sb="8" eb="10">
      <t>セキメン</t>
    </rPh>
    <rPh sb="10" eb="12">
      <t>ショウガイ</t>
    </rPh>
    <rPh sb="12" eb="14">
      <t>ヨボウ</t>
    </rPh>
    <rPh sb="14" eb="16">
      <t>キソク</t>
    </rPh>
    <rPh sb="17" eb="19">
      <t>ロウドウ</t>
    </rPh>
    <rPh sb="19" eb="21">
      <t>アンゼン</t>
    </rPh>
    <rPh sb="21" eb="24">
      <t>エイセイホウ</t>
    </rPh>
    <phoneticPr fontId="19"/>
  </si>
  <si>
    <t>建設ﾘｻｲｸﾙ法</t>
    <rPh sb="0" eb="2">
      <t>ケンセツ</t>
    </rPh>
    <rPh sb="7" eb="8">
      <t>ホウ</t>
    </rPh>
    <phoneticPr fontId="19"/>
  </si>
  <si>
    <t>作業員名簿</t>
    <rPh sb="0" eb="3">
      <t>サギョウイン</t>
    </rPh>
    <rPh sb="3" eb="5">
      <t>メイボ</t>
    </rPh>
    <phoneticPr fontId="19"/>
  </si>
  <si>
    <t>事業所の名称
・現場ID</t>
    <rPh sb="8" eb="10">
      <t>ゲンバ</t>
    </rPh>
    <phoneticPr fontId="19"/>
  </si>
  <si>
    <t>所長名</t>
  </si>
  <si>
    <t>番号</t>
    <rPh sb="0" eb="1">
      <t>バン</t>
    </rPh>
    <rPh sb="1" eb="2">
      <t>ゴウ</t>
    </rPh>
    <phoneticPr fontId="19"/>
  </si>
  <si>
    <t>ふりがな</t>
  </si>
  <si>
    <t>氏名</t>
  </si>
  <si>
    <t xml:space="preserve"> …現場代理人</t>
    <rPh sb="2" eb="4">
      <t>ゲンバ</t>
    </rPh>
    <rPh sb="4" eb="7">
      <t>ダイリニン</t>
    </rPh>
    <phoneticPr fontId="19"/>
  </si>
  <si>
    <t xml:space="preserve"> …主任技術者</t>
    <rPh sb="2" eb="4">
      <t>シュニン</t>
    </rPh>
    <rPh sb="4" eb="7">
      <t>ギジュツシャ</t>
    </rPh>
    <phoneticPr fontId="19"/>
  </si>
  <si>
    <t xml:space="preserve"> …作業主任者（（注）2.)</t>
    <rPh sb="2" eb="4">
      <t>サギョウ</t>
    </rPh>
    <rPh sb="4" eb="7">
      <t>シュニンシャ</t>
    </rPh>
    <rPh sb="9" eb="10">
      <t>チュウ</t>
    </rPh>
    <phoneticPr fontId="19"/>
  </si>
  <si>
    <t xml:space="preserve"> …職　長</t>
    <rPh sb="2" eb="3">
      <t>ショク</t>
    </rPh>
    <rPh sb="4" eb="5">
      <t>チョウ</t>
    </rPh>
    <phoneticPr fontId="19"/>
  </si>
  <si>
    <t>職種</t>
  </si>
  <si>
    <t xml:space="preserve"> …安全衛生責任者</t>
    <rPh sb="2" eb="4">
      <t>アンゼン</t>
    </rPh>
    <rPh sb="4" eb="6">
      <t>エイセイ</t>
    </rPh>
    <rPh sb="6" eb="9">
      <t>セキニンシャ</t>
    </rPh>
    <phoneticPr fontId="19"/>
  </si>
  <si>
    <t>年　月　日</t>
  </si>
  <si>
    <t xml:space="preserve"> …女性作業員</t>
    <rPh sb="2" eb="4">
      <t>ジョセイ</t>
    </rPh>
    <rPh sb="4" eb="7">
      <t>サギョウイン</t>
    </rPh>
    <phoneticPr fontId="19"/>
  </si>
  <si>
    <r>
      <t xml:space="preserve"> </t>
    </r>
    <r>
      <rPr>
        <sz val="9"/>
        <color auto="1"/>
        <rFont val="ＭＳ 明朝"/>
      </rPr>
      <t>…１号特定技能外国人</t>
    </r>
  </si>
  <si>
    <t>（　　年　　月　　日作成)</t>
  </si>
  <si>
    <t>健康保険</t>
    <rPh sb="0" eb="2">
      <t>ケンコウ</t>
    </rPh>
    <rPh sb="2" eb="4">
      <t>ホケン</t>
    </rPh>
    <phoneticPr fontId="19"/>
  </si>
  <si>
    <t xml:space="preserve">       …18歳未満の作業員</t>
    <rPh sb="10" eb="11">
      <t>サイ</t>
    </rPh>
    <rPh sb="11" eb="13">
      <t>ミマン</t>
    </rPh>
    <rPh sb="14" eb="17">
      <t>サギョウイン</t>
    </rPh>
    <phoneticPr fontId="19"/>
  </si>
  <si>
    <t>建設業退職金
共済制度</t>
    <rPh sb="0" eb="3">
      <t>ケンセツギョウ</t>
    </rPh>
    <rPh sb="3" eb="6">
      <t>タイショクキン</t>
    </rPh>
    <rPh sb="7" eb="9">
      <t>キョウサイ</t>
    </rPh>
    <rPh sb="9" eb="11">
      <t>セイド</t>
    </rPh>
    <phoneticPr fontId="19"/>
  </si>
  <si>
    <t>中小企業退職金
共済制度</t>
    <rPh sb="0" eb="2">
      <t>チュウショウ</t>
    </rPh>
    <rPh sb="2" eb="4">
      <t>キギョウ</t>
    </rPh>
    <rPh sb="4" eb="6">
      <t>タイショク</t>
    </rPh>
    <rPh sb="6" eb="7">
      <t>キン</t>
    </rPh>
    <rPh sb="8" eb="10">
      <t>キョウサイ</t>
    </rPh>
    <rPh sb="10" eb="12">
      <t>セイド</t>
    </rPh>
    <phoneticPr fontId="19"/>
  </si>
  <si>
    <r>
      <t>教　育・資　格・免　許</t>
    </r>
    <r>
      <rPr>
        <b/>
        <sz val="10"/>
        <color auto="1"/>
        <rFont val="ＭＳ 明朝"/>
      </rPr>
      <t>（太枠内のみ任意記入）</t>
    </r>
    <rPh sb="0" eb="1">
      <t>キョウ</t>
    </rPh>
    <rPh sb="2" eb="3">
      <t>イク</t>
    </rPh>
    <rPh sb="4" eb="5">
      <t>シ</t>
    </rPh>
    <rPh sb="6" eb="7">
      <t>カク</t>
    </rPh>
    <rPh sb="8" eb="9">
      <t>メン</t>
    </rPh>
    <rPh sb="10" eb="11">
      <t>モト</t>
    </rPh>
    <rPh sb="12" eb="13">
      <t>フトシ</t>
    </rPh>
    <rPh sb="13" eb="15">
      <t>ワクナイ</t>
    </rPh>
    <rPh sb="17" eb="19">
      <t>ニンイ</t>
    </rPh>
    <rPh sb="19" eb="21">
      <t>キニュウ</t>
    </rPh>
    <phoneticPr fontId="19"/>
  </si>
  <si>
    <t>雇入・職長
特別教育</t>
    <rPh sb="0" eb="1">
      <t>ヤトイ</t>
    </rPh>
    <rPh sb="1" eb="2">
      <t>ニュウ</t>
    </rPh>
    <rPh sb="3" eb="5">
      <t>ショクチョウ</t>
    </rPh>
    <rPh sb="6" eb="8">
      <t>トクベツ</t>
    </rPh>
    <rPh sb="8" eb="10">
      <t>キョウイク</t>
    </rPh>
    <phoneticPr fontId="19"/>
  </si>
  <si>
    <t>技能講習</t>
  </si>
  <si>
    <t>（注）４．各社別に作成するのが原則だが、リース機械等の運転者は一緒でもよい。</t>
    <rPh sb="1" eb="2">
      <t>チュウ</t>
    </rPh>
    <phoneticPr fontId="19"/>
  </si>
  <si>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9"/>
  </si>
  <si>
    <t>（注）７．年金保険欄には、左欄に年金保険の名称（厚生年金、国民年金）を記載。
　各年金の受給者である場合は、左欄に「受給者」と記載。</t>
  </si>
  <si>
    <t>（注）８．雇用保険欄には右欄に被保険者番号の下４けたを記載。（日雇労働被保険
　者の場合には左欄に「日雇保険」と記載）事業主である等により雇用保険の適用除
　外である場合には左欄に「適用除外」と記載。</t>
  </si>
  <si>
    <t>（注）１１．建設工事に係る知識及び技術又は技能に関する資格（例：登録○○基幹
　技能者、○級○○施工管理技士）を有する場合は、「免許」欄に記載。</t>
    <rPh sb="48" eb="50">
      <t>セコウ</t>
    </rPh>
    <rPh sb="50" eb="52">
      <t>カンリ</t>
    </rPh>
    <phoneticPr fontId="19"/>
  </si>
  <si>
    <t>元請
確認欄</t>
  </si>
  <si>
    <t>（　次)会社名
・事業者ID</t>
    <rPh sb="9" eb="12">
      <t>ジギョウシャ</t>
    </rPh>
    <phoneticPr fontId="19"/>
  </si>
  <si>
    <t>免　許</t>
  </si>
  <si>
    <t>入場年月日</t>
  </si>
  <si>
    <t>解体・改修工事、解体・改修を伴う工事
種別毎、ﾏﾆﾌｪｽﾄＥ票の写</t>
    <rPh sb="19" eb="21">
      <t>シュベツ</t>
    </rPh>
    <rPh sb="21" eb="22">
      <t>ゴト</t>
    </rPh>
    <rPh sb="30" eb="31">
      <t>ヒョウ</t>
    </rPh>
    <rPh sb="32" eb="33">
      <t>ウツ</t>
    </rPh>
    <phoneticPr fontId="19"/>
  </si>
  <si>
    <t>作業員名簿（様式５号）</t>
    <rPh sb="0" eb="3">
      <t>さぎょういん</t>
    </rPh>
    <rPh sb="3" eb="5">
      <t>めいぼ</t>
    </rPh>
    <rPh sb="6" eb="8">
      <t>ようしき</t>
    </rPh>
    <rPh sb="9" eb="10">
      <t>ごう</t>
    </rPh>
    <phoneticPr fontId="19" type="Hiragana"/>
  </si>
  <si>
    <t>　下記材料を現場に搬入し、設計図に定められた条件に適合していることを確認したので報告します。</t>
    <rPh sb="1" eb="3">
      <t>カキ</t>
    </rPh>
    <rPh sb="3" eb="5">
      <t>ザイリョウ</t>
    </rPh>
    <rPh sb="6" eb="8">
      <t>ゲンバ</t>
    </rPh>
    <rPh sb="9" eb="11">
      <t>ハンニュウ</t>
    </rPh>
    <rPh sb="13" eb="15">
      <t>セッケイ</t>
    </rPh>
    <rPh sb="15" eb="16">
      <t>トショ</t>
    </rPh>
    <rPh sb="17" eb="18">
      <t>サダ</t>
    </rPh>
    <rPh sb="22" eb="24">
      <t>ジョウケン</t>
    </rPh>
    <rPh sb="25" eb="27">
      <t>テキゴウ</t>
    </rPh>
    <rPh sb="34" eb="36">
      <t>カクニン</t>
    </rPh>
    <rPh sb="40" eb="42">
      <t>ホウコク</t>
    </rPh>
    <phoneticPr fontId="19"/>
  </si>
  <si>
    <t>材　料　種　別</t>
    <rPh sb="0" eb="3">
      <t>ザイリョウ</t>
    </rPh>
    <rPh sb="4" eb="7">
      <t>シュベツ</t>
    </rPh>
    <phoneticPr fontId="19"/>
  </si>
  <si>
    <t>品質･規格(形状寸法)</t>
    <rPh sb="0" eb="2">
      <t>ヒンシツ</t>
    </rPh>
    <rPh sb="3" eb="5">
      <t>キカク</t>
    </rPh>
    <rPh sb="6" eb="8">
      <t>ケイジョウ</t>
    </rPh>
    <rPh sb="8" eb="10">
      <t>スンポウ</t>
    </rPh>
    <phoneticPr fontId="19"/>
  </si>
  <si>
    <t>単位</t>
    <rPh sb="0" eb="2">
      <t>タンイ</t>
    </rPh>
    <phoneticPr fontId="19"/>
  </si>
  <si>
    <t>マニフェスト集計表</t>
    <rPh sb="6" eb="9">
      <t>しゅうけいひょう</t>
    </rPh>
    <phoneticPr fontId="19" type="Hiragana"/>
  </si>
  <si>
    <t>種別毎にまとめる。</t>
    <rPh sb="0" eb="2">
      <t>しゅべつ</t>
    </rPh>
    <rPh sb="2" eb="3">
      <t>ごと</t>
    </rPh>
    <phoneticPr fontId="19" type="Hiragana"/>
  </si>
  <si>
    <t>マニフェストＥ票の写し添付</t>
    <rPh sb="7" eb="8">
      <t>ひょう</t>
    </rPh>
    <rPh sb="9" eb="10">
      <t>うつ</t>
    </rPh>
    <rPh sb="11" eb="13">
      <t>てんぷ</t>
    </rPh>
    <phoneticPr fontId="19" type="Hiragana"/>
  </si>
  <si>
    <t>黒表紙製本等の定めがない場合下記の内容により、完成時に提出する。</t>
    <rPh sb="0" eb="1">
      <t>くろ</t>
    </rPh>
    <rPh sb="1" eb="3">
      <t>ひょうし</t>
    </rPh>
    <rPh sb="3" eb="5">
      <t>せいほん</t>
    </rPh>
    <rPh sb="5" eb="6">
      <t>とう</t>
    </rPh>
    <rPh sb="7" eb="8">
      <t>さだ</t>
    </rPh>
    <rPh sb="12" eb="14">
      <t>ばあい</t>
    </rPh>
    <rPh sb="14" eb="16">
      <t>かき</t>
    </rPh>
    <rPh sb="17" eb="19">
      <t>ないよう</t>
    </rPh>
    <rPh sb="23" eb="25">
      <t>かんせい</t>
    </rPh>
    <rPh sb="25" eb="26">
      <t>じ</t>
    </rPh>
    <rPh sb="27" eb="29">
      <t>ていしゅつ</t>
    </rPh>
    <phoneticPr fontId="19" type="Hiragana"/>
  </si>
  <si>
    <t>建築工事監理指針1.4.3材料の搬入、1.4.4材料の検査等参照</t>
    <rPh sb="13" eb="15">
      <t>ざいりょう</t>
    </rPh>
    <rPh sb="16" eb="18">
      <t>はんにゅう</t>
    </rPh>
    <rPh sb="24" eb="26">
      <t>ざいりょう</t>
    </rPh>
    <rPh sb="27" eb="29">
      <t>けんさ</t>
    </rPh>
    <rPh sb="29" eb="30">
      <t>とう</t>
    </rPh>
    <phoneticPr fontId="19" type="Hiragana"/>
  </si>
  <si>
    <t>検査
年月日</t>
    <rPh sb="0" eb="2">
      <t>ケンサ</t>
    </rPh>
    <rPh sb="3" eb="6">
      <t>ネンガッピ</t>
    </rPh>
    <phoneticPr fontId="19"/>
  </si>
  <si>
    <t>搬入数量</t>
    <rPh sb="0" eb="2">
      <t>ハンニュウ</t>
    </rPh>
    <rPh sb="2" eb="3">
      <t>カズ</t>
    </rPh>
    <rPh sb="3" eb="4">
      <t>リョウ</t>
    </rPh>
    <phoneticPr fontId="19"/>
  </si>
  <si>
    <t>□立会
□書類</t>
    <rPh sb="1" eb="3">
      <t>タチアイ</t>
    </rPh>
    <rPh sb="5" eb="7">
      <t>ショルイ</t>
    </rPh>
    <phoneticPr fontId="19"/>
  </si>
  <si>
    <t>搬入
年月日</t>
    <rPh sb="0" eb="2">
      <t>ハンニュウ</t>
    </rPh>
    <rPh sb="3" eb="5">
      <t>ネンゲツ</t>
    </rPh>
    <rPh sb="5" eb="6">
      <t>ビ</t>
    </rPh>
    <phoneticPr fontId="19"/>
  </si>
  <si>
    <t>検　査　欄</t>
    <rPh sb="0" eb="1">
      <t>ケン</t>
    </rPh>
    <rPh sb="2" eb="3">
      <t>サ</t>
    </rPh>
    <rPh sb="4" eb="5">
      <t>ラン</t>
    </rPh>
    <phoneticPr fontId="19"/>
  </si>
  <si>
    <t>現場</t>
    <rPh sb="0" eb="2">
      <t>ゲンバ</t>
    </rPh>
    <phoneticPr fontId="19"/>
  </si>
  <si>
    <t>主任（監理）</t>
    <rPh sb="0" eb="2">
      <t>シュニン</t>
    </rPh>
    <rPh sb="3" eb="5">
      <t>カンリ</t>
    </rPh>
    <phoneticPr fontId="19"/>
  </si>
  <si>
    <t>書類作成上の留意点</t>
    <rPh sb="0" eb="2">
      <t>しょるい</t>
    </rPh>
    <rPh sb="2" eb="5">
      <t>さくせいじょう</t>
    </rPh>
    <rPh sb="6" eb="9">
      <t>りゅういてん</t>
    </rPh>
    <phoneticPr fontId="19" type="Hiragana"/>
  </si>
  <si>
    <t>入力シート</t>
    <rPh sb="0" eb="2">
      <t>にゅうりょく</t>
    </rPh>
    <phoneticPr fontId="19" type="Hiragana"/>
  </si>
  <si>
    <t>書類作成上の留意事項</t>
    <rPh sb="0" eb="2">
      <t>しょるい</t>
    </rPh>
    <rPh sb="2" eb="5">
      <t>さくせいじょう</t>
    </rPh>
    <rPh sb="6" eb="8">
      <t>りゅうい</t>
    </rPh>
    <rPh sb="8" eb="10">
      <t>じこう</t>
    </rPh>
    <phoneticPr fontId="19" type="Hiragana"/>
  </si>
  <si>
    <t>津山市建築工事等提出書類（施工管理業務報告）一覧表</t>
    <rPh sb="0" eb="3">
      <t>つやまし</t>
    </rPh>
    <rPh sb="3" eb="5">
      <t>けんちく</t>
    </rPh>
    <rPh sb="5" eb="7">
      <t>こうじ</t>
    </rPh>
    <rPh sb="7" eb="8">
      <t>とう</t>
    </rPh>
    <rPh sb="8" eb="10">
      <t>ていしゅつ</t>
    </rPh>
    <rPh sb="10" eb="12">
      <t>しょるい</t>
    </rPh>
    <rPh sb="13" eb="15">
      <t>せこう</t>
    </rPh>
    <rPh sb="15" eb="17">
      <t>かんり</t>
    </rPh>
    <rPh sb="17" eb="19">
      <t>ぎょうむ</t>
    </rPh>
    <rPh sb="19" eb="21">
      <t>ほうこく</t>
    </rPh>
    <rPh sb="22" eb="25">
      <t>いちらんひょう</t>
    </rPh>
    <phoneticPr fontId="19" type="Hiragana"/>
  </si>
  <si>
    <t>・工事名、工事種目、撮影部位</t>
    <rPh sb="1" eb="4">
      <t>こうじめい</t>
    </rPh>
    <rPh sb="5" eb="7">
      <t>こうじ</t>
    </rPh>
    <rPh sb="7" eb="8">
      <t>たね</t>
    </rPh>
    <rPh sb="8" eb="9">
      <t>もく</t>
    </rPh>
    <rPh sb="10" eb="12">
      <t>さつえい</t>
    </rPh>
    <rPh sb="12" eb="14">
      <t>ぶい</t>
    </rPh>
    <phoneticPr fontId="19" type="Hiragana"/>
  </si>
  <si>
    <t>・建築工事編、建築改修工事編</t>
    <rPh sb="1" eb="3">
      <t>けんちく</t>
    </rPh>
    <rPh sb="3" eb="5">
      <t>こうじ</t>
    </rPh>
    <rPh sb="5" eb="6">
      <t>へん</t>
    </rPh>
    <rPh sb="7" eb="9">
      <t>けんちく</t>
    </rPh>
    <rPh sb="9" eb="11">
      <t>かいしゅう</t>
    </rPh>
    <rPh sb="11" eb="13">
      <t>こうじ</t>
    </rPh>
    <rPh sb="13" eb="14">
      <t>へん</t>
    </rPh>
    <phoneticPr fontId="19" type="Hiragana"/>
  </si>
  <si>
    <t>・電気設備工事編</t>
    <rPh sb="1" eb="3">
      <t>でんき</t>
    </rPh>
    <rPh sb="3" eb="5">
      <t>せつび</t>
    </rPh>
    <rPh sb="5" eb="7">
      <t>こうじ</t>
    </rPh>
    <rPh sb="7" eb="8">
      <t>へん</t>
    </rPh>
    <phoneticPr fontId="19" type="Hiragana"/>
  </si>
  <si>
    <t>・解体工事編</t>
    <rPh sb="1" eb="3">
      <t>かいたい</t>
    </rPh>
    <rPh sb="3" eb="5">
      <t>こうじ</t>
    </rPh>
    <rPh sb="5" eb="6">
      <t>へん</t>
    </rPh>
    <phoneticPr fontId="19" type="Hiragana"/>
  </si>
  <si>
    <t>目　次</t>
    <rPh sb="0" eb="1">
      <t>め</t>
    </rPh>
    <rPh sb="2" eb="3">
      <t>つぎ</t>
    </rPh>
    <phoneticPr fontId="19" type="Hiragana"/>
  </si>
  <si>
    <t>※決済の（監理者）は、工事監理者の決済が必要</t>
    <rPh sb="1" eb="3">
      <t>ケッサイ</t>
    </rPh>
    <rPh sb="5" eb="8">
      <t>カンリシャ</t>
    </rPh>
    <rPh sb="11" eb="13">
      <t>コウジ</t>
    </rPh>
    <rPh sb="13" eb="15">
      <t>カンリ</t>
    </rPh>
    <rPh sb="15" eb="16">
      <t>モノ</t>
    </rPh>
    <rPh sb="17" eb="19">
      <t>ケッサイ</t>
    </rPh>
    <rPh sb="20" eb="22">
      <t>ヒツヨウ</t>
    </rPh>
    <phoneticPr fontId="19"/>
  </si>
  <si>
    <t>　　　　　　　　　　　　　　　　　様</t>
    <rPh sb="17" eb="18">
      <t>さま</t>
    </rPh>
    <phoneticPr fontId="19" type="Hiragana"/>
  </si>
  <si>
    <r>
      <t>大気汚染防止法第18条の15第１項</t>
    </r>
    <r>
      <rPr>
        <sz val="9"/>
        <color theme="1"/>
        <rFont val="ＭＳ 明朝"/>
      </rPr>
      <t>に基づく石綿使用の有無に関する事前調査結果について下記のとおり説明します。</t>
    </r>
  </si>
  <si>
    <t>③解体等工事（建設工事）の場所</t>
  </si>
  <si>
    <t>④解体又は改造・補修着手年月日</t>
  </si>
  <si>
    <t>⑦建築物等の概要</t>
  </si>
  <si>
    <t>⑨調査を終了した年月日</t>
  </si>
  <si>
    <t>⑪ 調査の結果</t>
  </si>
  <si>
    <t>備考 １ 特定建築材料（石綿含有建築材料）が有り、特定粉じん排出等作業（石綿排出等作業）に該当する
　　　　場合は別紙１を、測定計画の提出が必要な場合別紙２を添付すること。</t>
  </si>
  <si>
    <r>
      <t>⑫特定建築材料</t>
    </r>
    <r>
      <rPr>
        <sz val="9"/>
        <color rgb="FF000000"/>
        <rFont val="ＭＳ 明朝"/>
      </rPr>
      <t>（石綿含有
　建築材料）の有無</t>
    </r>
  </si>
  <si>
    <t>⑬破壊しないと調査できな
　い場所であって、解体等
　が始まる前に確認できな
　かった場所</t>
  </si>
  <si>
    <r>
      <t>⑯建築物等の階、部屋及び
　部位ごとの特定建築材料
　</t>
    </r>
    <r>
      <rPr>
        <sz val="9"/>
        <color rgb="FF000000"/>
        <rFont val="ＭＳ 明朝"/>
      </rPr>
      <t>（石綿含有建築材料）の使
　用の有無</t>
    </r>
  </si>
  <si>
    <t>設置予定年月日</t>
  </si>
  <si>
    <t>設置場所</t>
  </si>
  <si>
    <t>②元請業者
（受注者）</t>
    <rPh sb="1" eb="3">
      <t>もとう</t>
    </rPh>
    <rPh sb="3" eb="5">
      <t>ぎょうしゃ</t>
    </rPh>
    <rPh sb="7" eb="10">
      <t>じゅちゅうしゃ</t>
    </rPh>
    <phoneticPr fontId="19" type="Hiragana"/>
  </si>
  <si>
    <t>（法人にあっては、名称及びその代表者の氏名）</t>
    <rPh sb="1" eb="3">
      <t>ほうじん</t>
    </rPh>
    <rPh sb="9" eb="11">
      <t>めいしょう</t>
    </rPh>
    <rPh sb="11" eb="12">
      <t>およ</t>
    </rPh>
    <rPh sb="15" eb="18">
      <t>だいひょうしゃ</t>
    </rPh>
    <rPh sb="19" eb="21">
      <t>しめい</t>
    </rPh>
    <phoneticPr fontId="19" type="Hiragana"/>
  </si>
  <si>
    <t xml:space="preserve">    　２ 特定粉じん排出等作業（石綿排出等作業）の対象となる建築物等の配置図、付近の状況、特定粉じん排出
　　　　等作業（石綿排出等作業）工程を明示した特定工事（特定排出等工事）の工程の概要については、計画して
　　　　いる作業方法等がわかるものを添付すること（作業工程を示す日程表、図面等）。</t>
  </si>
  <si>
    <t>電話番号</t>
    <rPh sb="0" eb="2">
      <t>でんわ</t>
    </rPh>
    <rPh sb="2" eb="4">
      <t>ばんごう</t>
    </rPh>
    <phoneticPr fontId="19" type="Hiragana"/>
  </si>
  <si>
    <t>（解体等工事（建設工事）の名称）</t>
  </si>
  <si>
    <t>□建築物</t>
  </si>
  <si>
    <t>（ □耐火 □準耐火 □その他（              ））</t>
  </si>
  <si>
    <t>（ □木造 □ＲＣ造 □Ｓ造 □その他（          ））</t>
  </si>
  <si>
    <t>講習実施機関の名称</t>
  </si>
  <si>
    <t>□書面 □目視 □分析 □その他（            ）</t>
  </si>
  <si>
    <t>□石綿有又は石綿みなし有（詳細は別紙１のとおり）</t>
  </si>
  <si>
    <t>□石綿無</t>
  </si>
  <si>
    <t>別紙３のとおり</t>
  </si>
  <si>
    <t>１　大気汚染防止法第18条の17第１項（第２項）に基づく届出　　要・不要</t>
  </si>
  <si>
    <r>
      <t> </t>
    </r>
    <r>
      <rPr>
        <sz val="9"/>
        <color rgb="FF000000"/>
        <rFont val="ＭＳ 明朝"/>
      </rPr>
      <t>元請業者からこの書面の説明を受けました。</t>
    </r>
  </si>
  <si>
    <r>
      <t xml:space="preserve">   </t>
    </r>
    <r>
      <rPr>
        <u/>
        <sz val="9"/>
        <color rgb="FF000000"/>
        <rFont val="ＭＳ 明朝"/>
      </rPr>
      <t>年  月  日         </t>
    </r>
  </si>
  <si>
    <t>住所</t>
    <rPh sb="0" eb="2">
      <t>じゅうしょ</t>
    </rPh>
    <phoneticPr fontId="19" type="Hiragana"/>
  </si>
  <si>
    <t>氏名</t>
    <rPh sb="0" eb="2">
      <t>しめい</t>
    </rPh>
    <phoneticPr fontId="19" type="Hiragana"/>
  </si>
  <si>
    <t>延床面積</t>
  </si>
  <si>
    <r>
      <t>m</t>
    </r>
    <r>
      <rPr>
        <vertAlign val="superscript"/>
        <sz val="9"/>
        <color rgb="FF000000"/>
        <rFont val="ＭＳ 明朝"/>
      </rPr>
      <t>2</t>
    </r>
  </si>
  <si>
    <r>
      <t> </t>
    </r>
    <r>
      <rPr>
        <sz val="9"/>
        <color rgb="FF000000"/>
        <rFont val="ＭＳ 明朝"/>
      </rPr>
      <t>階建</t>
    </r>
  </si>
  <si>
    <t>特定粉じん排出等作業</t>
  </si>
  <si>
    <t>石綿排出等作業</t>
  </si>
  <si>
    <r>
      <t>②特定粉じん排出等作業</t>
    </r>
    <r>
      <rPr>
        <sz val="9"/>
        <color rgb="FF000000"/>
        <rFont val="ＭＳ 明朝"/>
      </rPr>
      <t>（石綿
　排出等作業）の実施の期間</t>
    </r>
  </si>
  <si>
    <t>⑧作業の掲示</t>
  </si>
  <si>
    <t>⑨特定工事（特定排出等工事）
　の元請業者（施工する者）の
　現場責任者の氏名及び連絡
　場所</t>
  </si>
  <si>
    <t>　　　　　　　　　　　　　　　　　　　　　　　の概要</t>
    <rPh sb="24" eb="26">
      <t>がいよう</t>
    </rPh>
    <phoneticPr fontId="19" type="Hiragana"/>
  </si>
  <si>
    <t>　(1) 解体作業</t>
  </si>
  <si>
    <t>　(2) 石綿含有建築材料を掻き落とし、切断し、又は破砕すること以外の方法で除去
      する解体作業</t>
  </si>
  <si>
    <t>　(3) 石綿含有建築材料の事前除去が著しく困難な解体作業</t>
  </si>
  <si>
    <t>　(4) 改造又は補修の作業</t>
  </si>
  <si>
    <t>２　石綿含有成形板等（石綿含有成形板）に係る作業</t>
  </si>
  <si>
    <r>
      <t xml:space="preserve">至 </t>
    </r>
    <r>
      <rPr>
        <sz val="9"/>
        <color rgb="FF000000"/>
        <rFont val="游明朝"/>
      </rPr>
      <t xml:space="preserve">     </t>
    </r>
    <r>
      <rPr>
        <sz val="9"/>
        <color rgb="FF000000"/>
        <rFont val="ＭＳ 明朝"/>
      </rPr>
      <t>年</t>
    </r>
    <r>
      <rPr>
        <sz val="9"/>
        <color rgb="FF000000"/>
        <rFont val="游明朝"/>
      </rPr>
      <t xml:space="preserve">   </t>
    </r>
    <r>
      <rPr>
        <sz val="9"/>
        <color rgb="FF000000"/>
        <rFont val="ＭＳ 明朝"/>
      </rPr>
      <t>月</t>
    </r>
    <r>
      <rPr>
        <sz val="9"/>
        <color rgb="FF000000"/>
        <rFont val="游明朝"/>
      </rPr>
      <t xml:space="preserve">   </t>
    </r>
    <r>
      <rPr>
        <sz val="9"/>
        <color rgb="FF000000"/>
        <rFont val="ＭＳ 明朝"/>
      </rPr>
      <t>日</t>
    </r>
  </si>
  <si>
    <r>
      <t>６</t>
    </r>
    <r>
      <rPr>
        <sz val="9"/>
        <color rgb="FF000000"/>
        <rFont val="Times New Roman"/>
      </rPr>
      <t xml:space="preserve">     </t>
    </r>
    <r>
      <rPr>
        <sz val="9"/>
        <color rgb="FF000000"/>
        <rFont val="ＭＳ 明朝"/>
      </rPr>
      <t>石綿を含有する成形板等（成形板）</t>
    </r>
    <r>
      <rPr>
        <sz val="9"/>
        <color rgb="FF000000"/>
        <rFont val="ＭＳ ゴシック"/>
      </rPr>
      <t xml:space="preserve">  </t>
    </r>
    <r>
      <rPr>
        <sz val="9"/>
        <color rgb="FF000000"/>
        <rFont val="ＭＳ 明朝"/>
      </rPr>
      <t>（        、  </t>
    </r>
    <r>
      <rPr>
        <sz val="9"/>
        <color rgb="FF000000"/>
        <rFont val="ＭＳ ゴシック"/>
      </rPr>
      <t xml:space="preserve"> </t>
    </r>
    <r>
      <rPr>
        <sz val="9"/>
        <color rgb="FF000000"/>
        <rFont val="ＭＳ 明朝"/>
      </rPr>
      <t> </t>
    </r>
    <r>
      <rPr>
        <sz val="9"/>
        <color rgb="FF000000"/>
        <rFont val="ＭＳ ゴシック"/>
      </rPr>
      <t>m</t>
    </r>
    <r>
      <rPr>
        <vertAlign val="superscript"/>
        <sz val="9"/>
        <color rgb="FF000000"/>
        <rFont val="ＭＳ ゴシック"/>
      </rPr>
      <t>2</t>
    </r>
    <r>
      <rPr>
        <sz val="9"/>
        <color rgb="FF000000"/>
        <rFont val="ＭＳ 明朝"/>
      </rPr>
      <t>）</t>
    </r>
  </si>
  <si>
    <t>除去 ・囲い込み ・封じ込め ・ その他（       ）</t>
  </si>
  <si>
    <r>
      <t>年</t>
    </r>
    <r>
      <rPr>
        <sz val="9"/>
        <color rgb="FF000000"/>
        <rFont val="ＭＳ ゴシック"/>
      </rPr>
      <t xml:space="preserve">    </t>
    </r>
    <r>
      <rPr>
        <sz val="9"/>
        <color rgb="FF000000"/>
        <rFont val="ＭＳ 明朝"/>
      </rPr>
      <t>月</t>
    </r>
    <r>
      <rPr>
        <sz val="9"/>
        <color rgb="FF000000"/>
        <rFont val="ＭＳ ゴシック"/>
      </rPr>
      <t xml:space="preserve">    </t>
    </r>
    <r>
      <rPr>
        <sz val="9"/>
        <color rgb="FF000000"/>
        <rFont val="ＭＳ 明朝"/>
      </rPr>
      <t>日</t>
    </r>
  </si>
  <si>
    <t>②　石綿の含有の状況の分析による調査</t>
  </si>
  <si>
    <t>大気中の石綿の濃度の測定計画</t>
  </si>
  <si>
    <t>期間中</t>
  </si>
  <si>
    <t>　　２　石綿排出等作業の期間中の欄で、測定の対象となる石綿排出等作業の場所が４箇所以上となる
　　　　ときは、記入欄を増加させること。また、２回以上測定を行わなければならない場合には、測定実施
　　　　予定年月日をすべて記入すること。</t>
  </si>
  <si>
    <t>　　３　大気中の石綿の濃度の測定の場所を示す見取図を添付すること。</t>
  </si>
  <si>
    <t>測定の場所</t>
  </si>
  <si>
    <t>石綿排出等作業業の場所</t>
  </si>
  <si>
    <t>　</t>
  </si>
  <si>
    <r>
      <t>　　　</t>
    </r>
    <r>
      <rPr>
        <sz val="9"/>
        <color rgb="FF000000"/>
        <rFont val="ＭＳ 明朝"/>
      </rPr>
      <t>年      月      日</t>
    </r>
  </si>
  <si>
    <t>見取図のとおり</t>
  </si>
  <si>
    <t>石綿排出等作業の場所　：</t>
  </si>
  <si>
    <t>年    月    日～     年    月    日（    日）</t>
  </si>
  <si>
    <t>特定粉じん排出等作業の実施期間（実作業日数）　：</t>
  </si>
  <si>
    <t>別紙３</t>
  </si>
  <si>
    <t>建築物等が設置された着工年月日</t>
  </si>
  <si>
    <t>部位</t>
  </si>
  <si>
    <t>１　設計図書の該当箇所、目視調査の内容、含有の状況の分析実施の際は採取箇所の図面及び分析結果など、石綿の使用・含有及び使用面積算出の根拠となる資料を添付すること。</t>
  </si>
  <si>
    <r>
      <t>２　設計図書等の根拠資料の種類を括弧内に記載すること。</t>
    </r>
    <r>
      <rPr>
        <sz val="10"/>
        <color rgb="FF000000"/>
        <rFont val="Century"/>
      </rPr>
      <t>a</t>
    </r>
    <r>
      <rPr>
        <sz val="10"/>
        <color rgb="FF000000"/>
        <rFont val="ＭＳ 明朝"/>
      </rPr>
      <t>　石綿含有建材データベース（国土交通省・経済産業省）、</t>
    </r>
    <r>
      <rPr>
        <sz val="10"/>
        <color rgb="FF000000"/>
        <rFont val="Century"/>
      </rPr>
      <t>b</t>
    </r>
    <r>
      <rPr>
        <sz val="10"/>
        <color rgb="FF000000"/>
        <rFont val="ＭＳ 明朝"/>
      </rPr>
      <t>　メーカーの証明書・ホームページ、ｃ　</t>
    </r>
    <r>
      <rPr>
        <sz val="10"/>
        <color rgb="FF000000"/>
        <rFont val="Century"/>
      </rPr>
      <t>JATI</t>
    </r>
    <r>
      <rPr>
        <sz val="10"/>
        <color rgb="FF000000"/>
        <rFont val="ＭＳ 明朝"/>
      </rPr>
      <t>協会無石綿情報、</t>
    </r>
    <r>
      <rPr>
        <sz val="10"/>
        <color rgb="FF000000"/>
        <rFont val="Century"/>
      </rPr>
      <t>d</t>
    </r>
    <r>
      <rPr>
        <sz val="10"/>
        <color rgb="FF000000"/>
        <rFont val="ＭＳ 明朝"/>
      </rPr>
      <t>　その他（具体的に根拠資料を記載）、
　　</t>
    </r>
    <r>
      <rPr>
        <sz val="10"/>
        <color rgb="FF000000"/>
        <rFont val="Century"/>
      </rPr>
      <t>e</t>
    </r>
    <r>
      <rPr>
        <sz val="10"/>
        <color rgb="FF000000"/>
        <rFont val="ＭＳ 明朝"/>
      </rPr>
      <t>　設計図書等無し</t>
    </r>
  </si>
  <si>
    <t>４　備考欄には改修の着工の履歴など当該部位に係るその他情報を記載すること。</t>
  </si>
  <si>
    <t>①　設計図書（改修時の設計図書も含む）、目視による調査</t>
  </si>
  <si>
    <t>年   月   日</t>
  </si>
  <si>
    <t>改修：</t>
  </si>
  <si>
    <t>調査の方法</t>
  </si>
  <si>
    <t>［会社名・事業者ID］</t>
    <rPh sb="5" eb="8">
      <t>ジギョウシャ</t>
    </rPh>
    <phoneticPr fontId="55"/>
  </si>
  <si>
    <t>□設計図書等</t>
  </si>
  <si>
    <t>（根拠資料の種類：　</t>
  </si>
  <si>
    <t>□目視</t>
  </si>
  <si>
    <t>（　　　　　　　　　　　　</t>
  </si>
  <si>
    <t>部屋名称</t>
  </si>
  <si>
    <t>石綿含有</t>
  </si>
  <si>
    <t>□有　</t>
  </si>
  <si>
    <t>□無</t>
  </si>
  <si>
    <t>□不明</t>
  </si>
  <si>
    <t>□みなし</t>
  </si>
  <si>
    <t>サンプリング</t>
  </si>
  <si>
    <t>□無　</t>
  </si>
  <si>
    <t>対象となる</t>
    <rPh sb="0" eb="2">
      <t>たいしょう</t>
    </rPh>
    <phoneticPr fontId="19" type="Hiragana"/>
  </si>
  <si>
    <t>建築物の概要</t>
    <rPh sb="0" eb="3">
      <t>けんちくぶつ</t>
    </rPh>
    <rPh sb="4" eb="6">
      <t>がいよう</t>
    </rPh>
    <phoneticPr fontId="19" type="Hiragana"/>
  </si>
  <si>
    <t>（含有率）</t>
  </si>
  <si>
    <t>　　　　　耐火建築物・準耐火建築物・その他建築物・その他の施設</t>
    <rPh sb="5" eb="7">
      <t>たいか</t>
    </rPh>
    <rPh sb="7" eb="10">
      <t>けんちくぶつ</t>
    </rPh>
    <rPh sb="11" eb="12">
      <t>じゅん</t>
    </rPh>
    <rPh sb="12" eb="14">
      <t>たいか</t>
    </rPh>
    <rPh sb="14" eb="17">
      <t>けんちくぶつ</t>
    </rPh>
    <rPh sb="20" eb="21">
      <t>た</t>
    </rPh>
    <rPh sb="21" eb="24">
      <t>けんちくぶつ</t>
    </rPh>
    <rPh sb="27" eb="28">
      <t>た</t>
    </rPh>
    <rPh sb="29" eb="31">
      <t>しせつ</t>
    </rPh>
    <phoneticPr fontId="19" type="Hiragana"/>
  </si>
  <si>
    <t>　　　　　延べ床　　　　　㎡（　　階建）</t>
    <rPh sb="5" eb="6">
      <t>の</t>
    </rPh>
    <rPh sb="7" eb="8">
      <t>ゆか</t>
    </rPh>
    <rPh sb="17" eb="18">
      <t>かい</t>
    </rPh>
    <rPh sb="18" eb="19">
      <t>た</t>
    </rPh>
    <phoneticPr fontId="19" type="Hiragana"/>
  </si>
  <si>
    <t>書　記</t>
    <rPh sb="0" eb="1">
      <t>ショ</t>
    </rPh>
    <rPh sb="2" eb="3">
      <t>キ</t>
    </rPh>
    <phoneticPr fontId="55"/>
  </si>
  <si>
    <t>③　石綿の使用の状況</t>
  </si>
  <si>
    <t>特定建材材料（石綿含有建築材料）の種類</t>
  </si>
  <si>
    <r>
      <t>(</t>
    </r>
    <r>
      <rPr>
        <sz val="11"/>
        <color rgb="FF000000"/>
        <rFont val="ＭＳ 明朝"/>
      </rPr>
      <t>材料レベル</t>
    </r>
    <r>
      <rPr>
        <sz val="11"/>
        <color rgb="FF000000"/>
        <rFont val="Century"/>
      </rPr>
      <t>)</t>
    </r>
  </si>
  <si>
    <r>
      <t>m</t>
    </r>
    <r>
      <rPr>
        <vertAlign val="superscript"/>
        <sz val="7.3"/>
        <color rgb="FF000000"/>
        <rFont val="Century"/>
      </rPr>
      <t>2</t>
    </r>
  </si>
  <si>
    <t>一次下請以下の請負業者が直近上位の注文者に提出</t>
    <rPh sb="0" eb="1">
      <t>イチ</t>
    </rPh>
    <rPh sb="1" eb="2">
      <t>ツギ</t>
    </rPh>
    <rPh sb="2" eb="4">
      <t>シタウ</t>
    </rPh>
    <rPh sb="4" eb="6">
      <t>イカ</t>
    </rPh>
    <rPh sb="7" eb="9">
      <t>ウケオイ</t>
    </rPh>
    <rPh sb="9" eb="11">
      <t>ギョウシャ</t>
    </rPh>
    <rPh sb="12" eb="14">
      <t>チョッキン</t>
    </rPh>
    <rPh sb="14" eb="16">
      <t>ジョウイ</t>
    </rPh>
    <rPh sb="17" eb="20">
      <t>チュウモンシャ</t>
    </rPh>
    <rPh sb="21" eb="23">
      <t>テイシュツ</t>
    </rPh>
    <phoneticPr fontId="19"/>
  </si>
  <si>
    <t>　　　　　　　　　　　 　　　　確認者職氏名：　　　　　　　　　　　　　　　㊞</t>
  </si>
  <si>
    <t>R3.7.1変更</t>
    <rPh sb="6" eb="8">
      <t>ヘンコウ</t>
    </rPh>
    <phoneticPr fontId="19"/>
  </si>
  <si>
    <t>06.01(1)施工体制台帳　様式1号</t>
    <rPh sb="8" eb="10">
      <t>セコウ</t>
    </rPh>
    <rPh sb="10" eb="12">
      <t>タイセイ</t>
    </rPh>
    <rPh sb="12" eb="14">
      <t>ダイチョウ</t>
    </rPh>
    <rPh sb="15" eb="17">
      <t>ヨウシキ</t>
    </rPh>
    <rPh sb="18" eb="19">
      <t>ゴウ</t>
    </rPh>
    <phoneticPr fontId="55"/>
  </si>
  <si>
    <t>施 工 体 制 台 帳</t>
  </si>
  <si>
    <t>［事業所名・現場ID］</t>
    <rPh sb="1" eb="4">
      <t>ジギョウショ</t>
    </rPh>
    <rPh sb="6" eb="8">
      <t>ゲンバ</t>
    </rPh>
    <phoneticPr fontId="55"/>
  </si>
  <si>
    <t>発注者名及び
住　　 　所</t>
  </si>
  <si>
    <t>契　　約
営 業 所</t>
  </si>
  <si>
    <t>発注者の
監督員名</t>
  </si>
  <si>
    <t>資格内容</t>
  </si>
  <si>
    <t>許　可　業　種</t>
  </si>
  <si>
    <t>区　分</t>
  </si>
  <si>
    <t>元請契約</t>
  </si>
  <si>
    <t>　上記の記載事項について、発注者との請負契約書や下請負契約書に記載がある場合は、その写しを添付することにより記載を省略することができる。</t>
  </si>
  <si>
    <t>主 任 技 術 者</t>
  </si>
  <si>
    <t>主任技術者、監理技術者、監理技術者補佐及び専門技術者について次のものを添付すること。
　①資格を有することを証する書類の写し
　②自社従業員であることを証明する書類（従業員証、健康保険証等）の写し</t>
    <rPh sb="0" eb="5">
      <t>シュニンギジュツシャ</t>
    </rPh>
    <rPh sb="12" eb="14">
      <t>カンリ</t>
    </rPh>
    <rPh sb="14" eb="17">
      <t>ギジュツシャ</t>
    </rPh>
    <rPh sb="17" eb="19">
      <t>ホサ</t>
    </rPh>
    <rPh sb="19" eb="20">
      <t>オヨ</t>
    </rPh>
    <rPh sb="45" eb="47">
      <t>シカク</t>
    </rPh>
    <rPh sb="48" eb="49">
      <t>ユウ</t>
    </rPh>
    <rPh sb="57" eb="59">
      <t>ショルイ</t>
    </rPh>
    <rPh sb="93" eb="94">
      <t>トウ</t>
    </rPh>
    <phoneticPr fontId="55"/>
  </si>
  <si>
    <r>
      <t>※</t>
    </r>
    <r>
      <rPr>
        <vertAlign val="superscript"/>
        <sz val="7"/>
        <color auto="1"/>
        <rFont val="ＭＳ 明朝"/>
      </rPr>
      <t>3</t>
    </r>
    <r>
      <rPr>
        <sz val="7"/>
        <color auto="1"/>
        <rFont val="ＭＳ 明朝"/>
      </rPr>
      <t>外国人建設就労者の従事の状況(有無)</t>
    </r>
    <rPh sb="7" eb="9">
      <t>シュウロウ</t>
    </rPh>
    <phoneticPr fontId="55"/>
  </si>
  <si>
    <t>《下請負人に関する事項》</t>
  </si>
  <si>
    <t>住　　所
電話番号</t>
  </si>
  <si>
    <r>
      <t>※</t>
    </r>
    <r>
      <rPr>
        <vertAlign val="superscript"/>
        <sz val="11"/>
        <color auto="1"/>
        <rFont val="ＭＳ 明朝"/>
      </rPr>
      <t>2</t>
    </r>
    <r>
      <rPr>
        <sz val="11"/>
        <color auto="1"/>
        <rFont val="ＭＳ 明朝"/>
      </rPr>
      <t>主任技術者名</t>
    </r>
  </si>
  <si>
    <t>［一号特定技能外国人、外国人建設就労者、外国人技能実習生の従事
　の状況の記入要領］</t>
    <rPh sb="29" eb="31">
      <t>ジュウジ</t>
    </rPh>
    <rPh sb="34" eb="36">
      <t>ジョウキョウ</t>
    </rPh>
    <phoneticPr fontId="55"/>
  </si>
  <si>
    <t>出入国管理及び難民認定法（昭和二十六年政令第三百十九号）別表第一の二の表の特定技能の項の下欄第一号に掲げる活動を行おうとする外国人（「一号特定技能外国人」という。）が建設工事に従事する場合は「有」、従事する予定がない場合は｢無｣を○で囲む｡</t>
    <rPh sb="33" eb="34">
      <t>ニ</t>
    </rPh>
    <rPh sb="37" eb="39">
      <t>トクテイ</t>
    </rPh>
    <rPh sb="39" eb="41">
      <t>ギノウ</t>
    </rPh>
    <rPh sb="42" eb="43">
      <t>コウ</t>
    </rPh>
    <rPh sb="44" eb="45">
      <t>シタ</t>
    </rPh>
    <rPh sb="46" eb="47">
      <t>ダイ</t>
    </rPh>
    <rPh sb="47" eb="49">
      <t>イチゴウ</t>
    </rPh>
    <rPh sb="50" eb="51">
      <t>カカ</t>
    </rPh>
    <rPh sb="53" eb="55">
      <t>カツドウ</t>
    </rPh>
    <rPh sb="56" eb="57">
      <t>オコナ</t>
    </rPh>
    <rPh sb="62" eb="65">
      <t>ガイコクジン</t>
    </rPh>
    <rPh sb="67" eb="69">
      <t>イチゴウ</t>
    </rPh>
    <rPh sb="69" eb="71">
      <t>トクテイ</t>
    </rPh>
    <rPh sb="71" eb="73">
      <t>ギノウ</t>
    </rPh>
    <phoneticPr fontId="55"/>
  </si>
  <si>
    <t>建設業法・雇用改善法等に基づく届出書（変更届）</t>
  </si>
  <si>
    <t>（再下請負通知書様式）</t>
  </si>
  <si>
    <t xml:space="preserve">直近上位の
注文者名
</t>
  </si>
  <si>
    <t>（所 長 名）</t>
  </si>
  <si>
    <t>《自社に関する事項》</t>
  </si>
  <si>
    <t>　再下請負契約がある場合、報告下請負業者は、直近上位の注文者に提出すること。</t>
  </si>
  <si>
    <t>　この届出事項に変更があった場合は、直ちに再提出すること。</t>
  </si>
  <si>
    <t>会社名・</t>
  </si>
  <si>
    <t>※専門技術者名</t>
  </si>
  <si>
    <t>　　　　-　　　-</t>
  </si>
  <si>
    <t>《再下請負関係》再下請負業者及び再下請負契約関係について次のとおり報告いたします。</t>
  </si>
  <si>
    <t>会社名・事業者ID</t>
    <rPh sb="4" eb="7">
      <t>ジギョウシャ</t>
    </rPh>
    <phoneticPr fontId="55"/>
  </si>
  <si>
    <t>工事作業所災害防止協議会兼施工体系図</t>
  </si>
  <si>
    <t>監理技術者補佐名</t>
    <rPh sb="0" eb="2">
      <t>カンリ</t>
    </rPh>
    <rPh sb="2" eb="5">
      <t>ギジュツシャ</t>
    </rPh>
    <rPh sb="5" eb="7">
      <t>ホサ</t>
    </rPh>
    <rPh sb="7" eb="8">
      <t>メイ</t>
    </rPh>
    <phoneticPr fontId="55"/>
  </si>
  <si>
    <t>専門技術者名</t>
  </si>
  <si>
    <t>副　会　長</t>
    <rPh sb="0" eb="1">
      <t>フク</t>
    </rPh>
    <phoneticPr fontId="55"/>
  </si>
  <si>
    <t>統括安全衛生責任者</t>
  </si>
  <si>
    <t>元方安全衛生管理者</t>
  </si>
  <si>
    <t>工　期</t>
    <rPh sb="0" eb="1">
      <t>コウ</t>
    </rPh>
    <rPh sb="2" eb="3">
      <t>キ</t>
    </rPh>
    <phoneticPr fontId="55"/>
  </si>
  <si>
    <t>代　表　者　名</t>
    <rPh sb="0" eb="1">
      <t>ダイ</t>
    </rPh>
    <rPh sb="2" eb="3">
      <t>オモテ</t>
    </rPh>
    <rPh sb="4" eb="5">
      <t>モノ</t>
    </rPh>
    <rPh sb="6" eb="7">
      <t>メイ</t>
    </rPh>
    <phoneticPr fontId="55"/>
  </si>
  <si>
    <t>許　可　番　号</t>
    <rPh sb="0" eb="1">
      <t>モト</t>
    </rPh>
    <rPh sb="2" eb="3">
      <t>カ</t>
    </rPh>
    <rPh sb="4" eb="5">
      <t>バン</t>
    </rPh>
    <rPh sb="6" eb="7">
      <t>ゴウ</t>
    </rPh>
    <phoneticPr fontId="55"/>
  </si>
  <si>
    <t>一般／特定の別</t>
    <rPh sb="0" eb="2">
      <t>イッパン</t>
    </rPh>
    <rPh sb="3" eb="5">
      <t>トクテイ</t>
    </rPh>
    <rPh sb="6" eb="7">
      <t>ベツ</t>
    </rPh>
    <phoneticPr fontId="55"/>
  </si>
  <si>
    <t>専 門 技 術 者</t>
  </si>
  <si>
    <t>年  月  日～   年  月  日</t>
  </si>
  <si>
    <t>至</t>
    <rPh sb="0" eb="1">
      <t>イタ</t>
    </rPh>
    <phoneticPr fontId="55"/>
  </si>
  <si>
    <t>有　・　無</t>
    <rPh sb="0" eb="1">
      <t>ア</t>
    </rPh>
    <rPh sb="4" eb="5">
      <t>ナ</t>
    </rPh>
    <phoneticPr fontId="55"/>
  </si>
  <si>
    <t>会社名・事業者ID</t>
  </si>
  <si>
    <t>特定専門工事の該当</t>
  </si>
  <si>
    <t>㊷</t>
  </si>
  <si>
    <t>交通警備員の実績書</t>
    <rPh sb="0" eb="2">
      <t>こうつう</t>
    </rPh>
    <rPh sb="2" eb="5">
      <t>けいびいん</t>
    </rPh>
    <rPh sb="6" eb="8">
      <t>じっせき</t>
    </rPh>
    <rPh sb="8" eb="9">
      <t>しょ</t>
    </rPh>
    <phoneticPr fontId="19" type="Hiragana"/>
  </si>
  <si>
    <t>材（県産材）を使用すること。</t>
    <rPh sb="0" eb="1">
      <t>ざい</t>
    </rPh>
    <rPh sb="2" eb="5">
      <t>けんさんざい</t>
    </rPh>
    <rPh sb="7" eb="9">
      <t>しよう</t>
    </rPh>
    <phoneticPr fontId="19" type="Hiragana"/>
  </si>
  <si>
    <r>
      <t>軽微なものについては</t>
    </r>
    <r>
      <rPr>
        <sz val="11"/>
        <color auto="1"/>
        <rFont val="ＭＳ 明朝"/>
      </rPr>
      <t>省略できる。その場合監督員の承諾を得ること。</t>
    </r>
    <rPh sb="0" eb="2">
      <t>ケイビ</t>
    </rPh>
    <rPh sb="10" eb="12">
      <t>ショウリャク</t>
    </rPh>
    <rPh sb="18" eb="20">
      <t>バアイ</t>
    </rPh>
    <rPh sb="20" eb="22">
      <t>カントク</t>
    </rPh>
    <rPh sb="22" eb="23">
      <t>イン</t>
    </rPh>
    <rPh sb="24" eb="26">
      <t>ショウダク</t>
    </rPh>
    <rPh sb="27" eb="28">
      <t>エ</t>
    </rPh>
    <phoneticPr fontId="43"/>
  </si>
  <si>
    <t xml:space="preserve">  報告にはｇＢｉｚＩＤ（ジービズアイディー）への事前登録が必要</t>
    <rPh sb="2" eb="4">
      <t>ほうこく</t>
    </rPh>
    <rPh sb="25" eb="27">
      <t>じぜん</t>
    </rPh>
    <rPh sb="27" eb="29">
      <t>とうろく</t>
    </rPh>
    <rPh sb="30" eb="32">
      <t>ひつよう</t>
    </rPh>
    <phoneticPr fontId="19" type="Hiragana"/>
  </si>
  <si>
    <t>表紙</t>
  </si>
  <si>
    <t>交通警備員実績報告書</t>
    <rPh sb="0" eb="2">
      <t>コウツウ</t>
    </rPh>
    <rPh sb="2" eb="5">
      <t>ケイビイン</t>
    </rPh>
    <rPh sb="5" eb="7">
      <t>ジッセキ</t>
    </rPh>
    <rPh sb="7" eb="10">
      <t>ホウコクショ</t>
    </rPh>
    <phoneticPr fontId="19"/>
  </si>
  <si>
    <t>勤務実績が確認できる資料</t>
    <rPh sb="0" eb="2">
      <t>キンム</t>
    </rPh>
    <rPh sb="2" eb="4">
      <t>ジッセキ</t>
    </rPh>
    <rPh sb="5" eb="7">
      <t>カクニン</t>
    </rPh>
    <rPh sb="10" eb="12">
      <t>シリョウ</t>
    </rPh>
    <phoneticPr fontId="19"/>
  </si>
  <si>
    <t>R4.4.1追加</t>
    <rPh sb="6" eb="8">
      <t>ツイカ</t>
    </rPh>
    <phoneticPr fontId="19"/>
  </si>
  <si>
    <t>R4.4.1修正</t>
    <rPh sb="6" eb="8">
      <t>シュウセイ</t>
    </rPh>
    <phoneticPr fontId="19"/>
  </si>
  <si>
    <t>交通警備員実績報告書</t>
    <rPh sb="0" eb="2">
      <t>コウツウ</t>
    </rPh>
    <rPh sb="2" eb="5">
      <t>ケイビイン</t>
    </rPh>
    <rPh sb="5" eb="7">
      <t>ジッセキ</t>
    </rPh>
    <rPh sb="7" eb="10">
      <t>ホウコクショ</t>
    </rPh>
    <phoneticPr fontId="43"/>
  </si>
  <si>
    <t>着手前に｢COBRIS(ｺﾌﾞﾘｽ）｣ｼｽﾃﾑで作成、1部監督員に提出する。</t>
    <rPh sb="0" eb="3">
      <t>ちゃくしゅまえ</t>
    </rPh>
    <rPh sb="24" eb="26">
      <t>さくせい</t>
    </rPh>
    <rPh sb="28" eb="29">
      <t>ぶ</t>
    </rPh>
    <rPh sb="29" eb="31">
      <t>かんとく</t>
    </rPh>
    <rPh sb="31" eb="32">
      <t>いん</t>
    </rPh>
    <rPh sb="33" eb="35">
      <t>ていしゅつ</t>
    </rPh>
    <phoneticPr fontId="19" type="Hiragana"/>
  </si>
  <si>
    <t>監督員は、提出された書類の記載内容を確認する。</t>
    <rPh sb="0" eb="2">
      <t>カントク</t>
    </rPh>
    <rPh sb="2" eb="3">
      <t>イン</t>
    </rPh>
    <rPh sb="5" eb="7">
      <t>テイシュツ</t>
    </rPh>
    <rPh sb="10" eb="12">
      <t>ショルイ</t>
    </rPh>
    <rPh sb="13" eb="15">
      <t>キサイ</t>
    </rPh>
    <rPh sb="15" eb="17">
      <t>ナイヨウ</t>
    </rPh>
    <rPh sb="18" eb="20">
      <t>カクニン</t>
    </rPh>
    <phoneticPr fontId="43"/>
  </si>
  <si>
    <t>COBRIS（ｺﾌﾞﾘｽ）ｼｽﾃﾑで作成</t>
    <rPh sb="18" eb="20">
      <t>サクセイ</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</si>
</sst>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7" formatCode="#,##0.0;[Red]\-#,##0.0"/>
    <numFmt numFmtId="180" formatCode="#,##0_ "/>
    <numFmt numFmtId="178" formatCode="[$-411]\ ggg\ e&quot;年　&quot;m&quot;月　&quot;d&quot;日&quot;"/>
    <numFmt numFmtId="176" formatCode="[$-411]ggge&quot;年&quot;m&quot;月&quot;d&quot;日&quot;;@"/>
    <numFmt numFmtId="179" formatCode="m/d"/>
  </numFmts>
  <fonts count="129">
    <font>
      <sz val="11"/>
      <color theme="1"/>
      <name val="ＭＳ Ｐゴシック"/>
      <family val="3"/>
      <scheme val="minor"/>
    </font>
    <font>
      <sz val="11"/>
      <color auto="1"/>
      <name val="ＭＳ Ｐゴシック"/>
      <family val="3"/>
    </font>
    <font>
      <sz val="11"/>
      <color auto="1"/>
      <name val="ＭＳ 明朝"/>
    </font>
    <font>
      <sz val="11"/>
      <color theme="1"/>
      <name val="游ゴシック"/>
      <family val="3"/>
    </font>
    <font>
      <sz val="11"/>
      <color theme="1"/>
      <name val="ＭＳ Ｐゴシック"/>
      <family val="3"/>
      <scheme val="minor"/>
    </font>
    <font>
      <sz val="11"/>
      <color indexed="8"/>
      <name val="ＤＨＰ平成明朝体W3"/>
      <family val="1"/>
    </font>
    <font>
      <sz val="11"/>
      <color auto="1"/>
      <name val="明朝"/>
    </font>
    <font>
      <sz val="10"/>
      <color auto="1"/>
      <name val="ＭＳ ゴシック"/>
      <family val="3"/>
    </font>
    <font>
      <sz val="11"/>
      <color auto="1"/>
      <name val="ＪＳ明朝"/>
    </font>
    <font>
      <sz val="10"/>
      <color auto="1"/>
      <name val="ＭＳ Ｐゴシック"/>
      <family val="3"/>
    </font>
    <font>
      <sz val="11"/>
      <color auto="1"/>
      <name val="標準明朝"/>
    </font>
    <font>
      <sz val="10"/>
      <color auto="1"/>
      <name val="明朝"/>
    </font>
    <font>
      <sz val="12"/>
      <color auto="1"/>
      <name val="ＭＳ 明朝"/>
      <family val="1"/>
    </font>
    <font>
      <sz val="12"/>
      <color auto="1"/>
      <name val="ＭＳ Ｐゴシック"/>
      <family val="3"/>
    </font>
    <font>
      <sz val="6"/>
      <color auto="1"/>
      <name val="明朝"/>
      <family val="3"/>
    </font>
    <font>
      <sz val="10"/>
      <color auto="1"/>
      <name val="ＭＳ 明朝"/>
      <family val="1"/>
    </font>
    <font>
      <sz val="16"/>
      <color auto="1"/>
      <name val="ＭＳ 明朝"/>
      <family val="1"/>
    </font>
    <font>
      <sz val="20"/>
      <color auto="1"/>
      <name val="ＭＳ 明朝"/>
      <family val="1"/>
    </font>
    <font>
      <sz val="10"/>
      <color rgb="FFFF0000"/>
      <name val="ＭＳ 明朝"/>
      <family val="1"/>
    </font>
    <font>
      <sz val="6"/>
      <color auto="1"/>
      <name val="ＭＳ Ｐゴシック"/>
      <family val="3"/>
    </font>
    <font>
      <b/>
      <sz val="12"/>
      <color theme="1"/>
      <name val="ＭＳ 明朝"/>
      <family val="1"/>
    </font>
    <font>
      <b/>
      <sz val="12"/>
      <color auto="1"/>
      <name val="ＭＳ 明朝"/>
      <family val="1"/>
    </font>
    <font>
      <sz val="9"/>
      <color auto="1"/>
      <name val="ＭＳ 明朝"/>
      <family val="1"/>
    </font>
    <font>
      <b/>
      <sz val="11"/>
      <color auto="1"/>
      <name val="ＭＳ 明朝"/>
      <family val="1"/>
    </font>
    <font>
      <b/>
      <sz val="11"/>
      <color auto="1"/>
      <name val="ＭＳ Ｐゴシック"/>
      <family val="3"/>
    </font>
    <font>
      <sz val="11"/>
      <color rgb="FFFF0000"/>
      <name val="ＭＳ 明朝"/>
      <family val="1"/>
    </font>
    <font>
      <b/>
      <u/>
      <sz val="11"/>
      <color auto="1"/>
      <name val="ＭＳ 明朝"/>
      <family val="1"/>
    </font>
    <font>
      <sz val="11"/>
      <color theme="1"/>
      <name val="ＭＳ 明朝"/>
      <family val="1"/>
    </font>
    <font>
      <b/>
      <sz val="11"/>
      <color rgb="FFFF0000"/>
      <name val="ＭＳ 明朝"/>
      <family val="1"/>
    </font>
    <font>
      <sz val="10"/>
      <color indexed="10"/>
      <name val="ＭＳ 明朝"/>
      <family val="1"/>
    </font>
    <font>
      <sz val="12"/>
      <color theme="1"/>
      <name val="ＭＳ 明朝"/>
      <family val="1"/>
    </font>
    <font>
      <sz val="9"/>
      <color theme="1"/>
      <name val="ＭＳ 明朝"/>
      <family val="1"/>
    </font>
    <font>
      <b/>
      <sz val="9"/>
      <color auto="1"/>
      <name val="ＭＳ 明朝"/>
      <family val="1"/>
    </font>
    <font>
      <b/>
      <sz val="9"/>
      <color rgb="FFFF0000"/>
      <name val="ＭＳ 明朝"/>
      <family val="1"/>
    </font>
    <font>
      <u/>
      <sz val="11"/>
      <color indexed="12"/>
      <name val="ＭＳ Ｐゴシック"/>
      <family val="3"/>
      <scheme val="minor"/>
    </font>
    <font>
      <u/>
      <sz val="9"/>
      <color indexed="12"/>
      <name val="ＭＳ 明朝"/>
      <family val="1"/>
    </font>
    <font>
      <u/>
      <sz val="9"/>
      <color indexed="12"/>
      <name val="ＭＳ Ｐゴシック"/>
      <family val="3"/>
      <scheme val="minor"/>
    </font>
    <font>
      <strike/>
      <sz val="9"/>
      <color auto="1"/>
      <name val="ＭＳ 明朝"/>
      <family val="1"/>
    </font>
    <font>
      <sz val="9"/>
      <color rgb="FFFF0000"/>
      <name val="ＭＳ 明朝"/>
      <family val="1"/>
    </font>
    <font>
      <u/>
      <sz val="9"/>
      <color indexed="36"/>
      <name val="ＭＳ 明朝"/>
      <family val="1"/>
    </font>
    <font>
      <u/>
      <sz val="9"/>
      <color auto="1"/>
      <name val="ＭＳ 明朝"/>
      <family val="1"/>
    </font>
    <font>
      <sz val="7"/>
      <color auto="1"/>
      <name val="ＭＳ 明朝"/>
      <family val="1"/>
    </font>
    <font>
      <b/>
      <sz val="11"/>
      <color theme="1"/>
      <name val="ＭＳ 明朝"/>
      <family val="1"/>
    </font>
    <font>
      <sz val="6"/>
      <color auto="1"/>
      <name val="游ゴシック"/>
      <family val="3"/>
    </font>
    <font>
      <sz val="16"/>
      <color theme="1"/>
      <name val="ＭＳ 明朝"/>
      <family val="1"/>
    </font>
    <font>
      <sz val="14"/>
      <color theme="1"/>
      <name val="ＭＳ 明朝"/>
      <family val="1"/>
    </font>
    <font>
      <sz val="12"/>
      <color rgb="FFFF0000"/>
      <name val="ＭＳ 明朝"/>
      <family val="1"/>
    </font>
    <font>
      <sz val="11"/>
      <color indexed="10"/>
      <name val="ＭＳ 明朝"/>
      <family val="1"/>
    </font>
    <font>
      <sz val="11"/>
      <color auto="1"/>
      <name val="ＭＳ Ｐ明朝"/>
      <family val="1"/>
    </font>
    <font>
      <b/>
      <sz val="12"/>
      <color indexed="10"/>
      <name val="ＭＳ Ｐ明朝"/>
      <family val="1"/>
    </font>
    <font>
      <sz val="16"/>
      <color auto="1"/>
      <name val="ＭＳ Ｐ明朝"/>
      <family val="1"/>
    </font>
    <font>
      <b/>
      <sz val="12"/>
      <color auto="1"/>
      <name val="ＭＳ Ｐ明朝"/>
      <family val="1"/>
    </font>
    <font>
      <sz val="10"/>
      <color auto="1"/>
      <name val="ＭＳ Ｐ明朝"/>
      <family val="1"/>
    </font>
    <font>
      <sz val="11"/>
      <color rgb="FFFF0000"/>
      <name val="ＭＳ Ｐ明朝"/>
      <family val="1"/>
    </font>
    <font>
      <sz val="9"/>
      <color auto="1"/>
      <name val="ＭＳ Ｐ明朝"/>
      <family val="1"/>
    </font>
    <font>
      <sz val="6"/>
      <color auto="1"/>
      <name val="ＤＨＰ平成明朝体W3"/>
      <family val="1"/>
    </font>
    <font>
      <b/>
      <u/>
      <sz val="18"/>
      <color auto="1"/>
      <name val="ＭＳ 明朝"/>
      <family val="1"/>
    </font>
    <font>
      <sz val="10.5"/>
      <color auto="1"/>
      <name val="ＭＳ 明朝"/>
      <family val="1"/>
    </font>
    <font>
      <sz val="11"/>
      <color auto="1"/>
      <name val="ＤＨＰ平成明朝体W3"/>
      <family val="1"/>
    </font>
    <font>
      <sz val="8"/>
      <color auto="1"/>
      <name val="ＭＳ 明朝"/>
      <family val="1"/>
    </font>
    <font>
      <sz val="6"/>
      <color auto="1"/>
      <name val="ＭＳ 明朝"/>
      <family val="1"/>
    </font>
    <font>
      <sz val="6"/>
      <color auto="1"/>
      <name val="ＭＳ 明朝"/>
      <family val="1"/>
    </font>
    <font>
      <b/>
      <sz val="20"/>
      <color theme="1"/>
      <name val="ＭＳ 明朝"/>
      <family val="1"/>
    </font>
    <font>
      <sz val="10"/>
      <color theme="1"/>
      <name val="ＭＳ 明朝"/>
      <family val="1"/>
    </font>
    <font>
      <b/>
      <sz val="22"/>
      <color auto="1"/>
      <name val="ＭＳ 明朝"/>
      <family val="1"/>
    </font>
    <font>
      <sz val="10"/>
      <color auto="1"/>
      <name val="ＤＨＰ平成明朝体W3"/>
      <family val="1"/>
    </font>
    <font>
      <b/>
      <sz val="18"/>
      <color auto="1"/>
      <name val="ＭＳ 明朝"/>
      <family val="1"/>
    </font>
    <font>
      <b/>
      <sz val="10"/>
      <color auto="1"/>
      <name val="ＭＳ 明朝"/>
      <family val="1"/>
    </font>
    <font>
      <sz val="9"/>
      <color auto="1"/>
      <name val="ＭＳ ゴシック"/>
      <family val="3"/>
    </font>
    <font>
      <sz val="9"/>
      <color auto="1"/>
      <name val="ＭＳ Ｐゴシック"/>
      <family val="3"/>
    </font>
    <font>
      <sz val="10.5"/>
      <color theme="1"/>
      <name val="ＭＳ 明朝"/>
      <family val="1"/>
    </font>
    <font>
      <b/>
      <u/>
      <sz val="16"/>
      <color theme="1"/>
      <name val="ＭＳ 明朝"/>
      <family val="1"/>
    </font>
    <font>
      <u/>
      <sz val="10.5"/>
      <color theme="1"/>
      <name val="ＭＳ 明朝"/>
      <family val="1"/>
    </font>
    <font>
      <sz val="10"/>
      <color theme="1"/>
      <name val="Century"/>
    </font>
    <font>
      <b/>
      <u/>
      <sz val="14"/>
      <color auto="1"/>
      <name val="ＭＳ 明朝"/>
      <family val="1"/>
    </font>
    <font>
      <sz val="18"/>
      <color auto="1"/>
      <name val="ＭＳ 明朝"/>
      <family val="1"/>
    </font>
    <font>
      <sz val="9.5"/>
      <color auto="1"/>
      <name val="ＭＳ 明朝"/>
      <family val="1"/>
    </font>
    <font>
      <b/>
      <u/>
      <sz val="18"/>
      <color theme="1"/>
      <name val="ＭＳ 明朝"/>
      <family val="1"/>
    </font>
    <font>
      <b/>
      <sz val="10.5"/>
      <color theme="1"/>
      <name val="ＭＳ 明朝"/>
      <family val="1"/>
    </font>
    <font>
      <sz val="8"/>
      <color theme="1"/>
      <name val="ＭＳ 明朝"/>
      <family val="1"/>
    </font>
    <font>
      <sz val="18"/>
      <color theme="1"/>
      <name val="ＭＳ 明朝"/>
      <family val="1"/>
    </font>
    <font>
      <sz val="11"/>
      <color auto="1"/>
      <name val="ＭＳ Ｐゴシック"/>
      <family val="3"/>
    </font>
    <font>
      <b/>
      <sz val="16"/>
      <color auto="1"/>
      <name val="ＭＳ 明朝"/>
      <family val="1"/>
    </font>
    <font>
      <sz val="9"/>
      <color rgb="FF000000"/>
      <name val="ＭＳ 明朝"/>
      <family val="1"/>
    </font>
    <font>
      <b/>
      <sz val="11"/>
      <color rgb="FF000000"/>
      <name val="ＭＳ 明朝"/>
      <family val="1"/>
    </font>
    <font>
      <u/>
      <sz val="9"/>
      <color rgb="FF000000"/>
      <name val="ＭＳ 明朝"/>
      <family val="1"/>
    </font>
    <font>
      <sz val="9"/>
      <color theme="1"/>
      <name val="ＭＳ Ｐゴシック"/>
      <family val="3"/>
      <scheme val="minor"/>
    </font>
    <font>
      <sz val="9"/>
      <color rgb="FF000000"/>
      <name val="Times New Roman"/>
      <family val="1"/>
    </font>
    <font>
      <sz val="9"/>
      <color rgb="FF000000"/>
      <name val="ＭＳ Ｐゴシック"/>
      <family val="3"/>
      <scheme val="minor"/>
    </font>
    <font>
      <b/>
      <sz val="11"/>
      <color theme="1"/>
      <name val="ＭＳ Ｐゴシック"/>
      <family val="3"/>
      <scheme val="minor"/>
    </font>
    <font>
      <sz val="10.5"/>
      <color rgb="FF000000"/>
      <name val="ＭＳ 明朝"/>
      <family val="1"/>
    </font>
    <font>
      <b/>
      <sz val="14"/>
      <color rgb="FF000000"/>
      <name val="ＭＳ 明朝"/>
      <family val="1"/>
    </font>
    <font>
      <sz val="11"/>
      <color rgb="FF000000"/>
      <name val="ＭＳ 明朝"/>
      <family val="1"/>
    </font>
    <font>
      <sz val="12"/>
      <color rgb="FF000000"/>
      <name val="Times New Roman"/>
    </font>
    <font>
      <sz val="10"/>
      <color rgb="FF000000"/>
      <name val="ＭＳ 明朝"/>
      <family val="1"/>
    </font>
    <font>
      <sz val="11"/>
      <color rgb="FF000000"/>
      <name val="ＭＳ Ｐゴシック"/>
      <family val="3"/>
      <scheme val="minor"/>
    </font>
    <font>
      <sz val="12"/>
      <color rgb="FF000000"/>
      <name val="ＭＳ 明朝"/>
      <family val="1"/>
    </font>
    <font>
      <b/>
      <sz val="14"/>
      <color rgb="FF000000"/>
      <name val="HG正楷書体-PRO"/>
      <family val="4"/>
    </font>
    <font>
      <sz val="11"/>
      <color rgb="FF000000"/>
      <name val="Century"/>
      <family val="1"/>
    </font>
    <font>
      <sz val="14"/>
      <color auto="1"/>
      <name val="ＭＳ 明朝"/>
      <family val="1"/>
    </font>
    <font>
      <b/>
      <sz val="28"/>
      <color auto="1"/>
      <name val="ＭＳ 明朝"/>
      <family val="1"/>
    </font>
    <font>
      <u/>
      <sz val="12"/>
      <color auto="1"/>
      <name val="ＭＳ 明朝"/>
      <family val="1"/>
    </font>
    <font>
      <b/>
      <sz val="14"/>
      <color auto="1"/>
      <name val="ＭＳ 明朝"/>
      <family val="1"/>
    </font>
    <font>
      <sz val="6"/>
      <color auto="1"/>
      <name val="ＭＳ Ｐ明朝"/>
      <family val="1"/>
    </font>
    <font>
      <sz val="14"/>
      <color auto="1"/>
      <name val="ＭＳ ゴシック"/>
      <family val="3"/>
    </font>
    <font>
      <sz val="10"/>
      <color rgb="FFFF0000"/>
      <name val="ＭＳ ゴシック"/>
      <family val="3"/>
    </font>
    <font>
      <sz val="10"/>
      <color indexed="10"/>
      <name val="ＭＳ ゴシック"/>
      <family val="3"/>
    </font>
    <font>
      <sz val="14"/>
      <color rgb="FFFFFF00"/>
      <name val="ＭＳ ゴシック"/>
      <family val="3"/>
    </font>
    <font>
      <sz val="10"/>
      <color indexed="12"/>
      <name val="ＭＳ ゴシック"/>
      <family val="3"/>
    </font>
    <font>
      <sz val="10"/>
      <color indexed="12"/>
      <name val="ＭＳ Ｐゴシック"/>
      <family val="3"/>
    </font>
    <font>
      <b/>
      <sz val="14"/>
      <color auto="1"/>
      <name val="ＭＳ ゴシック"/>
      <family val="3"/>
    </font>
    <font>
      <sz val="14"/>
      <color auto="1"/>
      <name val="明朝"/>
      <family val="1"/>
    </font>
    <font>
      <sz val="16"/>
      <color rgb="FFFF0000"/>
      <name val="ＭＳ 明朝"/>
      <family val="1"/>
    </font>
    <font>
      <sz val="14"/>
      <color rgb="FFFF0000"/>
      <name val="ＭＳ 明朝"/>
      <family val="1"/>
    </font>
    <font>
      <sz val="12"/>
      <color theme="1"/>
      <name val="Century"/>
    </font>
    <font>
      <sz val="10.5"/>
      <color rgb="FFFF0000"/>
      <name val="ＭＳ 明朝"/>
      <family val="1"/>
    </font>
    <font>
      <sz val="11"/>
      <color auto="1"/>
      <name val="丸ｺﾞｼｯｸ"/>
    </font>
    <font>
      <sz val="12"/>
      <color auto="1"/>
      <name val="丸ｺﾞｼｯｸ"/>
      <family val="3"/>
    </font>
    <font>
      <b/>
      <sz val="16"/>
      <color auto="1"/>
      <name val="丸ｺﾞｼｯｸ"/>
    </font>
    <font>
      <sz val="14"/>
      <color auto="1"/>
      <name val="丸ｺﾞｼｯｸ"/>
      <family val="3"/>
    </font>
    <font>
      <sz val="12"/>
      <color rgb="FFFF0000"/>
      <name val="丸ｺﾞｼｯｸ"/>
      <family val="3"/>
    </font>
    <font>
      <sz val="16"/>
      <color auto="1"/>
      <name val="丸ｺﾞｼｯｸ"/>
    </font>
    <font>
      <sz val="18"/>
      <color theme="1"/>
      <name val="ＭＳ Ｐ明朝"/>
      <family val="1"/>
    </font>
    <font>
      <sz val="16"/>
      <color theme="1"/>
      <name val="ＭＳ Ｐ明朝"/>
      <family val="1"/>
    </font>
    <font>
      <sz val="20"/>
      <color theme="1"/>
      <name val="ＭＳ Ｐ明朝"/>
      <family val="1"/>
    </font>
    <font>
      <sz val="16"/>
      <color rgb="FFFF0000"/>
      <name val="ＭＳ Ｐ明朝"/>
      <family val="1"/>
    </font>
    <font>
      <sz val="11"/>
      <color theme="1"/>
      <name val="ＭＳ Ｐ明朝"/>
      <family val="1"/>
    </font>
    <font>
      <b/>
      <sz val="14"/>
      <color auto="1"/>
      <name val="ＭＳ Ｐゴシック"/>
      <family val="3"/>
    </font>
    <font>
      <sz val="11"/>
      <color rgb="FFFF0000"/>
      <name val="ＭＳ Ｐゴシック"/>
      <family val="3"/>
    </font>
  </fonts>
  <fills count="5">
    <fill>
      <patternFill patternType="none"/>
    </fill>
    <fill>
      <patternFill patternType="gray125"/>
    </fill>
    <fill>
      <patternFill patternType="solid">
        <fgColor rgb="FFFFFFBE"/>
        <bgColor indexed="64"/>
      </patternFill>
    </fill>
    <fill>
      <patternFill patternType="solid">
        <fgColor theme="0" tint="-0.15"/>
        <bgColor indexed="64"/>
      </patternFill>
    </fill>
    <fill>
      <patternFill patternType="solid">
        <fgColor indexed="65"/>
        <bgColor indexed="42"/>
      </patternFill>
    </fill>
  </fills>
  <borders count="197">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ashed">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dashed">
        <color indexed="64"/>
      </top>
      <bottom/>
      <diagonal/>
    </border>
    <border>
      <left/>
      <right/>
      <top/>
      <bottom style="dashed">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top style="hair">
        <color indexed="8"/>
      </top>
      <bottom/>
      <diagonal/>
    </border>
    <border>
      <left style="hair">
        <color indexed="8"/>
      </left>
      <right/>
      <top/>
      <bottom style="hair">
        <color indexed="8"/>
      </bottom>
      <diagonal/>
    </border>
    <border>
      <left style="hair">
        <color indexed="8"/>
      </left>
      <right/>
      <top/>
      <bottom style="thin">
        <color indexed="8"/>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style="hair">
        <color indexed="64"/>
      </right>
      <top style="hair">
        <color indexed="64"/>
      </top>
      <bottom style="thin">
        <color indexed="64"/>
      </bottom>
      <diagonal style="dotted">
        <color indexed="64"/>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dashed">
        <color rgb="FF000000"/>
      </bottom>
      <diagonal/>
    </border>
    <border>
      <left style="thin">
        <color rgb="FF000000"/>
      </left>
      <right style="thin">
        <color rgb="FF000000"/>
      </right>
      <top style="dashed">
        <color rgb="FF000000"/>
      </top>
      <bottom style="thin">
        <color rgb="FF0000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hair">
        <color indexed="64"/>
      </top>
      <bottom style="hair">
        <color indexed="64"/>
      </bottom>
      <diagonal/>
    </border>
    <border>
      <left/>
      <right style="double">
        <color indexed="64"/>
      </right>
      <top style="double">
        <color indexed="64"/>
      </top>
      <bottom style="double">
        <color indexed="64"/>
      </bottom>
      <diagonal/>
    </border>
    <border>
      <left/>
      <right/>
      <top style="dotted">
        <color indexed="64"/>
      </top>
      <bottom style="dashed">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double">
        <color indexed="64"/>
      </bottom>
      <diagonal/>
    </border>
    <border>
      <left/>
      <right/>
      <top/>
      <bottom style="dashed">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64"/>
      </bottom>
      <diagonal/>
    </border>
  </borders>
  <cellStyleXfs count="9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0" fontId="4"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1" fillId="0" borderId="0">
      <alignment vertical="center"/>
    </xf>
    <xf numFmtId="0" fontId="6" fillId="0" borderId="0"/>
    <xf numFmtId="0" fontId="8" fillId="0" borderId="0"/>
    <xf numFmtId="0" fontId="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5" fillId="0" borderId="0">
      <alignment vertical="center"/>
    </xf>
    <xf numFmtId="0" fontId="1" fillId="0" borderId="0"/>
    <xf numFmtId="0" fontId="10" fillId="0" borderId="0"/>
    <xf numFmtId="0" fontId="10" fillId="0" borderId="0"/>
    <xf numFmtId="0" fontId="10" fillId="0" borderId="0"/>
    <xf numFmtId="0" fontId="1" fillId="0" borderId="0"/>
    <xf numFmtId="0" fontId="5" fillId="0" borderId="0">
      <alignment vertical="center"/>
    </xf>
    <xf numFmtId="0" fontId="6" fillId="0" borderId="0"/>
    <xf numFmtId="0" fontId="11" fillId="0" borderId="0">
      <alignment vertical="center"/>
    </xf>
    <xf numFmtId="0" fontId="5" fillId="0" borderId="0">
      <alignment vertical="center"/>
    </xf>
    <xf numFmtId="0" fontId="1" fillId="0" borderId="0"/>
    <xf numFmtId="0" fontId="1" fillId="0" borderId="0"/>
    <xf numFmtId="0" fontId="1"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 fillId="0" borderId="0">
      <alignment vertical="center"/>
    </xf>
    <xf numFmtId="0" fontId="13" fillId="0" borderId="0"/>
    <xf numFmtId="0" fontId="6" fillId="0" borderId="0"/>
    <xf numFmtId="0" fontId="1" fillId="0" borderId="0" applyBorder="0"/>
    <xf numFmtId="0" fontId="34" fillId="0" borderId="0" applyNumberFormat="0" applyFill="0" applyBorder="0" applyAlignment="0" applyProtection="0">
      <alignment vertical="center"/>
    </xf>
  </cellStyleXfs>
  <cellXfs count="1583">
    <xf numFmtId="0" fontId="0" fillId="0" borderId="0" xfId="0">
      <alignment vertical="center"/>
    </xf>
    <xf numFmtId="0" fontId="15" fillId="0" borderId="0" xfId="46" applyFont="1" applyAlignment="1">
      <alignment vertical="center"/>
    </xf>
    <xf numFmtId="0" fontId="16" fillId="0" borderId="0" xfId="46" applyFont="1" applyAlignment="1">
      <alignment horizontal="center" vertical="center"/>
    </xf>
    <xf numFmtId="0" fontId="17" fillId="0" borderId="0" xfId="46" applyFont="1" applyAlignment="1">
      <alignment horizontal="center" vertical="center" shrinkToFit="1"/>
    </xf>
    <xf numFmtId="0" fontId="15" fillId="0" borderId="0" xfId="46" applyFont="1" applyBorder="1" applyAlignment="1">
      <alignment horizontal="center" vertical="center"/>
    </xf>
    <xf numFmtId="0" fontId="15" fillId="0" borderId="0" xfId="46" applyFont="1" applyAlignment="1">
      <alignment horizontal="center" vertical="center"/>
    </xf>
    <xf numFmtId="0" fontId="17" fillId="0" borderId="0" xfId="46" applyFont="1" applyAlignment="1">
      <alignment horizontal="center" vertical="center"/>
    </xf>
    <xf numFmtId="0" fontId="15" fillId="0" borderId="0" xfId="46" applyFont="1" applyBorder="1" applyAlignment="1">
      <alignment vertical="center"/>
    </xf>
    <xf numFmtId="0" fontId="15" fillId="0" borderId="0" xfId="46" applyFont="1" applyAlignment="1">
      <alignment horizontal="left" vertical="center" indent="9"/>
    </xf>
    <xf numFmtId="0" fontId="15" fillId="0" borderId="0" xfId="46" applyFont="1" applyAlignment="1">
      <alignment horizontal="right" vertical="center"/>
    </xf>
    <xf numFmtId="0" fontId="18" fillId="0" borderId="0" xfId="46" applyFont="1" applyAlignment="1">
      <alignment horizontal="right" vertical="center"/>
    </xf>
    <xf numFmtId="0" fontId="20" fillId="0" borderId="0" xfId="0" applyFont="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1" fillId="0" borderId="0" xfId="0" applyFont="1" applyAlignment="1">
      <alignment horizontal="center" vertical="center"/>
    </xf>
    <xf numFmtId="0" fontId="2" fillId="0" borderId="0" xfId="0" applyFont="1">
      <alignment vertical="center"/>
    </xf>
    <xf numFmtId="0" fontId="1" fillId="0" borderId="0" xfId="0" applyFont="1">
      <alignment vertical="center"/>
    </xf>
    <xf numFmtId="0" fontId="22"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0" fillId="0" borderId="0" xfId="0">
      <alignment vertical="center"/>
    </xf>
    <xf numFmtId="0" fontId="26" fillId="0" borderId="0" xfId="10" applyFont="1" applyAlignment="1">
      <alignment vertical="center"/>
    </xf>
    <xf numFmtId="0" fontId="23" fillId="0" borderId="0" xfId="10" applyFont="1" applyAlignment="1">
      <alignment vertical="center"/>
    </xf>
    <xf numFmtId="0" fontId="22" fillId="0" borderId="0" xfId="0" applyFont="1" applyAlignment="1">
      <alignment horizontal="center" vertical="center"/>
    </xf>
    <xf numFmtId="0" fontId="2" fillId="0" borderId="0" xfId="0" applyFont="1" applyAlignment="1">
      <alignment horizontal="left" vertical="center"/>
    </xf>
    <xf numFmtId="0" fontId="2" fillId="0" borderId="0" xfId="81" applyFont="1"/>
    <xf numFmtId="0" fontId="2" fillId="0" borderId="0" xfId="78" applyFont="1" applyBorder="1" applyAlignment="1">
      <alignment vertical="center"/>
    </xf>
    <xf numFmtId="0" fontId="27" fillId="0" borderId="0" xfId="0" applyFont="1">
      <alignment vertical="center"/>
    </xf>
    <xf numFmtId="0" fontId="2" fillId="0" borderId="1" xfId="40" applyFont="1" applyBorder="1" applyAlignment="1">
      <alignment horizontal="center" vertical="center"/>
    </xf>
    <xf numFmtId="0" fontId="2" fillId="0" borderId="1" xfId="4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2" fillId="0" borderId="5" xfId="0" applyFont="1" applyBorder="1">
      <alignment vertical="center"/>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2" fillId="0" borderId="8" xfId="0" applyFont="1" applyBorder="1">
      <alignment vertical="center"/>
    </xf>
    <xf numFmtId="0" fontId="2" fillId="0" borderId="3" xfId="0" applyFont="1" applyBorder="1" applyAlignment="1">
      <alignment horizontal="left" vertical="center"/>
    </xf>
    <xf numFmtId="0" fontId="2" fillId="0" borderId="4" xfId="0" applyFont="1" applyBorder="1">
      <alignment vertical="center"/>
    </xf>
    <xf numFmtId="0" fontId="2" fillId="0" borderId="4" xfId="0" applyFont="1" applyBorder="1" applyAlignment="1">
      <alignment horizontal="center" vertical="center"/>
    </xf>
    <xf numFmtId="0" fontId="22" fillId="0" borderId="4" xfId="0" applyFont="1" applyBorder="1">
      <alignment vertical="center"/>
    </xf>
    <xf numFmtId="0" fontId="22" fillId="0" borderId="5"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lignment vertical="center"/>
    </xf>
    <xf numFmtId="0" fontId="22" fillId="0" borderId="0" xfId="0" applyFont="1" applyBorder="1" applyAlignment="1">
      <alignment horizontal="center" vertical="center"/>
    </xf>
    <xf numFmtId="0" fontId="22" fillId="0" borderId="2" xfId="0" applyFont="1" applyBorder="1" applyAlignment="1">
      <alignment horizontal="center" vertical="center"/>
    </xf>
    <xf numFmtId="0" fontId="2" fillId="0" borderId="5" xfId="0" applyFont="1" applyBorder="1">
      <alignment vertical="center"/>
    </xf>
    <xf numFmtId="0" fontId="2" fillId="0" borderId="6" xfId="0" applyFont="1" applyBorder="1" applyAlignment="1">
      <alignment horizontal="left" vertical="center"/>
    </xf>
    <xf numFmtId="0" fontId="2" fillId="0" borderId="7" xfId="0" applyFont="1" applyBorder="1">
      <alignment vertical="center"/>
    </xf>
    <xf numFmtId="0" fontId="2" fillId="0" borderId="7"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 fillId="0" borderId="2" xfId="0" applyFont="1" applyBorder="1">
      <alignment vertical="center"/>
    </xf>
    <xf numFmtId="0" fontId="2" fillId="0" borderId="8" xfId="0" applyFont="1" applyBorder="1">
      <alignment vertical="center"/>
    </xf>
    <xf numFmtId="0" fontId="2" fillId="0" borderId="6" xfId="0" applyFont="1" applyBorder="1">
      <alignment vertical="center"/>
    </xf>
    <xf numFmtId="0" fontId="28" fillId="0" borderId="0" xfId="0" applyFont="1">
      <alignment vertical="center"/>
    </xf>
    <xf numFmtId="0" fontId="2" fillId="0" borderId="0" xfId="11" applyFont="1" applyAlignment="1">
      <alignment horizontal="right" vertical="center"/>
    </xf>
    <xf numFmtId="0" fontId="15" fillId="0" borderId="10" xfId="55" applyFont="1" applyFill="1" applyBorder="1" applyAlignment="1">
      <alignment horizontal="distributed" vertical="center" shrinkToFit="1"/>
    </xf>
    <xf numFmtId="0" fontId="2" fillId="2" borderId="10" xfId="11" applyFont="1" applyFill="1" applyBorder="1" applyAlignment="1">
      <alignment horizontal="distributed" vertical="center"/>
    </xf>
    <xf numFmtId="0" fontId="29" fillId="2" borderId="10" xfId="55" applyFont="1" applyFill="1" applyBorder="1" applyAlignment="1">
      <alignment horizontal="left" vertical="center" wrapText="1"/>
    </xf>
    <xf numFmtId="0" fontId="29" fillId="2" borderId="10" xfId="55" applyFont="1" applyFill="1" applyBorder="1" applyAlignment="1">
      <alignment vertical="center" wrapText="1"/>
    </xf>
    <xf numFmtId="0" fontId="29" fillId="2" borderId="10" xfId="55" applyFont="1" applyFill="1" applyBorder="1" applyAlignment="1">
      <alignment horizontal="left" vertical="center" shrinkToFit="1"/>
    </xf>
    <xf numFmtId="0" fontId="29" fillId="2" borderId="11" xfId="55" applyFont="1" applyFill="1" applyBorder="1" applyAlignment="1">
      <alignment vertical="center" wrapText="1"/>
    </xf>
    <xf numFmtId="5" fontId="29" fillId="2" borderId="10" xfId="55" applyNumberFormat="1" applyFont="1" applyFill="1" applyBorder="1" applyAlignment="1">
      <alignment horizontal="left" vertical="center" wrapText="1"/>
    </xf>
    <xf numFmtId="0" fontId="29" fillId="2" borderId="10" xfId="55" applyFont="1" applyFill="1" applyBorder="1" applyAlignment="1">
      <alignment horizontal="left" vertical="center"/>
    </xf>
    <xf numFmtId="0" fontId="15" fillId="0" borderId="11" xfId="55" applyFont="1" applyFill="1" applyBorder="1" applyAlignment="1">
      <alignment horizontal="center" vertical="center" shrinkToFit="1"/>
    </xf>
    <xf numFmtId="0" fontId="2" fillId="0" borderId="0" xfId="40" applyFont="1" applyAlignment="1">
      <alignment vertical="center"/>
    </xf>
    <xf numFmtId="0" fontId="29" fillId="2" borderId="12" xfId="55" applyFont="1" applyFill="1" applyBorder="1" applyAlignment="1">
      <alignment horizontal="center" vertical="center" wrapText="1"/>
    </xf>
    <xf numFmtId="0" fontId="29" fillId="2" borderId="12" xfId="55" applyFont="1" applyFill="1" applyBorder="1" applyAlignment="1">
      <alignment horizontal="center" vertical="center" shrinkToFit="1"/>
    </xf>
    <xf numFmtId="0" fontId="15" fillId="0" borderId="12" xfId="55" applyFont="1" applyFill="1" applyBorder="1" applyAlignment="1">
      <alignment horizontal="center" vertical="center" shrinkToFit="1"/>
    </xf>
    <xf numFmtId="0" fontId="15" fillId="0" borderId="10" xfId="55" applyFont="1" applyFill="1" applyBorder="1" applyAlignment="1">
      <alignment horizontal="distributed" vertical="center" wrapText="1"/>
    </xf>
    <xf numFmtId="0" fontId="29" fillId="2" borderId="12" xfId="55" applyFont="1" applyFill="1" applyBorder="1" applyAlignment="1">
      <alignment vertical="center" wrapText="1"/>
    </xf>
    <xf numFmtId="0" fontId="29" fillId="2" borderId="10" xfId="55" applyFont="1" applyFill="1" applyBorder="1" applyAlignment="1">
      <alignment horizontal="center" vertical="center" wrapText="1"/>
    </xf>
    <xf numFmtId="0" fontId="29" fillId="2" borderId="13" xfId="55" applyFont="1" applyFill="1" applyBorder="1" applyAlignment="1">
      <alignment vertical="center" wrapText="1"/>
    </xf>
    <xf numFmtId="176" fontId="15" fillId="0" borderId="13" xfId="55" applyNumberFormat="1" applyFont="1" applyFill="1" applyBorder="1" applyAlignment="1">
      <alignment horizontal="center" vertical="center"/>
    </xf>
    <xf numFmtId="0" fontId="22" fillId="0" borderId="0" xfId="0" applyFont="1" applyFill="1" applyAlignment="1" applyProtection="1">
      <alignment horizontal="center" vertical="center"/>
    </xf>
    <xf numFmtId="0" fontId="30" fillId="0" borderId="0" xfId="0" applyFont="1" applyFill="1" applyProtection="1">
      <alignment vertical="center"/>
    </xf>
    <xf numFmtId="0" fontId="31" fillId="0" borderId="0" xfId="0" applyFont="1" applyFill="1" applyAlignment="1" applyProtection="1">
      <alignment horizontal="center" vertical="center"/>
    </xf>
    <xf numFmtId="0" fontId="22" fillId="0" borderId="0" xfId="74" applyFont="1" applyFill="1" applyAlignment="1" applyProtection="1">
      <alignment horizontal="left" vertical="center" wrapText="1"/>
    </xf>
    <xf numFmtId="0" fontId="31" fillId="0" borderId="0" xfId="0" applyFont="1" applyFill="1" applyProtection="1">
      <alignment vertical="center"/>
    </xf>
    <xf numFmtId="0" fontId="22" fillId="0" borderId="0" xfId="74" applyFont="1"/>
    <xf numFmtId="0" fontId="22" fillId="0" borderId="0" xfId="74" applyFont="1" applyFill="1" applyProtection="1"/>
    <xf numFmtId="0" fontId="31" fillId="0" borderId="0" xfId="0" applyFont="1">
      <alignment vertical="center"/>
    </xf>
    <xf numFmtId="0" fontId="32" fillId="0" borderId="0" xfId="0" applyFont="1" applyFill="1" applyAlignment="1" applyProtection="1">
      <alignment horizontal="center" vertical="center"/>
    </xf>
    <xf numFmtId="0" fontId="33" fillId="0" borderId="0" xfId="0" applyFont="1" applyFill="1" applyAlignment="1" applyProtection="1">
      <alignment horizontal="left" vertical="center"/>
    </xf>
    <xf numFmtId="0" fontId="22" fillId="3" borderId="14" xfId="74"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6" xfId="0" applyFont="1" applyBorder="1" applyAlignment="1">
      <alignment horizontal="center" vertical="center"/>
    </xf>
    <xf numFmtId="0" fontId="2" fillId="0" borderId="19" xfId="0" applyFont="1" applyFill="1" applyBorder="1" applyAlignment="1" applyProtection="1">
      <alignment horizontal="center" vertical="center"/>
    </xf>
    <xf numFmtId="0" fontId="22" fillId="0" borderId="0" xfId="0" applyFont="1" applyFill="1" applyAlignment="1" applyProtection="1">
      <alignment horizontal="center" vertical="center" wrapText="1"/>
    </xf>
    <xf numFmtId="0" fontId="12" fillId="0" borderId="0" xfId="0" applyFont="1" applyFill="1" applyAlignment="1" applyProtection="1">
      <alignment vertical="center" wrapText="1"/>
    </xf>
    <xf numFmtId="0" fontId="22" fillId="3" borderId="20" xfId="74" applyFont="1" applyFill="1" applyBorder="1" applyAlignment="1" applyProtection="1">
      <alignment horizontal="center" vertical="center"/>
    </xf>
    <xf numFmtId="0" fontId="15" fillId="0" borderId="21" xfId="74" applyFont="1" applyFill="1" applyBorder="1" applyAlignment="1" applyProtection="1">
      <alignment horizontal="center" vertical="center"/>
    </xf>
    <xf numFmtId="0" fontId="15" fillId="0" borderId="1" xfId="74" applyFont="1" applyFill="1" applyBorder="1" applyAlignment="1" applyProtection="1">
      <alignment horizontal="center" vertical="center"/>
    </xf>
    <xf numFmtId="0" fontId="15" fillId="0" borderId="22" xfId="74" applyFont="1" applyFill="1" applyBorder="1" applyAlignment="1" applyProtection="1">
      <alignment horizontal="center" vertical="center"/>
    </xf>
    <xf numFmtId="0" fontId="15" fillId="0" borderId="23" xfId="74"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 xfId="74" applyFont="1" applyBorder="1" applyAlignment="1">
      <alignment horizontal="center" vertical="center"/>
    </xf>
    <xf numFmtId="0" fontId="15" fillId="0" borderId="24" xfId="74" applyFont="1" applyFill="1" applyBorder="1" applyAlignment="1" applyProtection="1">
      <alignment horizontal="center" vertical="center"/>
    </xf>
    <xf numFmtId="0" fontId="12" fillId="0" borderId="0" xfId="74" applyFont="1" applyFill="1" applyProtection="1"/>
    <xf numFmtId="0" fontId="22" fillId="3" borderId="20" xfId="74" applyFont="1" applyFill="1" applyBorder="1" applyAlignment="1" applyProtection="1">
      <alignment horizontal="center" vertical="center" shrinkToFit="1"/>
    </xf>
    <xf numFmtId="0" fontId="22" fillId="0" borderId="21" xfId="74" applyFont="1" applyFill="1" applyBorder="1" applyAlignment="1" applyProtection="1">
      <alignment horizontal="center" vertical="center" wrapText="1" shrinkToFit="1"/>
    </xf>
    <xf numFmtId="0" fontId="22" fillId="0" borderId="1" xfId="74" applyFont="1" applyFill="1" applyBorder="1" applyAlignment="1" applyProtection="1">
      <alignment horizontal="center" vertical="center" wrapText="1" shrinkToFit="1"/>
    </xf>
    <xf numFmtId="0" fontId="22" fillId="0" borderId="1" xfId="74" applyFont="1" applyFill="1" applyBorder="1" applyAlignment="1" applyProtection="1">
      <alignment horizontal="center" vertical="center" shrinkToFit="1"/>
    </xf>
    <xf numFmtId="0" fontId="22" fillId="0" borderId="22" xfId="74" applyFont="1" applyFill="1" applyBorder="1" applyAlignment="1" applyProtection="1">
      <alignment horizontal="center" vertical="center" shrinkToFit="1"/>
    </xf>
    <xf numFmtId="0" fontId="22" fillId="0" borderId="23" xfId="74" applyFont="1" applyFill="1" applyBorder="1" applyAlignment="1" applyProtection="1">
      <alignment horizontal="center" vertical="center" shrinkToFit="1"/>
    </xf>
    <xf numFmtId="0" fontId="22" fillId="0" borderId="21" xfId="74" applyFont="1" applyFill="1" applyBorder="1" applyAlignment="1" applyProtection="1">
      <alignment horizontal="center" vertical="center" shrinkToFit="1"/>
    </xf>
    <xf numFmtId="0" fontId="22" fillId="0" borderId="1" xfId="74" applyFont="1" applyBorder="1" applyAlignment="1">
      <alignment horizontal="center" vertical="center" shrinkToFit="1"/>
    </xf>
    <xf numFmtId="0" fontId="22" fillId="0" borderId="24" xfId="74" applyFont="1" applyFill="1" applyBorder="1" applyAlignment="1" applyProtection="1">
      <alignment horizontal="center" vertical="center" wrapText="1" shrinkToFit="1"/>
    </xf>
    <xf numFmtId="0" fontId="22" fillId="0" borderId="0" xfId="74" applyFont="1" applyFill="1" applyAlignment="1" applyProtection="1">
      <alignment horizontal="center" vertical="center" shrinkToFit="1"/>
    </xf>
    <xf numFmtId="0" fontId="22" fillId="3" borderId="25" xfId="74" applyFont="1" applyFill="1" applyBorder="1" applyAlignment="1" applyProtection="1">
      <alignment horizontal="center" vertical="center"/>
    </xf>
    <xf numFmtId="0" fontId="35" fillId="0" borderId="26" xfId="89" applyFont="1" applyFill="1" applyBorder="1" applyAlignment="1" applyProtection="1">
      <alignment horizontal="center" vertical="center"/>
    </xf>
    <xf numFmtId="0" fontId="35" fillId="0" borderId="27" xfId="89" applyFont="1" applyFill="1" applyBorder="1" applyAlignment="1" applyProtection="1">
      <alignment horizontal="center" vertical="center"/>
    </xf>
    <xf numFmtId="0" fontId="22" fillId="0" borderId="27" xfId="74" applyFont="1" applyFill="1" applyBorder="1" applyAlignment="1" applyProtection="1">
      <alignment horizontal="center" vertical="center"/>
    </xf>
    <xf numFmtId="0" fontId="35" fillId="0" borderId="28" xfId="89" applyFont="1" applyFill="1" applyBorder="1" applyAlignment="1" applyProtection="1">
      <alignment horizontal="center" vertical="center"/>
    </xf>
    <xf numFmtId="0" fontId="35" fillId="0" borderId="29" xfId="89" applyFont="1" applyFill="1" applyBorder="1" applyAlignment="1" applyProtection="1">
      <alignment horizontal="center" vertical="center"/>
    </xf>
    <xf numFmtId="0" fontId="36" fillId="0" borderId="27" xfId="89" quotePrefix="1" applyFont="1" applyFill="1" applyBorder="1" applyAlignment="1" applyProtection="1">
      <alignment horizontal="center" vertical="center"/>
    </xf>
    <xf numFmtId="0" fontId="36" fillId="0" borderId="27" xfId="89" applyFont="1" applyFill="1" applyBorder="1" applyAlignment="1" applyProtection="1">
      <alignment horizontal="center" vertical="center"/>
    </xf>
    <xf numFmtId="0" fontId="22" fillId="0" borderId="30" xfId="74" applyFont="1" applyFill="1" applyBorder="1" applyAlignment="1" applyProtection="1">
      <alignment horizontal="center" vertical="center"/>
    </xf>
    <xf numFmtId="0" fontId="37" fillId="0" borderId="0" xfId="74" applyFont="1" applyFill="1" applyAlignment="1" applyProtection="1">
      <alignment horizontal="center" vertical="center"/>
    </xf>
    <xf numFmtId="0" fontId="38" fillId="0" borderId="0" xfId="74" applyFont="1" applyFill="1" applyAlignment="1" applyProtection="1">
      <alignment horizontal="center" vertical="center"/>
    </xf>
    <xf numFmtId="0" fontId="32" fillId="0" borderId="0" xfId="74" applyFont="1" applyFill="1" applyAlignment="1" applyProtection="1">
      <alignment horizontal="left" vertical="center" wrapText="1"/>
    </xf>
    <xf numFmtId="0" fontId="22" fillId="3" borderId="31" xfId="74" applyFont="1" applyFill="1" applyBorder="1" applyAlignment="1" applyProtection="1">
      <alignment horizontal="center" vertical="center"/>
    </xf>
    <xf numFmtId="0" fontId="22" fillId="0" borderId="32" xfId="74" applyFont="1" applyFill="1" applyBorder="1" applyAlignment="1" applyProtection="1">
      <alignment horizontal="left" vertical="center" wrapText="1"/>
    </xf>
    <xf numFmtId="0" fontId="39" fillId="0" borderId="1" xfId="89" applyFont="1" applyFill="1" applyBorder="1" applyAlignment="1" applyProtection="1">
      <alignment horizontal="left" vertical="center" wrapText="1"/>
    </xf>
    <xf numFmtId="0" fontId="22" fillId="0" borderId="1" xfId="74" applyFont="1" applyFill="1" applyBorder="1" applyAlignment="1" applyProtection="1">
      <alignment horizontal="left" vertical="center" wrapText="1"/>
    </xf>
    <xf numFmtId="0" fontId="35" fillId="0" borderId="1" xfId="89" applyFont="1" applyFill="1" applyBorder="1" applyAlignment="1" applyProtection="1">
      <alignment horizontal="left" vertical="center" wrapText="1"/>
    </xf>
    <xf numFmtId="0" fontId="36" fillId="0" borderId="1" xfId="89" applyFont="1" applyFill="1" applyBorder="1" applyAlignment="1" applyProtection="1">
      <alignment horizontal="left" vertical="center" wrapText="1"/>
    </xf>
    <xf numFmtId="0" fontId="22" fillId="0" borderId="22" xfId="74" applyFont="1" applyFill="1" applyBorder="1" applyAlignment="1" applyProtection="1">
      <alignment horizontal="left" vertical="center" wrapText="1"/>
    </xf>
    <xf numFmtId="0" fontId="22" fillId="0" borderId="23" xfId="74" applyFont="1" applyFill="1" applyBorder="1" applyAlignment="1" applyProtection="1">
      <alignment horizontal="left" vertical="center" wrapText="1"/>
    </xf>
    <xf numFmtId="0" fontId="22" fillId="0" borderId="21" xfId="74" applyFont="1" applyFill="1" applyBorder="1" applyAlignment="1" applyProtection="1">
      <alignment horizontal="left" vertical="center" wrapText="1"/>
    </xf>
    <xf numFmtId="0" fontId="22" fillId="0" borderId="1" xfId="74" applyFont="1" applyBorder="1" applyAlignment="1">
      <alignment horizontal="left" vertical="center" wrapText="1"/>
    </xf>
    <xf numFmtId="0" fontId="22" fillId="0" borderId="24" xfId="74" applyFont="1" applyFill="1" applyBorder="1" applyAlignment="1" applyProtection="1">
      <alignment horizontal="left" vertical="center" wrapText="1"/>
    </xf>
    <xf numFmtId="0" fontId="22" fillId="0" borderId="21" xfId="74" applyFont="1" applyFill="1" applyBorder="1" applyAlignment="1" applyProtection="1">
      <alignment horizontal="center" vertical="center"/>
    </xf>
    <xf numFmtId="0" fontId="22" fillId="0" borderId="1" xfId="74" applyFont="1" applyFill="1" applyBorder="1" applyAlignment="1" applyProtection="1">
      <alignment horizontal="center" vertical="center"/>
    </xf>
    <xf numFmtId="0" fontId="22" fillId="0" borderId="22" xfId="74" applyFont="1" applyFill="1" applyBorder="1" applyAlignment="1" applyProtection="1">
      <alignment horizontal="center" vertical="center"/>
    </xf>
    <xf numFmtId="0" fontId="22" fillId="0" borderId="23" xfId="74" applyFont="1" applyFill="1" applyBorder="1" applyAlignment="1" applyProtection="1">
      <alignment horizontal="center" vertical="center"/>
    </xf>
    <xf numFmtId="0" fontId="22" fillId="0" borderId="1" xfId="74" applyFont="1" applyBorder="1" applyAlignment="1">
      <alignment horizontal="center" vertical="center"/>
    </xf>
    <xf numFmtId="0" fontId="22" fillId="0" borderId="22" xfId="74" applyFont="1" applyFill="1" applyBorder="1" applyAlignment="1" applyProtection="1">
      <alignment horizontal="center" vertical="center" wrapText="1"/>
    </xf>
    <xf numFmtId="0" fontId="22" fillId="0" borderId="1" xfId="74" applyFont="1" applyFill="1" applyBorder="1" applyAlignment="1" applyProtection="1">
      <alignment horizontal="center" vertical="center" wrapText="1"/>
    </xf>
    <xf numFmtId="0" fontId="22" fillId="0" borderId="24" xfId="74" applyFont="1" applyFill="1" applyBorder="1" applyAlignment="1" applyProtection="1">
      <alignment horizontal="center" vertical="center"/>
    </xf>
    <xf numFmtId="0" fontId="2" fillId="0" borderId="0" xfId="0" applyFont="1" applyFill="1" applyAlignment="1" applyProtection="1">
      <alignment horizontal="center" vertical="center"/>
    </xf>
    <xf numFmtId="0" fontId="22" fillId="3" borderId="20" xfId="74" applyFont="1" applyFill="1" applyBorder="1" applyAlignment="1" applyProtection="1">
      <alignment horizontal="center" vertical="center" wrapText="1"/>
    </xf>
    <xf numFmtId="0" fontId="22" fillId="0" borderId="21" xfId="74" applyFont="1" applyBorder="1" applyAlignment="1">
      <alignment horizontal="left" vertical="center" wrapText="1"/>
    </xf>
    <xf numFmtId="0" fontId="22" fillId="0" borderId="1" xfId="74" applyFont="1" applyBorder="1" applyAlignment="1">
      <alignment vertical="center" wrapText="1"/>
    </xf>
    <xf numFmtId="0" fontId="22" fillId="0" borderId="22" xfId="74" applyFont="1" applyBorder="1" applyAlignment="1">
      <alignment vertical="center" wrapText="1"/>
    </xf>
    <xf numFmtId="0" fontId="40" fillId="0" borderId="23" xfId="89" applyFont="1" applyFill="1" applyBorder="1" applyAlignment="1" applyProtection="1">
      <alignment vertical="center" wrapText="1"/>
    </xf>
    <xf numFmtId="0" fontId="40" fillId="0" borderId="21" xfId="89" applyFont="1" applyFill="1" applyBorder="1" applyAlignment="1" applyProtection="1">
      <alignment vertical="center" wrapText="1"/>
    </xf>
    <xf numFmtId="0" fontId="38" fillId="0" borderId="1" xfId="74" applyFont="1" applyBorder="1" applyAlignment="1">
      <alignment horizontal="left" vertical="center" wrapText="1"/>
    </xf>
    <xf numFmtId="0" fontId="22" fillId="0" borderId="24" xfId="74" applyFont="1" applyBorder="1" applyAlignment="1">
      <alignment horizontal="left" vertical="center" wrapText="1"/>
    </xf>
    <xf numFmtId="0" fontId="37" fillId="0" borderId="0" xfId="74" applyFont="1" applyFill="1" applyAlignment="1" applyProtection="1">
      <alignment horizontal="left" vertical="center" wrapText="1"/>
    </xf>
    <xf numFmtId="0" fontId="41" fillId="0" borderId="32" xfId="74" applyFont="1" applyFill="1" applyBorder="1" applyAlignment="1" applyProtection="1">
      <alignment horizontal="left" vertical="center" wrapText="1"/>
    </xf>
    <xf numFmtId="0" fontId="41" fillId="0" borderId="1" xfId="74" applyFont="1" applyFill="1" applyBorder="1" applyAlignment="1" applyProtection="1">
      <alignment horizontal="left" vertical="center" wrapText="1"/>
    </xf>
    <xf numFmtId="0" fontId="41" fillId="0" borderId="22" xfId="74" applyFont="1" applyFill="1" applyBorder="1" applyAlignment="1" applyProtection="1">
      <alignment horizontal="left" vertical="center" wrapText="1"/>
    </xf>
    <xf numFmtId="0" fontId="41" fillId="0" borderId="23" xfId="74" applyFont="1" applyFill="1" applyBorder="1" applyAlignment="1" applyProtection="1">
      <alignment horizontal="left" vertical="center" wrapText="1"/>
    </xf>
    <xf numFmtId="0" fontId="41" fillId="0" borderId="21" xfId="74" applyFont="1" applyFill="1" applyBorder="1" applyAlignment="1" applyProtection="1">
      <alignment horizontal="left" vertical="center" wrapText="1"/>
    </xf>
    <xf numFmtId="0" fontId="41" fillId="0" borderId="1" xfId="74" applyFont="1" applyBorder="1" applyAlignment="1">
      <alignment horizontal="left" vertical="center" wrapText="1"/>
    </xf>
    <xf numFmtId="0" fontId="41" fillId="0" borderId="24" xfId="74" applyFont="1" applyFill="1" applyBorder="1" applyAlignment="1" applyProtection="1">
      <alignment horizontal="left" vertical="center" wrapText="1"/>
    </xf>
    <xf numFmtId="0" fontId="42" fillId="0" borderId="0" xfId="0" applyFont="1" applyFill="1" applyAlignment="1" applyProtection="1">
      <alignment horizontal="right" vertical="center"/>
    </xf>
    <xf numFmtId="0" fontId="32" fillId="0" borderId="0" xfId="74" applyFont="1" applyFill="1" applyAlignment="1" applyProtection="1">
      <alignment horizontal="right" vertical="center"/>
    </xf>
    <xf numFmtId="0" fontId="22" fillId="3" borderId="13" xfId="74" applyFont="1" applyFill="1" applyBorder="1" applyAlignment="1" applyProtection="1">
      <alignment horizontal="center" vertical="center" wrapText="1"/>
    </xf>
    <xf numFmtId="0" fontId="41" fillId="0" borderId="33" xfId="74" applyFont="1" applyFill="1" applyBorder="1" applyAlignment="1" applyProtection="1">
      <alignment horizontal="center" vertical="center" wrapText="1"/>
    </xf>
    <xf numFmtId="0" fontId="41" fillId="0" borderId="34" xfId="74" applyFont="1" applyFill="1" applyBorder="1" applyAlignment="1" applyProtection="1">
      <alignment horizontal="center" vertical="center" wrapText="1"/>
    </xf>
    <xf numFmtId="0" fontId="41" fillId="0" borderId="35" xfId="74" applyFont="1" applyFill="1" applyBorder="1" applyAlignment="1" applyProtection="1">
      <alignment horizontal="center" vertical="center" wrapText="1"/>
    </xf>
    <xf numFmtId="0" fontId="41" fillId="0" borderId="7" xfId="74" applyFont="1" applyFill="1" applyBorder="1" applyAlignment="1" applyProtection="1">
      <alignment horizontal="center" vertical="center" wrapText="1"/>
    </xf>
    <xf numFmtId="0" fontId="41" fillId="0" borderId="34" xfId="74" applyFont="1" applyBorder="1" applyAlignment="1">
      <alignment horizontal="center" vertical="center" wrapText="1"/>
    </xf>
    <xf numFmtId="0" fontId="41" fillId="0" borderId="36" xfId="74" applyFont="1" applyFill="1" applyBorder="1" applyAlignment="1" applyProtection="1">
      <alignment horizontal="center" vertical="center" wrapText="1"/>
    </xf>
    <xf numFmtId="0" fontId="22" fillId="0" borderId="0" xfId="74" applyFont="1" applyFill="1" applyAlignment="1" applyProtection="1">
      <alignment wrapText="1"/>
    </xf>
    <xf numFmtId="0" fontId="27" fillId="0" borderId="0" xfId="40" applyFont="1" applyBorder="1" applyAlignment="1">
      <alignment horizontal="left" vertical="center"/>
    </xf>
    <xf numFmtId="0" fontId="44" fillId="0" borderId="0" xfId="40" applyFont="1" applyAlignment="1">
      <alignment horizontal="center" vertical="center"/>
    </xf>
    <xf numFmtId="0" fontId="30" fillId="0" borderId="10" xfId="40" applyFont="1" applyBorder="1" applyAlignment="1">
      <alignment horizontal="center" vertical="center" wrapText="1"/>
    </xf>
    <xf numFmtId="0" fontId="30" fillId="0" borderId="11" xfId="40" applyFont="1" applyBorder="1" applyAlignment="1">
      <alignment horizontal="center" vertical="center" wrapText="1"/>
    </xf>
    <xf numFmtId="0" fontId="30" fillId="0" borderId="37" xfId="40" applyFont="1" applyBorder="1" applyAlignment="1">
      <alignment horizontal="justify" vertical="center" wrapText="1"/>
    </xf>
    <xf numFmtId="0" fontId="30" fillId="0" borderId="38" xfId="40" applyFont="1" applyBorder="1" applyAlignment="1">
      <alignment horizontal="justify" vertical="center" wrapText="1"/>
    </xf>
    <xf numFmtId="0" fontId="30" fillId="0" borderId="38" xfId="40" applyFont="1" applyBorder="1" applyAlignment="1">
      <alignment vertical="center" wrapText="1"/>
    </xf>
    <xf numFmtId="0" fontId="30" fillId="0" borderId="39" xfId="40" applyFont="1" applyBorder="1" applyAlignment="1">
      <alignment horizontal="justify" vertical="center" wrapText="1"/>
    </xf>
    <xf numFmtId="0" fontId="30" fillId="0" borderId="4" xfId="40" applyFont="1" applyBorder="1" applyAlignment="1">
      <alignment horizontal="justify" vertical="center" wrapText="1"/>
    </xf>
    <xf numFmtId="0" fontId="30" fillId="0" borderId="5" xfId="40" applyFont="1" applyBorder="1" applyAlignment="1">
      <alignment vertical="center" wrapText="1"/>
    </xf>
    <xf numFmtId="0" fontId="30" fillId="0" borderId="40" xfId="40" applyFont="1" applyBorder="1" applyAlignment="1">
      <alignment horizontal="center" vertical="center" textRotation="255" wrapText="1"/>
    </xf>
    <xf numFmtId="0" fontId="30" fillId="0" borderId="41" xfId="40" applyFont="1" applyBorder="1" applyAlignment="1">
      <alignment horizontal="center" vertical="center" textRotation="255" wrapText="1"/>
    </xf>
    <xf numFmtId="0" fontId="30" fillId="0" borderId="42" xfId="40" applyFont="1" applyBorder="1" applyAlignment="1">
      <alignment horizontal="center" vertical="center" textRotation="255" wrapText="1"/>
    </xf>
    <xf numFmtId="0" fontId="30" fillId="0" borderId="12" xfId="40" applyFont="1" applyBorder="1" applyAlignment="1">
      <alignment horizontal="center" vertical="center" wrapText="1"/>
    </xf>
    <xf numFmtId="0" fontId="30" fillId="0" borderId="43" xfId="40" applyFont="1" applyBorder="1" applyAlignment="1">
      <alignment horizontal="justify" vertical="center" wrapText="1"/>
    </xf>
    <xf numFmtId="0" fontId="30" fillId="0" borderId="44" xfId="40" applyFont="1" applyBorder="1" applyAlignment="1">
      <alignment horizontal="justify" vertical="center" wrapText="1"/>
    </xf>
    <xf numFmtId="0" fontId="30" fillId="0" borderId="44" xfId="40" applyFont="1" applyBorder="1" applyAlignment="1">
      <alignment vertical="center" wrapText="1"/>
    </xf>
    <xf numFmtId="0" fontId="30" fillId="0" borderId="45" xfId="40" applyFont="1" applyBorder="1" applyAlignment="1">
      <alignment horizontal="justify" vertical="center" wrapText="1"/>
    </xf>
    <xf numFmtId="0" fontId="30" fillId="0" borderId="0" xfId="40" applyFont="1" applyBorder="1" applyAlignment="1">
      <alignment horizontal="justify" vertical="center" wrapText="1"/>
    </xf>
    <xf numFmtId="0" fontId="30" fillId="0" borderId="2" xfId="40" applyFont="1" applyBorder="1" applyAlignment="1">
      <alignment vertical="center" wrapText="1"/>
    </xf>
    <xf numFmtId="0" fontId="30" fillId="0" borderId="13" xfId="40" applyFont="1" applyBorder="1" applyAlignment="1">
      <alignment horizontal="center" vertical="center" wrapText="1"/>
    </xf>
    <xf numFmtId="0" fontId="30" fillId="0" borderId="3" xfId="40" applyFont="1" applyBorder="1" applyAlignment="1">
      <alignment horizontal="left" vertical="center" wrapText="1"/>
    </xf>
    <xf numFmtId="0" fontId="30" fillId="0" borderId="4" xfId="40" applyFont="1" applyBorder="1" applyAlignment="1">
      <alignment horizontal="left" vertical="center" wrapText="1"/>
    </xf>
    <xf numFmtId="0" fontId="30" fillId="0" borderId="5" xfId="40" applyFont="1" applyBorder="1" applyAlignment="1">
      <alignment horizontal="left" vertical="center" wrapText="1"/>
    </xf>
    <xf numFmtId="0" fontId="30" fillId="0" borderId="5" xfId="40" applyFont="1" applyBorder="1" applyAlignment="1">
      <alignment horizontal="justify" vertical="center" wrapText="1"/>
    </xf>
    <xf numFmtId="0" fontId="45" fillId="0" borderId="10" xfId="40" applyFont="1" applyBorder="1" applyAlignment="1">
      <alignment horizontal="justify" vertical="center" wrapText="1"/>
    </xf>
    <xf numFmtId="0" fontId="46" fillId="0" borderId="11" xfId="40" applyFont="1" applyFill="1" applyBorder="1" applyAlignment="1">
      <alignment horizontal="left" vertical="center" wrapText="1"/>
    </xf>
    <xf numFmtId="0" fontId="46" fillId="0" borderId="12" xfId="40" applyFont="1" applyFill="1" applyBorder="1" applyAlignment="1">
      <alignment horizontal="left" vertical="center" wrapText="1"/>
    </xf>
    <xf numFmtId="0" fontId="25" fillId="0" borderId="45" xfId="59" applyFont="1" applyBorder="1" applyAlignment="1">
      <alignment vertical="center"/>
    </xf>
    <xf numFmtId="0" fontId="47" fillId="0" borderId="46" xfId="59" applyFont="1" applyFill="1" applyBorder="1" applyAlignment="1">
      <alignment vertical="center"/>
    </xf>
    <xf numFmtId="0" fontId="47" fillId="0" borderId="46" xfId="59" applyFont="1" applyBorder="1" applyAlignment="1">
      <alignment horizontal="left" vertical="center"/>
    </xf>
    <xf numFmtId="0" fontId="47" fillId="0" borderId="46" xfId="55" applyFont="1" applyBorder="1" applyAlignment="1">
      <alignment horizontal="left" vertical="center" shrinkToFit="1"/>
    </xf>
    <xf numFmtId="0" fontId="30" fillId="0" borderId="9" xfId="40" applyFont="1" applyBorder="1" applyAlignment="1">
      <alignment horizontal="left" vertical="center" wrapText="1"/>
    </xf>
    <xf numFmtId="0" fontId="30" fillId="0" borderId="0" xfId="40" applyFont="1" applyBorder="1" applyAlignment="1">
      <alignment horizontal="left" vertical="center" wrapText="1"/>
    </xf>
    <xf numFmtId="0" fontId="30" fillId="0" borderId="2" xfId="40" applyFont="1" applyBorder="1" applyAlignment="1">
      <alignment horizontal="left" vertical="center" wrapText="1"/>
    </xf>
    <xf numFmtId="0" fontId="30" fillId="0" borderId="2" xfId="40" applyFont="1" applyBorder="1" applyAlignment="1">
      <alignment horizontal="justify" vertical="center" wrapText="1"/>
    </xf>
    <xf numFmtId="0" fontId="45" fillId="0" borderId="13" xfId="40" applyFont="1" applyBorder="1" applyAlignment="1">
      <alignment horizontal="center" vertical="center" wrapText="1"/>
    </xf>
    <xf numFmtId="0" fontId="46" fillId="0" borderId="13" xfId="40" applyFont="1" applyFill="1" applyBorder="1" applyAlignment="1">
      <alignment horizontal="left" vertical="center" wrapText="1"/>
    </xf>
    <xf numFmtId="0" fontId="12" fillId="0" borderId="11" xfId="40" applyFont="1" applyFill="1" applyBorder="1" applyAlignment="1">
      <alignment horizontal="center" vertical="center" wrapText="1"/>
    </xf>
    <xf numFmtId="0" fontId="12" fillId="0" borderId="47" xfId="40" applyFont="1" applyFill="1" applyBorder="1" applyAlignment="1">
      <alignment horizontal="center" vertical="center" wrapText="1"/>
    </xf>
    <xf numFmtId="0" fontId="12" fillId="0" borderId="48" xfId="40" applyFont="1" applyFill="1" applyBorder="1" applyAlignment="1">
      <alignment horizontal="center" vertical="center" wrapText="1"/>
    </xf>
    <xf numFmtId="0" fontId="30" fillId="0" borderId="7" xfId="40" applyFont="1" applyBorder="1" applyAlignment="1">
      <alignment horizontal="justify" vertical="center" wrapText="1"/>
    </xf>
    <xf numFmtId="0" fontId="12" fillId="0" borderId="13" xfId="40" applyFont="1" applyFill="1" applyBorder="1" applyAlignment="1">
      <alignment horizontal="center" vertical="center" wrapText="1"/>
    </xf>
    <xf numFmtId="0" fontId="12" fillId="0" borderId="49" xfId="40" applyFont="1" applyFill="1" applyBorder="1" applyAlignment="1">
      <alignment horizontal="center" vertical="center" wrapText="1"/>
    </xf>
    <xf numFmtId="0" fontId="12" fillId="0" borderId="36" xfId="40" applyFont="1" applyFill="1" applyBorder="1" applyAlignment="1">
      <alignment horizontal="center" vertical="center" wrapText="1"/>
    </xf>
    <xf numFmtId="0" fontId="25" fillId="0" borderId="11" xfId="40" applyFont="1" applyBorder="1" applyAlignment="1">
      <alignment horizontal="center" vertical="center" shrinkToFit="1"/>
    </xf>
    <xf numFmtId="0" fontId="27" fillId="0" borderId="10" xfId="40" applyFont="1" applyBorder="1" applyAlignment="1">
      <alignment horizontal="center" vertical="center" shrinkToFit="1"/>
    </xf>
    <xf numFmtId="0" fontId="46" fillId="0" borderId="11" xfId="40" applyFont="1" applyFill="1" applyBorder="1" applyAlignment="1">
      <alignment horizontal="left" vertical="center" wrapText="1" shrinkToFit="1"/>
    </xf>
    <xf numFmtId="0" fontId="46" fillId="0" borderId="50" xfId="40" applyFont="1" applyFill="1" applyBorder="1" applyAlignment="1">
      <alignment horizontal="left" vertical="center" wrapText="1" shrinkToFit="1"/>
    </xf>
    <xf numFmtId="0" fontId="46" fillId="0" borderId="51" xfId="40" applyFont="1" applyFill="1" applyBorder="1" applyAlignment="1">
      <alignment horizontal="left" vertical="center" wrapText="1" shrinkToFit="1"/>
    </xf>
    <xf numFmtId="0" fontId="25" fillId="0" borderId="12" xfId="40" applyFont="1" applyBorder="1" applyAlignment="1">
      <alignment horizontal="center" vertical="center" shrinkToFit="1"/>
    </xf>
    <xf numFmtId="0" fontId="46" fillId="0" borderId="12" xfId="40" applyFont="1" applyFill="1" applyBorder="1" applyAlignment="1">
      <alignment horizontal="left" vertical="center" shrinkToFit="1"/>
    </xf>
    <xf numFmtId="0" fontId="46" fillId="0" borderId="13" xfId="40" applyFont="1" applyFill="1" applyBorder="1" applyAlignment="1">
      <alignment horizontal="left" vertical="center" shrinkToFit="1"/>
    </xf>
    <xf numFmtId="0" fontId="46" fillId="0" borderId="49" xfId="40" applyFont="1" applyFill="1" applyBorder="1" applyAlignment="1">
      <alignment horizontal="left" vertical="center" wrapText="1" shrinkToFit="1"/>
    </xf>
    <xf numFmtId="0" fontId="46" fillId="0" borderId="36" xfId="40" applyFont="1" applyFill="1" applyBorder="1" applyAlignment="1">
      <alignment horizontal="left" vertical="center" wrapText="1" shrinkToFit="1"/>
    </xf>
    <xf numFmtId="0" fontId="30" fillId="0" borderId="52" xfId="40" applyFont="1" applyBorder="1" applyAlignment="1">
      <alignment horizontal="justify" vertical="center" wrapText="1"/>
    </xf>
    <xf numFmtId="0" fontId="30" fillId="0" borderId="53" xfId="40" applyFont="1" applyBorder="1" applyAlignment="1">
      <alignment horizontal="justify" vertical="center" wrapText="1"/>
    </xf>
    <xf numFmtId="0" fontId="25" fillId="0" borderId="54" xfId="59" applyFont="1" applyBorder="1" applyAlignment="1">
      <alignment vertical="center"/>
    </xf>
    <xf numFmtId="0" fontId="47" fillId="0" borderId="55" xfId="59" applyFont="1" applyBorder="1" applyAlignment="1">
      <alignment vertical="center"/>
    </xf>
    <xf numFmtId="0" fontId="47" fillId="0" borderId="55" xfId="59" applyFont="1" applyBorder="1" applyAlignment="1">
      <alignment horizontal="left" vertical="center"/>
    </xf>
    <xf numFmtId="0" fontId="47" fillId="0" borderId="55" xfId="55" applyFont="1" applyBorder="1" applyAlignment="1">
      <alignment horizontal="left" vertical="center" shrinkToFit="1"/>
    </xf>
    <xf numFmtId="0" fontId="30" fillId="0" borderId="54" xfId="40" applyFont="1" applyBorder="1" applyAlignment="1">
      <alignment horizontal="justify" vertical="center" wrapText="1"/>
    </xf>
    <xf numFmtId="0" fontId="25" fillId="0" borderId="13" xfId="40" applyFont="1" applyBorder="1" applyAlignment="1">
      <alignment horizontal="center" vertical="center" shrinkToFit="1"/>
    </xf>
    <xf numFmtId="0" fontId="30" fillId="0" borderId="6" xfId="40" applyFont="1" applyBorder="1" applyAlignment="1">
      <alignment horizontal="left" vertical="center" wrapText="1"/>
    </xf>
    <xf numFmtId="0" fontId="30" fillId="0" borderId="7" xfId="40" applyFont="1" applyBorder="1" applyAlignment="1">
      <alignment horizontal="left" vertical="center" wrapText="1"/>
    </xf>
    <xf numFmtId="0" fontId="30" fillId="0" borderId="8" xfId="40" applyFont="1" applyBorder="1" applyAlignment="1">
      <alignment horizontal="left" vertical="center" wrapText="1"/>
    </xf>
    <xf numFmtId="0" fontId="30" fillId="0" borderId="8" xfId="40" applyFont="1" applyBorder="1" applyAlignment="1">
      <alignment horizontal="justify" vertical="center" wrapText="1"/>
    </xf>
    <xf numFmtId="0" fontId="46" fillId="0" borderId="44" xfId="40" applyFont="1" applyBorder="1" applyAlignment="1">
      <alignment horizontal="left" vertical="center" wrapText="1"/>
    </xf>
    <xf numFmtId="0" fontId="30" fillId="0" borderId="44" xfId="40" applyFont="1" applyBorder="1" applyAlignment="1">
      <alignment horizontal="left" vertical="center" wrapText="1"/>
    </xf>
    <xf numFmtId="0" fontId="25" fillId="0" borderId="10" xfId="40" applyFont="1" applyBorder="1" applyAlignment="1">
      <alignment horizontal="center" vertical="center" shrinkToFit="1"/>
    </xf>
    <xf numFmtId="0" fontId="30" fillId="0" borderId="53" xfId="40" applyFont="1" applyBorder="1" applyAlignment="1">
      <alignment vertical="center" wrapText="1"/>
    </xf>
    <xf numFmtId="0" fontId="30" fillId="0" borderId="53" xfId="40" applyFont="1" applyBorder="1" applyAlignment="1">
      <alignment horizontal="left" vertical="center" wrapText="1"/>
    </xf>
    <xf numFmtId="0" fontId="48" fillId="0" borderId="0" xfId="8" applyNumberFormat="1" applyFont="1" applyProtection="1">
      <alignment vertical="center"/>
      <protection hidden="1"/>
    </xf>
    <xf numFmtId="0" fontId="49" fillId="0" borderId="0" xfId="8" applyNumberFormat="1" applyFont="1" applyProtection="1">
      <alignment vertical="center"/>
      <protection hidden="1"/>
    </xf>
    <xf numFmtId="0" fontId="48" fillId="0" borderId="0" xfId="8" applyNumberFormat="1" applyFont="1" applyFill="1" applyAlignment="1" applyProtection="1">
      <alignment horizontal="right" vertical="center"/>
      <protection hidden="1"/>
    </xf>
    <xf numFmtId="0" fontId="50" fillId="0" borderId="0" xfId="8" applyNumberFormat="1" applyFont="1" applyAlignment="1" applyProtection="1">
      <alignment horizontal="center" vertical="center"/>
      <protection hidden="1"/>
    </xf>
    <xf numFmtId="0" fontId="48" fillId="0" borderId="56" xfId="8" applyNumberFormat="1" applyFont="1" applyBorder="1" applyAlignment="1" applyProtection="1">
      <alignment horizontal="center" vertical="center"/>
      <protection hidden="1"/>
    </xf>
    <xf numFmtId="0" fontId="48" fillId="0" borderId="57" xfId="8" applyNumberFormat="1" applyFont="1" applyBorder="1" applyAlignment="1" applyProtection="1">
      <alignment horizontal="center" vertical="center"/>
      <protection hidden="1"/>
    </xf>
    <xf numFmtId="0" fontId="48" fillId="0" borderId="58" xfId="8" applyNumberFormat="1" applyFont="1" applyBorder="1" applyAlignment="1" applyProtection="1">
      <alignment horizontal="center" vertical="center"/>
      <protection hidden="1"/>
    </xf>
    <xf numFmtId="0" fontId="48" fillId="0" borderId="59" xfId="8" applyNumberFormat="1" applyFont="1" applyBorder="1" applyAlignment="1" applyProtection="1">
      <alignment horizontal="center" vertical="center"/>
      <protection hidden="1"/>
    </xf>
    <xf numFmtId="0" fontId="48" fillId="0" borderId="60" xfId="8" applyNumberFormat="1" applyFont="1" applyBorder="1" applyAlignment="1" applyProtection="1">
      <alignment horizontal="center" vertical="center"/>
      <protection hidden="1"/>
    </xf>
    <xf numFmtId="0" fontId="48" fillId="0" borderId="61" xfId="8" applyNumberFormat="1" applyFont="1" applyBorder="1" applyAlignment="1" applyProtection="1">
      <alignment horizontal="center" vertical="center"/>
      <protection hidden="1"/>
    </xf>
    <xf numFmtId="0" fontId="48" fillId="0" borderId="59" xfId="8" applyNumberFormat="1" applyFont="1" applyBorder="1" applyProtection="1">
      <alignment vertical="center"/>
      <protection hidden="1"/>
    </xf>
    <xf numFmtId="0" fontId="48" fillId="2" borderId="60" xfId="8" applyNumberFormat="1" applyFont="1" applyFill="1" applyBorder="1" applyAlignment="1" applyProtection="1">
      <alignment horizontal="left" vertical="center" indent="1"/>
      <protection locked="0"/>
    </xf>
    <xf numFmtId="0" fontId="48" fillId="0" borderId="60" xfId="8" applyNumberFormat="1" applyFont="1" applyBorder="1" applyProtection="1">
      <alignment vertical="center"/>
      <protection hidden="1"/>
    </xf>
    <xf numFmtId="0" fontId="48" fillId="0" borderId="62" xfId="8" applyNumberFormat="1" applyFont="1" applyBorder="1" applyProtection="1">
      <alignment vertical="center"/>
      <protection hidden="1"/>
    </xf>
    <xf numFmtId="0" fontId="51" fillId="0" borderId="0" xfId="8" applyNumberFormat="1" applyFont="1" applyFill="1" applyBorder="1" applyProtection="1">
      <alignment vertical="center"/>
      <protection hidden="1"/>
    </xf>
    <xf numFmtId="0" fontId="48" fillId="0" borderId="10" xfId="8" applyNumberFormat="1" applyFont="1" applyBorder="1" applyAlignment="1" applyProtection="1">
      <alignment horizontal="center" vertical="center"/>
      <protection hidden="1"/>
    </xf>
    <xf numFmtId="38" fontId="52" fillId="0" borderId="11" xfId="1" applyFont="1" applyBorder="1" applyProtection="1">
      <alignment vertical="center"/>
      <protection hidden="1"/>
    </xf>
    <xf numFmtId="38" fontId="52" fillId="0" borderId="11" xfId="1" applyFont="1" applyBorder="1" applyAlignment="1" applyProtection="1">
      <alignment horizontal="center" vertical="center"/>
      <protection hidden="1"/>
    </xf>
    <xf numFmtId="0" fontId="48" fillId="0" borderId="63" xfId="8" applyNumberFormat="1" applyFont="1" applyBorder="1" applyAlignment="1" applyProtection="1">
      <alignment horizontal="center" vertical="center"/>
      <protection hidden="1"/>
    </xf>
    <xf numFmtId="0" fontId="48" fillId="0" borderId="12" xfId="8" applyNumberFormat="1" applyFont="1" applyBorder="1" applyAlignment="1" applyProtection="1">
      <alignment horizontal="center" vertical="center"/>
      <protection hidden="1"/>
    </xf>
    <xf numFmtId="0" fontId="48" fillId="0" borderId="9" xfId="8" applyNumberFormat="1" applyFont="1" applyBorder="1" applyAlignment="1" applyProtection="1">
      <alignment horizontal="center" vertical="center"/>
      <protection hidden="1"/>
    </xf>
    <xf numFmtId="0" fontId="48" fillId="0" borderId="0" xfId="8" applyNumberFormat="1" applyFont="1" applyBorder="1" applyAlignment="1" applyProtection="1">
      <alignment horizontal="center" vertical="center"/>
      <protection hidden="1"/>
    </xf>
    <xf numFmtId="0" fontId="48" fillId="0" borderId="2" xfId="8" applyNumberFormat="1" applyFont="1" applyBorder="1" applyAlignment="1" applyProtection="1">
      <alignment horizontal="center" vertical="center"/>
      <protection hidden="1"/>
    </xf>
    <xf numFmtId="0" fontId="48" fillId="0" borderId="9" xfId="8" applyNumberFormat="1" applyFont="1" applyBorder="1" applyProtection="1">
      <alignment vertical="center"/>
      <protection hidden="1"/>
    </xf>
    <xf numFmtId="0" fontId="48" fillId="2" borderId="0" xfId="8" applyNumberFormat="1" applyFont="1" applyFill="1" applyBorder="1" applyAlignment="1" applyProtection="1">
      <alignment horizontal="left" vertical="center" indent="1"/>
      <protection locked="0"/>
    </xf>
    <xf numFmtId="0" fontId="48" fillId="0" borderId="0" xfId="8" applyNumberFormat="1" applyFont="1" applyBorder="1" applyProtection="1">
      <alignment vertical="center"/>
      <protection hidden="1"/>
    </xf>
    <xf numFmtId="0" fontId="48" fillId="0" borderId="64" xfId="8" applyNumberFormat="1" applyFont="1" applyBorder="1" applyProtection="1">
      <alignment vertical="center"/>
      <protection hidden="1"/>
    </xf>
    <xf numFmtId="38" fontId="52" fillId="0" borderId="12" xfId="1" applyFont="1" applyBorder="1" applyProtection="1">
      <alignment vertical="center"/>
      <protection hidden="1"/>
    </xf>
    <xf numFmtId="38" fontId="52" fillId="0" borderId="12" xfId="1" applyFont="1" applyBorder="1" applyAlignment="1" applyProtection="1">
      <alignment horizontal="center" vertical="center"/>
      <protection hidden="1"/>
    </xf>
    <xf numFmtId="0" fontId="48" fillId="0" borderId="65" xfId="8" applyNumberFormat="1" applyFont="1" applyBorder="1" applyAlignment="1" applyProtection="1">
      <alignment horizontal="center" vertical="center"/>
      <protection hidden="1"/>
    </xf>
    <xf numFmtId="0" fontId="48" fillId="0" borderId="13" xfId="8" applyNumberFormat="1" applyFont="1" applyBorder="1" applyAlignment="1" applyProtection="1">
      <alignment horizontal="center" vertical="center"/>
      <protection hidden="1"/>
    </xf>
    <xf numFmtId="0" fontId="48" fillId="0" borderId="6" xfId="8" applyNumberFormat="1" applyFont="1" applyBorder="1" applyAlignment="1" applyProtection="1">
      <alignment horizontal="center" vertical="center"/>
      <protection hidden="1"/>
    </xf>
    <xf numFmtId="0" fontId="48" fillId="0" borderId="7" xfId="8" applyNumberFormat="1" applyFont="1" applyBorder="1" applyAlignment="1" applyProtection="1">
      <alignment horizontal="center" vertical="center"/>
      <protection hidden="1"/>
    </xf>
    <xf numFmtId="0" fontId="48" fillId="0" borderId="8" xfId="8" applyNumberFormat="1" applyFont="1" applyBorder="1" applyAlignment="1" applyProtection="1">
      <alignment horizontal="center" vertical="center"/>
      <protection hidden="1"/>
    </xf>
    <xf numFmtId="0" fontId="53" fillId="2" borderId="66" xfId="8" applyNumberFormat="1" applyFont="1" applyFill="1" applyBorder="1" applyAlignment="1" applyProtection="1">
      <alignment horizontal="left" vertical="center" indent="1" shrinkToFit="1"/>
      <protection locked="0"/>
    </xf>
    <xf numFmtId="0" fontId="48" fillId="0" borderId="12" xfId="8" applyNumberFormat="1" applyFont="1" applyFill="1" applyBorder="1" applyAlignment="1" applyProtection="1">
      <alignment vertical="center"/>
    </xf>
    <xf numFmtId="0" fontId="48" fillId="2" borderId="3" xfId="8" applyNumberFormat="1" applyFont="1" applyFill="1" applyBorder="1" applyAlignment="1" applyProtection="1">
      <alignment horizontal="left" vertical="center" indent="1"/>
      <protection locked="0"/>
    </xf>
    <xf numFmtId="0" fontId="54" fillId="0" borderId="3" xfId="8" applyNumberFormat="1" applyFont="1" applyFill="1" applyBorder="1" applyAlignment="1" applyProtection="1">
      <alignment horizontal="center" vertical="center"/>
      <protection hidden="1"/>
    </xf>
    <xf numFmtId="38" fontId="52" fillId="0" borderId="4" xfId="1" applyFont="1" applyFill="1" applyBorder="1" applyAlignment="1" applyProtection="1">
      <alignment horizontal="center" vertical="center" shrinkToFit="1"/>
      <protection hidden="1"/>
    </xf>
    <xf numFmtId="38" fontId="52" fillId="0" borderId="5" xfId="1" applyFont="1" applyFill="1" applyBorder="1" applyAlignment="1" applyProtection="1">
      <alignment vertical="center" shrinkToFit="1"/>
      <protection hidden="1"/>
    </xf>
    <xf numFmtId="0" fontId="53" fillId="2" borderId="63" xfId="8" applyNumberFormat="1" applyFont="1" applyFill="1" applyBorder="1" applyAlignment="1" applyProtection="1">
      <alignment horizontal="left" vertical="center" indent="1" shrinkToFit="1"/>
      <protection locked="0"/>
    </xf>
    <xf numFmtId="0" fontId="48" fillId="0" borderId="12" xfId="8" applyNumberFormat="1" applyFont="1" applyFill="1" applyBorder="1" applyAlignment="1" applyProtection="1">
      <alignment horizontal="left" vertical="center" shrinkToFit="1"/>
    </xf>
    <xf numFmtId="0" fontId="48" fillId="2" borderId="9" xfId="8" applyNumberFormat="1" applyFont="1" applyFill="1" applyBorder="1" applyAlignment="1" applyProtection="1">
      <alignment horizontal="left" vertical="center" indent="1"/>
      <protection locked="0"/>
    </xf>
    <xf numFmtId="0" fontId="54" fillId="0" borderId="9" xfId="8" applyNumberFormat="1" applyFont="1" applyFill="1" applyBorder="1" applyAlignment="1" applyProtection="1">
      <alignment horizontal="center" vertical="center"/>
      <protection hidden="1"/>
    </xf>
    <xf numFmtId="38" fontId="52" fillId="0" borderId="0" xfId="1" applyFont="1" applyFill="1" applyBorder="1" applyAlignment="1" applyProtection="1">
      <alignment horizontal="center" vertical="center" shrinkToFit="1"/>
      <protection hidden="1"/>
    </xf>
    <xf numFmtId="38" fontId="52" fillId="0" borderId="2" xfId="1" applyFont="1" applyFill="1" applyBorder="1" applyAlignment="1" applyProtection="1">
      <alignment vertical="center" shrinkToFit="1"/>
      <protection hidden="1"/>
    </xf>
    <xf numFmtId="0" fontId="53" fillId="2" borderId="12" xfId="8" applyNumberFormat="1" applyFont="1" applyFill="1" applyBorder="1" applyAlignment="1" applyProtection="1">
      <alignment horizontal="center" vertical="center" shrinkToFit="1"/>
      <protection locked="0"/>
    </xf>
    <xf numFmtId="0" fontId="48" fillId="0" borderId="12" xfId="8" applyNumberFormat="1" applyFont="1" applyFill="1" applyBorder="1" applyAlignment="1" applyProtection="1">
      <alignment horizontal="center" vertical="center" shrinkToFit="1"/>
    </xf>
    <xf numFmtId="38" fontId="52" fillId="0" borderId="13" xfId="1" applyFont="1" applyBorder="1" applyAlignment="1" applyProtection="1">
      <alignment horizontal="center" vertical="center"/>
      <protection hidden="1"/>
    </xf>
    <xf numFmtId="0" fontId="48" fillId="0" borderId="11" xfId="8" applyNumberFormat="1" applyFont="1" applyBorder="1" applyAlignment="1" applyProtection="1">
      <alignment horizontal="center" vertical="center"/>
      <protection hidden="1"/>
    </xf>
    <xf numFmtId="0" fontId="48" fillId="0" borderId="9" xfId="8" applyNumberFormat="1" applyFont="1" applyFill="1" applyBorder="1" applyAlignment="1" applyProtection="1">
      <alignment horizontal="left" vertical="center" indent="1"/>
      <protection hidden="1"/>
    </xf>
    <xf numFmtId="0" fontId="52" fillId="0" borderId="0" xfId="8" applyNumberFormat="1" applyFont="1" applyFill="1" applyBorder="1" applyAlignment="1" applyProtection="1">
      <alignment horizontal="center" vertical="center" shrinkToFit="1"/>
      <protection hidden="1"/>
    </xf>
    <xf numFmtId="0" fontId="52" fillId="0" borderId="2" xfId="8" applyNumberFormat="1" applyFont="1" applyFill="1" applyBorder="1" applyAlignment="1" applyProtection="1">
      <alignment vertical="center" shrinkToFit="1"/>
      <protection hidden="1"/>
    </xf>
    <xf numFmtId="0" fontId="52" fillId="0" borderId="10" xfId="8" applyNumberFormat="1" applyFont="1" applyBorder="1" applyAlignment="1" applyProtection="1">
      <alignment horizontal="center" vertical="center" shrinkToFit="1"/>
      <protection hidden="1"/>
    </xf>
    <xf numFmtId="0" fontId="48" fillId="0" borderId="0" xfId="8" applyNumberFormat="1" applyFont="1" applyAlignment="1" applyProtection="1">
      <alignment horizontal="center" vertical="center"/>
      <protection hidden="1"/>
    </xf>
    <xf numFmtId="0" fontId="52" fillId="0" borderId="10" xfId="8" applyNumberFormat="1" applyFont="1" applyBorder="1" applyAlignment="1" applyProtection="1">
      <alignment horizontal="center" vertical="center"/>
      <protection hidden="1"/>
    </xf>
    <xf numFmtId="177" fontId="52" fillId="0" borderId="2" xfId="1" applyNumberFormat="1" applyFont="1" applyFill="1" applyBorder="1" applyAlignment="1" applyProtection="1">
      <alignment horizontal="center" vertical="center" shrinkToFit="1"/>
      <protection hidden="1"/>
    </xf>
    <xf numFmtId="38" fontId="52" fillId="0" borderId="2" xfId="1" applyFont="1" applyFill="1" applyBorder="1" applyAlignment="1" applyProtection="1">
      <alignment horizontal="center" vertical="center" shrinkToFit="1"/>
      <protection hidden="1"/>
    </xf>
    <xf numFmtId="0" fontId="52" fillId="0" borderId="0" xfId="8" applyNumberFormat="1" applyFont="1" applyFill="1" applyBorder="1" applyAlignment="1" applyProtection="1">
      <alignment vertical="center" shrinkToFit="1"/>
      <protection hidden="1"/>
    </xf>
    <xf numFmtId="38" fontId="52" fillId="0" borderId="67" xfId="1" applyFont="1" applyFill="1" applyBorder="1" applyAlignment="1" applyProtection="1">
      <alignment horizontal="right" vertical="center" shrinkToFit="1"/>
      <protection hidden="1"/>
    </xf>
    <xf numFmtId="38" fontId="52" fillId="0" borderId="29" xfId="1" applyFont="1" applyFill="1" applyBorder="1" applyAlignment="1" applyProtection="1">
      <alignment horizontal="right" vertical="center" shrinkToFit="1"/>
      <protection hidden="1"/>
    </xf>
    <xf numFmtId="38" fontId="52" fillId="0" borderId="68" xfId="1" applyFont="1" applyFill="1" applyBorder="1" applyAlignment="1" applyProtection="1">
      <alignment horizontal="right" vertical="center" shrinkToFit="1"/>
      <protection hidden="1"/>
    </xf>
    <xf numFmtId="38" fontId="52" fillId="0" borderId="9" xfId="1" applyFont="1" applyFill="1" applyBorder="1" applyAlignment="1" applyProtection="1">
      <alignment horizontal="right" vertical="center" shrinkToFit="1"/>
      <protection hidden="1"/>
    </xf>
    <xf numFmtId="38" fontId="52" fillId="0" borderId="0" xfId="1" applyFont="1" applyFill="1" applyBorder="1" applyAlignment="1" applyProtection="1">
      <alignment horizontal="right" vertical="center" shrinkToFit="1"/>
      <protection hidden="1"/>
    </xf>
    <xf numFmtId="38" fontId="52" fillId="0" borderId="2" xfId="1" applyFont="1" applyFill="1" applyBorder="1" applyAlignment="1" applyProtection="1">
      <alignment horizontal="right" vertical="center" shrinkToFit="1"/>
      <protection hidden="1"/>
    </xf>
    <xf numFmtId="0" fontId="52" fillId="0" borderId="14" xfId="8" applyNumberFormat="1" applyFont="1" applyBorder="1" applyAlignment="1" applyProtection="1">
      <alignment horizontal="center" vertical="center"/>
      <protection hidden="1"/>
    </xf>
    <xf numFmtId="0" fontId="48" fillId="0" borderId="31" xfId="8" applyNumberFormat="1" applyFont="1" applyBorder="1" applyAlignment="1" applyProtection="1">
      <alignment horizontal="center" vertical="center"/>
      <protection hidden="1"/>
    </xf>
    <xf numFmtId="0" fontId="52" fillId="0" borderId="13" xfId="8" applyNumberFormat="1" applyFont="1" applyBorder="1" applyAlignment="1" applyProtection="1">
      <alignment horizontal="center" vertical="center"/>
      <protection hidden="1"/>
    </xf>
    <xf numFmtId="0" fontId="53" fillId="2" borderId="65" xfId="8" applyNumberFormat="1" applyFont="1" applyFill="1" applyBorder="1" applyAlignment="1" applyProtection="1">
      <alignment horizontal="left" vertical="center" indent="1" shrinkToFit="1"/>
      <protection locked="0"/>
    </xf>
    <xf numFmtId="0" fontId="48" fillId="0" borderId="13" xfId="8" applyNumberFormat="1" applyFont="1" applyFill="1" applyBorder="1" applyAlignment="1" applyProtection="1">
      <alignment vertical="center"/>
    </xf>
    <xf numFmtId="0" fontId="48" fillId="2" borderId="6" xfId="8" applyNumberFormat="1" applyFont="1" applyFill="1" applyBorder="1" applyAlignment="1" applyProtection="1">
      <alignment horizontal="left" vertical="center" indent="1"/>
      <protection locked="0"/>
    </xf>
    <xf numFmtId="38" fontId="48" fillId="0" borderId="0" xfId="1" applyFont="1" applyFill="1" applyBorder="1" applyAlignment="1" applyProtection="1">
      <alignment vertical="center"/>
      <protection hidden="1"/>
    </xf>
    <xf numFmtId="38" fontId="48" fillId="0" borderId="2" xfId="1" applyFont="1" applyFill="1" applyBorder="1" applyAlignment="1" applyProtection="1">
      <alignment vertical="center"/>
      <protection hidden="1"/>
    </xf>
    <xf numFmtId="0" fontId="48" fillId="0" borderId="69" xfId="8" applyNumberFormat="1" applyFont="1" applyBorder="1" applyAlignment="1" applyProtection="1">
      <alignment horizontal="center" vertical="center"/>
      <protection hidden="1"/>
    </xf>
    <xf numFmtId="0" fontId="48" fillId="0" borderId="40" xfId="8" applyNumberFormat="1" applyFont="1" applyBorder="1" applyAlignment="1" applyProtection="1">
      <alignment horizontal="center" vertical="center"/>
      <protection hidden="1"/>
    </xf>
    <xf numFmtId="0" fontId="48" fillId="0" borderId="10" xfId="8" applyNumberFormat="1" applyFont="1" applyBorder="1" applyAlignment="1" applyProtection="1">
      <alignment horizontal="center" vertical="center" wrapText="1"/>
      <protection hidden="1"/>
    </xf>
    <xf numFmtId="0" fontId="48" fillId="0" borderId="3" xfId="8" applyNumberFormat="1" applyFont="1" applyBorder="1" applyAlignment="1" applyProtection="1">
      <alignment horizontal="center" vertical="center" wrapText="1"/>
      <protection hidden="1"/>
    </xf>
    <xf numFmtId="0" fontId="48" fillId="0" borderId="4" xfId="8" applyNumberFormat="1" applyFont="1" applyBorder="1" applyAlignment="1" applyProtection="1">
      <alignment horizontal="center" vertical="center" wrapText="1"/>
      <protection hidden="1"/>
    </xf>
    <xf numFmtId="0" fontId="48" fillId="0" borderId="5" xfId="8" applyNumberFormat="1" applyFont="1" applyBorder="1" applyAlignment="1" applyProtection="1">
      <alignment horizontal="center" vertical="center" wrapText="1"/>
      <protection hidden="1"/>
    </xf>
    <xf numFmtId="0" fontId="48" fillId="0" borderId="9" xfId="8" applyNumberFormat="1" applyFont="1" applyBorder="1" applyAlignment="1" applyProtection="1">
      <alignment horizontal="center" vertical="center" wrapText="1"/>
      <protection hidden="1"/>
    </xf>
    <xf numFmtId="0" fontId="48" fillId="0" borderId="0" xfId="8" applyNumberFormat="1" applyFont="1" applyBorder="1" applyAlignment="1" applyProtection="1">
      <alignment horizontal="center" vertical="center" wrapText="1"/>
      <protection hidden="1"/>
    </xf>
    <xf numFmtId="0" fontId="48" fillId="0" borderId="2" xfId="8" applyNumberFormat="1" applyFont="1" applyBorder="1" applyAlignment="1" applyProtection="1">
      <alignment horizontal="center" vertical="center" wrapText="1"/>
      <protection hidden="1"/>
    </xf>
    <xf numFmtId="0" fontId="53" fillId="2" borderId="0" xfId="8" applyNumberFormat="1" applyFont="1" applyFill="1" applyBorder="1" applyAlignment="1" applyProtection="1">
      <alignment horizontal="left" vertical="center" indent="1" shrinkToFit="1"/>
      <protection locked="0"/>
    </xf>
    <xf numFmtId="0" fontId="53" fillId="2" borderId="70" xfId="8" applyNumberFormat="1" applyFont="1" applyFill="1" applyBorder="1" applyAlignment="1" applyProtection="1">
      <alignment horizontal="left" vertical="center" indent="1" shrinkToFit="1"/>
      <protection locked="0"/>
    </xf>
    <xf numFmtId="0" fontId="53" fillId="2" borderId="71" xfId="8" applyNumberFormat="1" applyFont="1" applyFill="1" applyBorder="1" applyAlignment="1" applyProtection="1">
      <alignment horizontal="left" vertical="center" indent="1" shrinkToFit="1"/>
      <protection locked="0"/>
    </xf>
    <xf numFmtId="0" fontId="48" fillId="0" borderId="6" xfId="8" applyNumberFormat="1" applyFont="1" applyBorder="1" applyAlignment="1" applyProtection="1">
      <alignment horizontal="center" vertical="center" wrapText="1"/>
      <protection hidden="1"/>
    </xf>
    <xf numFmtId="0" fontId="48" fillId="0" borderId="7" xfId="8" applyNumberFormat="1" applyFont="1" applyBorder="1" applyAlignment="1" applyProtection="1">
      <alignment horizontal="center" vertical="center" wrapText="1"/>
      <protection hidden="1"/>
    </xf>
    <xf numFmtId="0" fontId="48" fillId="0" borderId="8" xfId="8" applyNumberFormat="1" applyFont="1" applyBorder="1" applyAlignment="1" applyProtection="1">
      <alignment horizontal="center" vertical="center" wrapText="1"/>
      <protection hidden="1"/>
    </xf>
    <xf numFmtId="0" fontId="48" fillId="0" borderId="66" xfId="8" applyNumberFormat="1" applyFont="1" applyBorder="1" applyProtection="1">
      <alignment vertical="center"/>
      <protection hidden="1"/>
    </xf>
    <xf numFmtId="41" fontId="53" fillId="2" borderId="5" xfId="1" applyNumberFormat="1" applyFont="1" applyFill="1" applyBorder="1" applyProtection="1">
      <alignment vertical="center"/>
      <protection locked="0"/>
    </xf>
    <xf numFmtId="38" fontId="48" fillId="2" borderId="3" xfId="1" applyFont="1" applyFill="1" applyBorder="1" applyProtection="1">
      <alignment vertical="center"/>
      <protection locked="0"/>
    </xf>
    <xf numFmtId="38" fontId="48" fillId="0" borderId="3" xfId="1" applyFont="1" applyFill="1" applyBorder="1" applyProtection="1">
      <alignment vertical="center"/>
      <protection hidden="1"/>
    </xf>
    <xf numFmtId="38" fontId="48" fillId="0" borderId="4" xfId="1" applyFont="1" applyFill="1" applyBorder="1" applyProtection="1">
      <alignment vertical="center"/>
      <protection hidden="1"/>
    </xf>
    <xf numFmtId="38" fontId="48" fillId="0" borderId="5" xfId="1" applyFont="1" applyFill="1" applyBorder="1" applyProtection="1">
      <alignment vertical="center"/>
      <protection hidden="1"/>
    </xf>
    <xf numFmtId="0" fontId="48" fillId="0" borderId="63" xfId="8" applyNumberFormat="1" applyFont="1" applyBorder="1" applyProtection="1">
      <alignment vertical="center"/>
      <protection hidden="1"/>
    </xf>
    <xf numFmtId="41" fontId="53" fillId="2" borderId="2" xfId="1" applyNumberFormat="1" applyFont="1" applyFill="1" applyBorder="1" applyProtection="1">
      <alignment vertical="center"/>
      <protection locked="0"/>
    </xf>
    <xf numFmtId="38" fontId="48" fillId="2" borderId="9" xfId="1" applyFont="1" applyFill="1" applyBorder="1" applyProtection="1">
      <alignment vertical="center"/>
      <protection locked="0"/>
    </xf>
    <xf numFmtId="38" fontId="54" fillId="0" borderId="9" xfId="1" applyFont="1" applyFill="1" applyBorder="1" applyAlignment="1" applyProtection="1">
      <alignment horizontal="center" vertical="center" shrinkToFit="1"/>
      <protection hidden="1"/>
    </xf>
    <xf numFmtId="38" fontId="54" fillId="0" borderId="2" xfId="1" applyFont="1" applyBorder="1" applyAlignment="1" applyProtection="1">
      <alignment horizontal="center" vertical="center" shrinkToFit="1"/>
      <protection hidden="1"/>
    </xf>
    <xf numFmtId="0" fontId="48" fillId="0" borderId="0" xfId="8" applyNumberFormat="1" applyFont="1" applyFill="1" applyBorder="1" applyAlignment="1" applyProtection="1">
      <alignment horizontal="right" vertical="center" shrinkToFit="1"/>
    </xf>
    <xf numFmtId="0" fontId="53" fillId="2" borderId="63" xfId="8" applyNumberFormat="1" applyFont="1" applyFill="1" applyBorder="1" applyAlignment="1" applyProtection="1">
      <alignment horizontal="center" vertical="center" shrinkToFit="1"/>
      <protection locked="0"/>
    </xf>
    <xf numFmtId="0" fontId="48" fillId="0" borderId="0" xfId="8" applyNumberFormat="1" applyFont="1" applyFill="1" applyBorder="1" applyAlignment="1" applyProtection="1">
      <alignment vertical="center" shrinkToFit="1"/>
    </xf>
    <xf numFmtId="0" fontId="48" fillId="2" borderId="0" xfId="8" applyNumberFormat="1" applyFont="1" applyFill="1" applyBorder="1" applyAlignment="1" applyProtection="1">
      <alignment vertical="center" shrinkToFit="1"/>
      <protection locked="0"/>
    </xf>
    <xf numFmtId="0" fontId="52" fillId="0" borderId="9" xfId="8" applyNumberFormat="1" applyFont="1" applyBorder="1" applyAlignment="1" applyProtection="1">
      <alignment horizontal="center" vertical="center" shrinkToFit="1"/>
      <protection hidden="1"/>
    </xf>
    <xf numFmtId="0" fontId="52" fillId="0" borderId="2" xfId="8" applyNumberFormat="1" applyFont="1" applyBorder="1" applyAlignment="1" applyProtection="1">
      <alignment horizontal="center" vertical="center" shrinkToFit="1"/>
      <protection hidden="1"/>
    </xf>
    <xf numFmtId="38" fontId="52" fillId="0" borderId="9" xfId="1" applyFont="1" applyBorder="1" applyAlignment="1" applyProtection="1">
      <alignment horizontal="left" vertical="center" shrinkToFit="1"/>
      <protection hidden="1"/>
    </xf>
    <xf numFmtId="38" fontId="52" fillId="0" borderId="0" xfId="1" applyFont="1" applyBorder="1" applyAlignment="1" applyProtection="1">
      <alignment horizontal="left" vertical="center" shrinkToFit="1"/>
      <protection hidden="1"/>
    </xf>
    <xf numFmtId="38" fontId="52" fillId="0" borderId="2" xfId="1" applyFont="1" applyBorder="1" applyAlignment="1" applyProtection="1">
      <alignment horizontal="left" vertical="center" shrinkToFit="1"/>
      <protection hidden="1"/>
    </xf>
    <xf numFmtId="0" fontId="48" fillId="0" borderId="71" xfId="8" applyNumberFormat="1" applyFont="1" applyFill="1" applyBorder="1" applyAlignment="1" applyProtection="1">
      <alignment horizontal="center" vertical="center" shrinkToFit="1"/>
    </xf>
    <xf numFmtId="38" fontId="52" fillId="0" borderId="72" xfId="1" applyFont="1" applyBorder="1" applyAlignment="1" applyProtection="1">
      <alignment horizontal="left" vertical="center" shrinkToFit="1"/>
      <protection hidden="1"/>
    </xf>
    <xf numFmtId="38" fontId="52" fillId="0" borderId="73" xfId="1" applyFont="1" applyBorder="1" applyAlignment="1" applyProtection="1">
      <alignment horizontal="left" vertical="center" shrinkToFit="1"/>
      <protection hidden="1"/>
    </xf>
    <xf numFmtId="38" fontId="52" fillId="0" borderId="74" xfId="1" applyFont="1" applyBorder="1" applyAlignment="1" applyProtection="1">
      <alignment horizontal="left" vertical="center" shrinkToFit="1"/>
      <protection hidden="1"/>
    </xf>
    <xf numFmtId="0" fontId="48" fillId="0" borderId="71" xfId="8" applyNumberFormat="1" applyFont="1" applyFill="1" applyBorder="1" applyAlignment="1" applyProtection="1">
      <alignment horizontal="center" vertical="center" shrinkToFit="1"/>
      <protection hidden="1"/>
    </xf>
    <xf numFmtId="0" fontId="48" fillId="0" borderId="2" xfId="8" applyNumberFormat="1" applyFont="1" applyBorder="1" applyProtection="1">
      <alignment vertical="center"/>
      <protection hidden="1"/>
    </xf>
    <xf numFmtId="0" fontId="52" fillId="0" borderId="67" xfId="8" applyNumberFormat="1" applyFont="1" applyBorder="1" applyAlignment="1" applyProtection="1">
      <alignment horizontal="center" vertical="center" shrinkToFit="1"/>
      <protection hidden="1"/>
    </xf>
    <xf numFmtId="0" fontId="52" fillId="0" borderId="29" xfId="8" applyNumberFormat="1" applyFont="1" applyBorder="1" applyAlignment="1" applyProtection="1">
      <alignment horizontal="center" vertical="center" shrinkToFit="1"/>
      <protection hidden="1"/>
    </xf>
    <xf numFmtId="0" fontId="52" fillId="0" borderId="68" xfId="8" applyNumberFormat="1" applyFont="1" applyBorder="1" applyAlignment="1" applyProtection="1">
      <alignment horizontal="center" vertical="center" shrinkToFit="1"/>
      <protection hidden="1"/>
    </xf>
    <xf numFmtId="0" fontId="48" fillId="0" borderId="71" xfId="8" applyNumberFormat="1" applyFont="1" applyFill="1" applyBorder="1" applyAlignment="1" applyProtection="1">
      <alignment horizontal="left" vertical="center" indent="1" shrinkToFit="1"/>
      <protection hidden="1"/>
    </xf>
    <xf numFmtId="0" fontId="48" fillId="0" borderId="75" xfId="8" applyNumberFormat="1" applyFont="1" applyBorder="1" applyProtection="1">
      <alignment vertical="center"/>
      <protection hidden="1"/>
    </xf>
    <xf numFmtId="0" fontId="48" fillId="0" borderId="76" xfId="8" applyNumberFormat="1" applyFont="1" applyBorder="1" applyProtection="1">
      <alignment vertical="center"/>
      <protection hidden="1"/>
    </xf>
    <xf numFmtId="0" fontId="48" fillId="0" borderId="77" xfId="8" applyNumberFormat="1" applyFont="1" applyBorder="1" applyProtection="1">
      <alignment vertical="center"/>
      <protection hidden="1"/>
    </xf>
    <xf numFmtId="0" fontId="52" fillId="0" borderId="77" xfId="8" applyNumberFormat="1" applyFont="1" applyBorder="1" applyAlignment="1" applyProtection="1">
      <alignment horizontal="center" vertical="center" shrinkToFit="1"/>
      <protection hidden="1"/>
    </xf>
    <xf numFmtId="0" fontId="52" fillId="0" borderId="78" xfId="8" applyNumberFormat="1" applyFont="1" applyBorder="1" applyAlignment="1" applyProtection="1">
      <alignment horizontal="center" vertical="center" shrinkToFit="1"/>
      <protection hidden="1"/>
    </xf>
    <xf numFmtId="0" fontId="52" fillId="0" borderId="76" xfId="8" applyNumberFormat="1" applyFont="1" applyBorder="1" applyAlignment="1" applyProtection="1">
      <alignment horizontal="center" vertical="center" shrinkToFit="1"/>
      <protection hidden="1"/>
    </xf>
    <xf numFmtId="0" fontId="48" fillId="2" borderId="78" xfId="8" applyNumberFormat="1" applyFont="1" applyFill="1" applyBorder="1" applyAlignment="1" applyProtection="1">
      <alignment horizontal="left" vertical="center" indent="1"/>
      <protection locked="0"/>
    </xf>
    <xf numFmtId="0" fontId="48" fillId="0" borderId="78" xfId="8" applyNumberFormat="1" applyFont="1" applyBorder="1" applyProtection="1">
      <alignment vertical="center"/>
      <protection hidden="1"/>
    </xf>
    <xf numFmtId="0" fontId="48" fillId="0" borderId="79" xfId="8" applyNumberFormat="1" applyFont="1" applyBorder="1" applyProtection="1">
      <alignment vertical="center"/>
      <protection hidden="1"/>
    </xf>
    <xf numFmtId="0" fontId="48" fillId="0" borderId="0" xfId="8" applyNumberFormat="1" applyFont="1" applyAlignment="1" applyProtection="1">
      <alignment horizontal="left" vertical="center"/>
      <protection hidden="1"/>
    </xf>
    <xf numFmtId="0" fontId="30" fillId="0" borderId="39" xfId="40" applyFont="1" applyBorder="1" applyAlignment="1">
      <alignment vertical="center" wrapText="1"/>
    </xf>
    <xf numFmtId="0" fontId="30" fillId="0" borderId="4" xfId="40" applyFont="1" applyBorder="1" applyAlignment="1">
      <alignment vertical="center" wrapText="1"/>
    </xf>
    <xf numFmtId="0" fontId="30" fillId="0" borderId="45" xfId="40" applyFont="1" applyBorder="1" applyAlignment="1">
      <alignment vertical="center" wrapText="1"/>
    </xf>
    <xf numFmtId="0" fontId="30" fillId="0" borderId="0" xfId="40" applyFont="1" applyBorder="1" applyAlignment="1">
      <alignment vertical="center" wrapText="1"/>
    </xf>
    <xf numFmtId="0" fontId="46" fillId="0" borderId="44" xfId="40" applyFont="1" applyBorder="1" applyAlignment="1">
      <alignment vertical="center" wrapText="1"/>
    </xf>
    <xf numFmtId="0" fontId="30" fillId="0" borderId="7" xfId="40" applyFont="1" applyBorder="1" applyAlignment="1">
      <alignment vertical="center" wrapText="1"/>
    </xf>
    <xf numFmtId="0" fontId="47" fillId="0" borderId="46" xfId="55" applyFont="1" applyBorder="1" applyAlignment="1">
      <alignment vertical="center" shrinkToFit="1"/>
    </xf>
    <xf numFmtId="0" fontId="47" fillId="0" borderId="55" xfId="55" applyFont="1" applyBorder="1" applyAlignment="1">
      <alignment vertical="center" shrinkToFit="1"/>
    </xf>
    <xf numFmtId="0" fontId="25" fillId="0" borderId="10" xfId="40" applyFont="1" applyBorder="1" applyAlignment="1">
      <alignment vertical="center" shrinkToFit="1"/>
    </xf>
    <xf numFmtId="0" fontId="46" fillId="0" borderId="45" xfId="40" applyFont="1" applyBorder="1" applyAlignment="1">
      <alignment horizontal="left" vertical="center" wrapText="1"/>
    </xf>
    <xf numFmtId="0" fontId="30" fillId="0" borderId="0" xfId="40" applyFont="1" applyAlignment="1">
      <alignment vertical="center" wrapText="1"/>
    </xf>
    <xf numFmtId="0" fontId="56" fillId="0" borderId="0" xfId="73" applyFont="1" applyAlignment="1">
      <alignment horizontal="center" vertical="center"/>
    </xf>
    <xf numFmtId="0" fontId="2" fillId="0" borderId="3" xfId="73" applyFont="1" applyBorder="1" applyAlignment="1">
      <alignment horizontal="center" vertical="center" wrapText="1"/>
    </xf>
    <xf numFmtId="0" fontId="2" fillId="0" borderId="4" xfId="73" applyFont="1" applyBorder="1" applyAlignment="1">
      <alignment horizontal="center" vertical="center" wrapText="1"/>
    </xf>
    <xf numFmtId="0" fontId="2" fillId="0" borderId="5" xfId="73" applyFont="1" applyBorder="1" applyAlignment="1">
      <alignment horizontal="center" vertical="center" wrapText="1"/>
    </xf>
    <xf numFmtId="0" fontId="22" fillId="0" borderId="3" xfId="73" applyFont="1" applyBorder="1" applyAlignment="1">
      <alignment horizontal="center" vertical="center" wrapText="1"/>
    </xf>
    <xf numFmtId="0" fontId="22" fillId="0" borderId="5" xfId="73" applyFont="1" applyBorder="1" applyAlignment="1">
      <alignment horizontal="center" vertical="center" wrapText="1"/>
    </xf>
    <xf numFmtId="0" fontId="2" fillId="0" borderId="3" xfId="73" applyFont="1" applyBorder="1" applyAlignment="1">
      <alignment horizontal="center" vertical="center"/>
    </xf>
    <xf numFmtId="0" fontId="2" fillId="0" borderId="5" xfId="73" applyFont="1" applyBorder="1" applyAlignment="1">
      <alignment horizontal="center" vertical="center"/>
    </xf>
    <xf numFmtId="0" fontId="57" fillId="0" borderId="3" xfId="73" applyFont="1" applyBorder="1" applyAlignment="1">
      <alignment horizontal="center" vertical="center" wrapText="1"/>
    </xf>
    <xf numFmtId="0" fontId="57" fillId="0" borderId="5" xfId="73" applyFont="1" applyBorder="1" applyAlignment="1">
      <alignment horizontal="center" vertical="center" wrapText="1"/>
    </xf>
    <xf numFmtId="0" fontId="2" fillId="0" borderId="60" xfId="73" applyFont="1" applyBorder="1" applyAlignment="1">
      <alignment horizontal="center" vertical="center" wrapText="1"/>
    </xf>
    <xf numFmtId="0" fontId="2" fillId="0" borderId="41" xfId="73" applyFont="1" applyBorder="1" applyAlignment="1">
      <alignment vertical="center"/>
    </xf>
    <xf numFmtId="0" fontId="58" fillId="0" borderId="41" xfId="73" applyFont="1" applyBorder="1" applyAlignment="1">
      <alignment vertical="center"/>
    </xf>
    <xf numFmtId="0" fontId="58" fillId="0" borderId="42" xfId="73" applyFont="1" applyBorder="1" applyAlignment="1">
      <alignment vertical="center"/>
    </xf>
    <xf numFmtId="0" fontId="41" fillId="0" borderId="3" xfId="73" applyFont="1" applyBorder="1" applyAlignment="1">
      <alignment horizontal="center" vertical="center" wrapText="1"/>
    </xf>
    <xf numFmtId="0" fontId="41" fillId="0" borderId="5" xfId="73" applyFont="1" applyBorder="1" applyAlignment="1">
      <alignment horizontal="center" vertical="center" wrapText="1"/>
    </xf>
    <xf numFmtId="0" fontId="59" fillId="0" borderId="0" xfId="73" applyFont="1" applyAlignment="1">
      <alignment vertical="center"/>
    </xf>
    <xf numFmtId="0" fontId="2" fillId="0" borderId="9" xfId="73" applyFont="1" applyBorder="1" applyAlignment="1">
      <alignment horizontal="center" vertical="center" wrapText="1"/>
    </xf>
    <xf numFmtId="0" fontId="2" fillId="0" borderId="0" xfId="73" applyFont="1" applyBorder="1" applyAlignment="1">
      <alignment horizontal="center" vertical="center" wrapText="1"/>
    </xf>
    <xf numFmtId="0" fontId="2" fillId="0" borderId="2" xfId="73" applyFont="1" applyBorder="1" applyAlignment="1">
      <alignment horizontal="center" vertical="center" wrapText="1"/>
    </xf>
    <xf numFmtId="0" fontId="22" fillId="0" borderId="9" xfId="73" applyFont="1" applyBorder="1" applyAlignment="1">
      <alignment horizontal="center" vertical="center" wrapText="1"/>
    </xf>
    <xf numFmtId="0" fontId="22" fillId="0" borderId="2" xfId="73" applyFont="1" applyBorder="1" applyAlignment="1">
      <alignment horizontal="center" vertical="center" wrapText="1"/>
    </xf>
    <xf numFmtId="0" fontId="2" fillId="0" borderId="9" xfId="73" applyFont="1" applyBorder="1" applyAlignment="1">
      <alignment horizontal="center" vertical="center"/>
    </xf>
    <xf numFmtId="0" fontId="57" fillId="0" borderId="9" xfId="73" applyFont="1" applyBorder="1" applyAlignment="1">
      <alignment horizontal="center" vertical="center" wrapText="1"/>
    </xf>
    <xf numFmtId="0" fontId="57" fillId="0" borderId="2" xfId="73" applyFont="1" applyBorder="1" applyAlignment="1">
      <alignment horizontal="center" vertical="center" wrapText="1"/>
    </xf>
    <xf numFmtId="0" fontId="2" fillId="0" borderId="11" xfId="73" applyFont="1" applyBorder="1" applyAlignment="1">
      <alignment horizontal="center" vertical="center"/>
    </xf>
    <xf numFmtId="0" fontId="2" fillId="0" borderId="11" xfId="73" applyFont="1" applyBorder="1" applyAlignment="1">
      <alignment horizontal="center" vertical="center" wrapText="1"/>
    </xf>
    <xf numFmtId="0" fontId="41" fillId="0" borderId="9" xfId="73" applyFont="1" applyBorder="1" applyAlignment="1">
      <alignment horizontal="center" vertical="center" wrapText="1"/>
    </xf>
    <xf numFmtId="0" fontId="41" fillId="0" borderId="2" xfId="73" applyFont="1" applyBorder="1" applyAlignment="1">
      <alignment horizontal="center" vertical="center" wrapText="1"/>
    </xf>
    <xf numFmtId="0" fontId="2" fillId="0" borderId="12" xfId="73" applyFont="1" applyBorder="1" applyAlignment="1">
      <alignment horizontal="center" vertical="center"/>
    </xf>
    <xf numFmtId="0" fontId="2" fillId="0" borderId="12" xfId="73" applyFont="1" applyBorder="1" applyAlignment="1">
      <alignment horizontal="center" vertical="center" wrapText="1"/>
    </xf>
    <xf numFmtId="0" fontId="2" fillId="0" borderId="6" xfId="73" applyFont="1" applyBorder="1" applyAlignment="1">
      <alignment horizontal="center" vertical="center" wrapText="1"/>
    </xf>
    <xf numFmtId="0" fontId="2" fillId="0" borderId="7" xfId="73" applyFont="1" applyBorder="1" applyAlignment="1">
      <alignment horizontal="center" vertical="center" wrapText="1"/>
    </xf>
    <xf numFmtId="0" fontId="2" fillId="0" borderId="8" xfId="73" applyFont="1" applyBorder="1" applyAlignment="1">
      <alignment horizontal="center" vertical="center" wrapText="1"/>
    </xf>
    <xf numFmtId="0" fontId="22" fillId="0" borderId="6" xfId="73" applyFont="1" applyBorder="1" applyAlignment="1">
      <alignment horizontal="center" vertical="center" wrapText="1"/>
    </xf>
    <xf numFmtId="0" fontId="22" fillId="0" borderId="8" xfId="73" applyFont="1" applyBorder="1" applyAlignment="1">
      <alignment horizontal="center" vertical="center" wrapText="1"/>
    </xf>
    <xf numFmtId="0" fontId="2" fillId="0" borderId="6" xfId="73" applyFont="1" applyBorder="1" applyAlignment="1">
      <alignment horizontal="center" vertical="center"/>
    </xf>
    <xf numFmtId="0" fontId="2" fillId="0" borderId="8" xfId="73" applyFont="1" applyBorder="1" applyAlignment="1">
      <alignment horizontal="center" vertical="center"/>
    </xf>
    <xf numFmtId="0" fontId="57" fillId="0" borderId="6" xfId="73" applyFont="1" applyBorder="1" applyAlignment="1">
      <alignment horizontal="center" vertical="center" wrapText="1"/>
    </xf>
    <xf numFmtId="0" fontId="57" fillId="0" borderId="8" xfId="73" applyFont="1" applyBorder="1" applyAlignment="1">
      <alignment horizontal="center" vertical="center" wrapText="1"/>
    </xf>
    <xf numFmtId="0" fontId="2" fillId="0" borderId="13" xfId="73" applyFont="1" applyBorder="1" applyAlignment="1">
      <alignment horizontal="center" vertical="center"/>
    </xf>
    <xf numFmtId="0" fontId="2" fillId="0" borderId="13" xfId="73" applyFont="1" applyBorder="1" applyAlignment="1">
      <alignment horizontal="center" vertical="center" wrapText="1"/>
    </xf>
    <xf numFmtId="0" fontId="59" fillId="0" borderId="0" xfId="73" applyFont="1" applyAlignment="1">
      <alignment vertical="top" wrapText="1"/>
    </xf>
    <xf numFmtId="0" fontId="2" fillId="0" borderId="10" xfId="73" applyFont="1" applyBorder="1" applyAlignment="1">
      <alignment horizontal="center" vertical="center"/>
    </xf>
    <xf numFmtId="0" fontId="2" fillId="0" borderId="3" xfId="73" applyFont="1" applyBorder="1" applyAlignment="1">
      <alignment vertical="center"/>
    </xf>
    <xf numFmtId="0" fontId="2" fillId="0" borderId="5" xfId="73" applyFont="1" applyBorder="1" applyAlignment="1">
      <alignment vertical="center"/>
    </xf>
    <xf numFmtId="0" fontId="2" fillId="0" borderId="10" xfId="73" applyFont="1" applyBorder="1" applyAlignment="1">
      <alignment horizontal="center" vertical="center" wrapText="1"/>
    </xf>
    <xf numFmtId="0" fontId="58" fillId="0" borderId="5" xfId="73" applyFont="1" applyBorder="1" applyAlignment="1">
      <alignment vertical="center"/>
    </xf>
    <xf numFmtId="0" fontId="2" fillId="0" borderId="11" xfId="73" applyFont="1" applyBorder="1" applyAlignment="1">
      <alignment vertical="center"/>
    </xf>
    <xf numFmtId="0" fontId="58" fillId="0" borderId="11" xfId="73" applyFont="1" applyBorder="1" applyAlignment="1">
      <alignment vertical="center"/>
    </xf>
    <xf numFmtId="0" fontId="59" fillId="0" borderId="0" xfId="73" applyFont="1" applyAlignment="1">
      <alignment horizontal="left" vertical="top" wrapText="1"/>
    </xf>
    <xf numFmtId="0" fontId="2" fillId="0" borderId="9" xfId="73" applyFont="1" applyBorder="1" applyAlignment="1">
      <alignment vertical="center"/>
    </xf>
    <xf numFmtId="0" fontId="2" fillId="0" borderId="2" xfId="73" applyFont="1" applyBorder="1" applyAlignment="1">
      <alignment vertical="center"/>
    </xf>
    <xf numFmtId="0" fontId="58" fillId="0" borderId="9" xfId="73" applyFont="1" applyBorder="1" applyAlignment="1">
      <alignment vertical="center"/>
    </xf>
    <xf numFmtId="0" fontId="58" fillId="0" borderId="2" xfId="73" applyFont="1" applyBorder="1" applyAlignment="1">
      <alignment vertical="center"/>
    </xf>
    <xf numFmtId="0" fontId="58" fillId="0" borderId="12" xfId="73" applyFont="1" applyBorder="1" applyAlignment="1">
      <alignment vertical="center"/>
    </xf>
    <xf numFmtId="0" fontId="41" fillId="0" borderId="6" xfId="73" applyFont="1" applyBorder="1" applyAlignment="1">
      <alignment horizontal="center" vertical="center" wrapText="1"/>
    </xf>
    <xf numFmtId="0" fontId="41" fillId="0" borderId="8" xfId="73" applyFont="1" applyBorder="1" applyAlignment="1">
      <alignment horizontal="center" vertical="center" wrapText="1"/>
    </xf>
    <xf numFmtId="0" fontId="2" fillId="0" borderId="2" xfId="73" applyFont="1" applyBorder="1" applyAlignment="1">
      <alignment horizontal="left" vertical="center"/>
    </xf>
    <xf numFmtId="0" fontId="58" fillId="0" borderId="0" xfId="73" applyFont="1" applyAlignment="1">
      <alignment vertical="center"/>
    </xf>
    <xf numFmtId="0" fontId="2" fillId="0" borderId="10" xfId="73" applyFont="1" applyBorder="1" applyAlignment="1">
      <alignment vertical="center"/>
    </xf>
    <xf numFmtId="0" fontId="57" fillId="0" borderId="10" xfId="73" applyFont="1" applyBorder="1" applyAlignment="1">
      <alignment horizontal="center" vertical="center"/>
    </xf>
    <xf numFmtId="0" fontId="41" fillId="0" borderId="5" xfId="73" applyFont="1" applyBorder="1" applyAlignment="1">
      <alignment horizontal="center" vertical="center"/>
    </xf>
    <xf numFmtId="0" fontId="41" fillId="0" borderId="9" xfId="73" applyFont="1" applyBorder="1" applyAlignment="1">
      <alignment horizontal="center" vertical="center"/>
    </xf>
    <xf numFmtId="0" fontId="41" fillId="0" borderId="2" xfId="73" applyFont="1" applyBorder="1" applyAlignment="1">
      <alignment horizontal="center" vertical="center"/>
    </xf>
    <xf numFmtId="0" fontId="2" fillId="0" borderId="6" xfId="73" applyFont="1" applyBorder="1" applyAlignment="1">
      <alignment vertical="center"/>
    </xf>
    <xf numFmtId="0" fontId="2" fillId="0" borderId="8" xfId="73" applyFont="1" applyBorder="1" applyAlignment="1">
      <alignment horizontal="right" vertical="center"/>
    </xf>
    <xf numFmtId="0" fontId="2" fillId="0" borderId="40" xfId="73" applyFont="1" applyBorder="1" applyAlignment="1">
      <alignment horizontal="center" vertical="center"/>
    </xf>
    <xf numFmtId="0" fontId="2" fillId="0" borderId="42" xfId="73" applyFont="1" applyBorder="1" applyAlignment="1">
      <alignment horizontal="center" vertical="center"/>
    </xf>
    <xf numFmtId="0" fontId="2" fillId="0" borderId="8" xfId="73" applyFont="1" applyBorder="1" applyAlignment="1">
      <alignment vertical="center"/>
    </xf>
    <xf numFmtId="0" fontId="58" fillId="0" borderId="6" xfId="73" applyFont="1" applyBorder="1" applyAlignment="1">
      <alignment vertical="center"/>
    </xf>
    <xf numFmtId="0" fontId="58" fillId="0" borderId="8" xfId="73" applyFont="1" applyBorder="1" applyAlignment="1">
      <alignment vertical="center"/>
    </xf>
    <xf numFmtId="0" fontId="58" fillId="0" borderId="13" xfId="73" applyFont="1" applyBorder="1" applyAlignment="1">
      <alignment vertical="center"/>
    </xf>
    <xf numFmtId="0" fontId="41" fillId="0" borderId="6" xfId="73" applyFont="1" applyBorder="1" applyAlignment="1">
      <alignment horizontal="center" vertical="center"/>
    </xf>
    <xf numFmtId="0" fontId="41" fillId="0" borderId="8" xfId="73" applyFont="1" applyBorder="1" applyAlignment="1">
      <alignment horizontal="center" vertical="center"/>
    </xf>
    <xf numFmtId="0" fontId="57" fillId="0" borderId="3" xfId="73" applyFont="1" applyBorder="1" applyAlignment="1">
      <alignment horizontal="center" vertical="center"/>
    </xf>
    <xf numFmtId="0" fontId="57" fillId="0" borderId="5" xfId="73" applyFont="1" applyBorder="1" applyAlignment="1">
      <alignment horizontal="center" vertical="center"/>
    </xf>
    <xf numFmtId="0" fontId="57" fillId="0" borderId="9" xfId="73" applyFont="1" applyBorder="1" applyAlignment="1">
      <alignment horizontal="center" vertical="center"/>
    </xf>
    <xf numFmtId="0" fontId="57" fillId="0" borderId="2" xfId="73" applyFont="1" applyBorder="1" applyAlignment="1">
      <alignment horizontal="center" vertical="center"/>
    </xf>
    <xf numFmtId="0" fontId="57" fillId="0" borderId="6" xfId="73" applyFont="1" applyBorder="1" applyAlignment="1">
      <alignment horizontal="center" vertical="center"/>
    </xf>
    <xf numFmtId="0" fontId="57" fillId="0" borderId="8" xfId="73" applyFont="1" applyBorder="1" applyAlignment="1">
      <alignment horizontal="center" vertical="center"/>
    </xf>
    <xf numFmtId="0" fontId="2" fillId="0" borderId="10" xfId="73" applyFont="1" applyBorder="1" applyAlignment="1">
      <alignment horizontal="right" vertical="center"/>
    </xf>
    <xf numFmtId="0" fontId="2" fillId="0" borderId="0" xfId="73" applyFont="1" applyBorder="1" applyAlignment="1">
      <alignment horizontal="right" vertical="center"/>
    </xf>
    <xf numFmtId="0" fontId="56" fillId="0" borderId="0" xfId="73" applyFont="1" applyBorder="1" applyAlignment="1">
      <alignment horizontal="center" vertical="center"/>
    </xf>
    <xf numFmtId="0" fontId="60" fillId="0" borderId="11" xfId="73" applyFont="1" applyBorder="1" applyAlignment="1">
      <alignment horizontal="center" vertical="center"/>
    </xf>
    <xf numFmtId="0" fontId="59" fillId="0" borderId="0" xfId="73" applyFont="1" applyAlignment="1">
      <alignment horizontal="left" vertical="top"/>
    </xf>
    <xf numFmtId="0" fontId="59" fillId="0" borderId="0" xfId="73" applyFont="1" applyAlignment="1">
      <alignment horizontal="right" vertical="top" wrapText="1"/>
    </xf>
    <xf numFmtId="0" fontId="59" fillId="0" borderId="0" xfId="73" applyFont="1" applyBorder="1" applyAlignment="1">
      <alignment vertical="center"/>
    </xf>
    <xf numFmtId="0" fontId="2" fillId="0" borderId="0" xfId="73" applyFont="1" applyAlignment="1">
      <alignment vertical="top"/>
    </xf>
    <xf numFmtId="0" fontId="60" fillId="0" borderId="12" xfId="73" applyFont="1" applyBorder="1" applyAlignment="1">
      <alignment horizontal="center" vertical="center"/>
    </xf>
    <xf numFmtId="0" fontId="60" fillId="0" borderId="13" xfId="73" applyFont="1" applyBorder="1" applyAlignment="1">
      <alignment horizontal="center" vertical="center"/>
    </xf>
    <xf numFmtId="0" fontId="2" fillId="0" borderId="12" xfId="73" applyFont="1" applyBorder="1" applyAlignment="1">
      <alignment vertical="center"/>
    </xf>
    <xf numFmtId="0" fontId="2" fillId="0" borderId="3" xfId="73" applyFont="1" applyBorder="1" applyAlignment="1">
      <alignment horizontal="right" vertical="center"/>
    </xf>
    <xf numFmtId="0" fontId="2" fillId="0" borderId="4" xfId="73" applyFont="1" applyBorder="1" applyAlignment="1">
      <alignment horizontal="right" vertical="center"/>
    </xf>
    <xf numFmtId="0" fontId="2" fillId="0" borderId="5" xfId="73" applyFont="1" applyBorder="1" applyAlignment="1">
      <alignment horizontal="right" vertical="center"/>
    </xf>
    <xf numFmtId="0" fontId="2" fillId="0" borderId="5" xfId="73" applyFont="1" applyBorder="1" applyAlignment="1">
      <alignment horizontal="left" vertical="center"/>
    </xf>
    <xf numFmtId="0" fontId="2" fillId="0" borderId="9" xfId="73" applyFont="1" applyBorder="1" applyAlignment="1">
      <alignment horizontal="right" vertical="center"/>
    </xf>
    <xf numFmtId="0" fontId="2" fillId="0" borderId="2" xfId="73" applyFont="1" applyBorder="1" applyAlignment="1">
      <alignment horizontal="right" vertical="center"/>
    </xf>
    <xf numFmtId="0" fontId="59" fillId="0" borderId="0" xfId="73" applyFont="1" applyAlignment="1">
      <alignment horizontal="right" vertical="top"/>
    </xf>
    <xf numFmtId="0" fontId="2" fillId="0" borderId="6" xfId="73" applyFont="1" applyBorder="1" applyAlignment="1">
      <alignment horizontal="right" vertical="center"/>
    </xf>
    <xf numFmtId="0" fontId="2" fillId="0" borderId="7" xfId="73" applyFont="1" applyBorder="1" applyAlignment="1">
      <alignment horizontal="right" vertical="center"/>
    </xf>
    <xf numFmtId="0" fontId="2" fillId="0" borderId="7" xfId="73" applyFont="1" applyBorder="1" applyAlignment="1">
      <alignment vertical="center"/>
    </xf>
    <xf numFmtId="0" fontId="2" fillId="0" borderId="8" xfId="73" applyFont="1" applyBorder="1" applyAlignment="1">
      <alignment horizontal="left" vertical="center"/>
    </xf>
    <xf numFmtId="0" fontId="59" fillId="0" borderId="0" xfId="73" applyFont="1" applyAlignment="1">
      <alignment horizontal="left" vertical="center" wrapText="1"/>
    </xf>
    <xf numFmtId="0" fontId="59" fillId="0" borderId="0" xfId="73" applyFont="1" applyAlignment="1">
      <alignment vertical="center" wrapText="1"/>
    </xf>
    <xf numFmtId="0" fontId="57" fillId="0" borderId="11" xfId="73" applyFont="1" applyBorder="1" applyAlignment="1">
      <alignment horizontal="center" vertical="center"/>
    </xf>
    <xf numFmtId="0" fontId="57" fillId="0" borderId="12" xfId="73" applyFont="1" applyBorder="1" applyAlignment="1">
      <alignment horizontal="center" vertical="center"/>
    </xf>
    <xf numFmtId="0" fontId="2" fillId="0" borderId="13" xfId="73" applyFont="1" applyBorder="1" applyAlignment="1">
      <alignment vertical="center"/>
    </xf>
    <xf numFmtId="0" fontId="57" fillId="0" borderId="13" xfId="73" applyFont="1" applyBorder="1" applyAlignment="1">
      <alignment horizontal="center" vertical="center"/>
    </xf>
    <xf numFmtId="0" fontId="31" fillId="0" borderId="0" xfId="16" applyFont="1" applyAlignment="1">
      <alignment horizontal="justify" vertical="center" wrapText="1"/>
    </xf>
    <xf numFmtId="0" fontId="31" fillId="0" borderId="0" xfId="14" applyFont="1" applyAlignment="1">
      <alignment horizontal="justify" vertical="center"/>
    </xf>
    <xf numFmtId="0" fontId="62" fillId="0" borderId="0" xfId="16" applyFont="1" applyAlignment="1">
      <alignment horizontal="justify" vertical="center" wrapText="1"/>
    </xf>
    <xf numFmtId="0" fontId="31" fillId="0" borderId="3" xfId="14" applyFont="1" applyBorder="1" applyAlignment="1">
      <alignment horizontal="center" vertical="center" wrapText="1"/>
    </xf>
    <xf numFmtId="0" fontId="31" fillId="0" borderId="4" xfId="16" applyFont="1" applyBorder="1" applyAlignment="1">
      <alignment horizontal="center" vertical="center" wrapText="1"/>
    </xf>
    <xf numFmtId="0" fontId="31" fillId="0" borderId="5" xfId="14" applyFont="1" applyBorder="1" applyAlignment="1">
      <alignment horizontal="center" vertical="center" wrapText="1"/>
    </xf>
    <xf numFmtId="0" fontId="31" fillId="0" borderId="80" xfId="16" applyFont="1" applyBorder="1" applyAlignment="1">
      <alignment horizontal="center" vertical="center" wrapText="1"/>
    </xf>
    <xf numFmtId="0" fontId="31" fillId="0" borderId="4" xfId="16" applyFont="1" applyBorder="1" applyAlignment="1">
      <alignment horizontal="right" vertical="center" wrapText="1"/>
    </xf>
    <xf numFmtId="0" fontId="31" fillId="0" borderId="5" xfId="16" applyFont="1" applyBorder="1" applyAlignment="1">
      <alignment horizontal="right" vertical="center" wrapText="1"/>
    </xf>
    <xf numFmtId="0" fontId="27" fillId="0" borderId="5" xfId="16" applyFont="1" applyBorder="1" applyAlignment="1">
      <alignment vertical="center" wrapText="1"/>
    </xf>
    <xf numFmtId="0" fontId="31" fillId="0" borderId="0" xfId="16" applyFont="1" applyBorder="1" applyAlignment="1">
      <alignment horizontal="right" vertical="center" wrapText="1"/>
    </xf>
    <xf numFmtId="0" fontId="31" fillId="0" borderId="2" xfId="16" applyFont="1" applyBorder="1" applyAlignment="1">
      <alignment horizontal="right" vertical="center" wrapText="1"/>
    </xf>
    <xf numFmtId="0" fontId="31" fillId="0" borderId="40" xfId="16" applyFont="1" applyBorder="1" applyAlignment="1">
      <alignment horizontal="justify" vertical="center" wrapText="1"/>
    </xf>
    <xf numFmtId="0" fontId="31" fillId="0" borderId="41" xfId="16" applyFont="1" applyBorder="1" applyAlignment="1">
      <alignment horizontal="justify" vertical="center" wrapText="1"/>
    </xf>
    <xf numFmtId="0" fontId="31" fillId="0" borderId="42" xfId="16" applyFont="1" applyBorder="1" applyAlignment="1">
      <alignment horizontal="justify" vertical="center" wrapText="1"/>
    </xf>
    <xf numFmtId="0" fontId="31" fillId="0" borderId="81" xfId="16" applyFont="1" applyBorder="1" applyAlignment="1">
      <alignment horizontal="justify" vertical="center" wrapText="1"/>
    </xf>
    <xf numFmtId="0" fontId="31" fillId="0" borderId="6" xfId="16" applyFont="1" applyBorder="1" applyAlignment="1">
      <alignment horizontal="center" vertical="center" wrapText="1"/>
    </xf>
    <xf numFmtId="0" fontId="31" fillId="0" borderId="7" xfId="16" applyFont="1" applyBorder="1" applyAlignment="1">
      <alignment horizontal="center" vertical="center" wrapText="1"/>
    </xf>
    <xf numFmtId="0" fontId="27" fillId="0" borderId="8" xfId="16" applyFont="1" applyBorder="1" applyAlignment="1">
      <alignment vertical="center" wrapText="1"/>
    </xf>
    <xf numFmtId="0" fontId="31" fillId="0" borderId="6" xfId="16" applyFont="1" applyBorder="1" applyAlignment="1">
      <alignment horizontal="justify" vertical="center" wrapText="1"/>
    </xf>
    <xf numFmtId="0" fontId="31" fillId="0" borderId="7" xfId="16" applyFont="1" applyBorder="1" applyAlignment="1">
      <alignment horizontal="justify" vertical="center" wrapText="1"/>
    </xf>
    <xf numFmtId="0" fontId="31" fillId="0" borderId="8" xfId="16" applyFont="1" applyBorder="1" applyAlignment="1">
      <alignment horizontal="justify" vertical="center" wrapText="1"/>
    </xf>
    <xf numFmtId="0" fontId="31" fillId="0" borderId="82" xfId="16" applyFont="1" applyBorder="1" applyAlignment="1">
      <alignment horizontal="justify" vertical="center" wrapText="1"/>
    </xf>
    <xf numFmtId="0" fontId="31" fillId="0" borderId="9" xfId="14" applyFont="1" applyBorder="1" applyAlignment="1">
      <alignment horizontal="center" vertical="center" wrapText="1"/>
    </xf>
    <xf numFmtId="0" fontId="31" fillId="0" borderId="0" xfId="16" applyFont="1" applyBorder="1" applyAlignment="1">
      <alignment horizontal="center" vertical="center" wrapText="1"/>
    </xf>
    <xf numFmtId="0" fontId="27" fillId="0" borderId="2" xfId="16" applyFont="1" applyBorder="1" applyAlignment="1">
      <alignment vertical="center" wrapText="1"/>
    </xf>
    <xf numFmtId="0" fontId="31" fillId="0" borderId="9" xfId="16" applyFont="1" applyBorder="1" applyAlignment="1">
      <alignment horizontal="justify" vertical="center" wrapText="1"/>
    </xf>
    <xf numFmtId="0" fontId="31" fillId="0" borderId="0" xfId="16" applyFont="1" applyBorder="1" applyAlignment="1">
      <alignment horizontal="justify" vertical="center" wrapText="1"/>
    </xf>
    <xf numFmtId="0" fontId="27" fillId="0" borderId="0" xfId="16" applyFont="1" applyBorder="1" applyAlignment="1">
      <alignment vertical="center" wrapText="1"/>
    </xf>
    <xf numFmtId="0" fontId="27" fillId="0" borderId="83" xfId="16" applyFont="1" applyBorder="1" applyAlignment="1">
      <alignment vertical="center" wrapText="1"/>
    </xf>
    <xf numFmtId="0" fontId="31" fillId="0" borderId="3" xfId="16" applyFont="1" applyBorder="1" applyAlignment="1">
      <alignment horizontal="justify" vertical="center" wrapText="1"/>
    </xf>
    <xf numFmtId="0" fontId="31" fillId="0" borderId="4" xfId="16" applyFont="1" applyBorder="1" applyAlignment="1">
      <alignment horizontal="justify" vertical="center" wrapText="1"/>
    </xf>
    <xf numFmtId="0" fontId="27" fillId="0" borderId="4" xfId="16" applyFont="1" applyBorder="1" applyAlignment="1">
      <alignment vertical="center" wrapText="1"/>
    </xf>
    <xf numFmtId="0" fontId="27" fillId="0" borderId="41" xfId="16" applyFont="1" applyBorder="1" applyAlignment="1">
      <alignment vertical="center" wrapText="1"/>
    </xf>
    <xf numFmtId="0" fontId="27" fillId="0" borderId="42" xfId="16" applyFont="1" applyBorder="1" applyAlignment="1">
      <alignment vertical="center" wrapText="1"/>
    </xf>
    <xf numFmtId="0" fontId="27" fillId="0" borderId="81" xfId="16" applyFont="1" applyBorder="1" applyAlignment="1">
      <alignment vertical="center" wrapText="1"/>
    </xf>
    <xf numFmtId="0" fontId="31" fillId="0" borderId="40" xfId="14" applyFont="1" applyBorder="1" applyAlignment="1">
      <alignment horizontal="center" vertical="center" wrapText="1"/>
    </xf>
    <xf numFmtId="0" fontId="31" fillId="0" borderId="41" xfId="16" applyFont="1" applyBorder="1" applyAlignment="1">
      <alignment horizontal="center" vertical="center" wrapText="1"/>
    </xf>
    <xf numFmtId="0" fontId="31" fillId="0" borderId="10" xfId="36" applyFont="1" applyBorder="1" applyAlignment="1">
      <alignment horizontal="center" vertical="center" wrapText="1"/>
    </xf>
    <xf numFmtId="0" fontId="31" fillId="0" borderId="42" xfId="14" applyFont="1" applyBorder="1" applyAlignment="1">
      <alignment horizontal="center" vertical="center" wrapText="1"/>
    </xf>
    <xf numFmtId="0" fontId="31" fillId="0" borderId="8" xfId="16" applyFont="1" applyBorder="1" applyAlignment="1">
      <alignment horizontal="center" vertical="center" wrapText="1"/>
    </xf>
    <xf numFmtId="0" fontId="31" fillId="0" borderId="84" xfId="16" applyFont="1" applyBorder="1" applyAlignment="1">
      <alignment horizontal="center" vertical="center" wrapText="1"/>
    </xf>
    <xf numFmtId="0" fontId="31" fillId="0" borderId="85" xfId="16" applyFont="1" applyBorder="1" applyAlignment="1">
      <alignment horizontal="left" vertical="center" wrapText="1"/>
    </xf>
    <xf numFmtId="0" fontId="31" fillId="0" borderId="4" xfId="16" applyFont="1" applyBorder="1" applyAlignment="1">
      <alignment horizontal="left" vertical="center" wrapText="1"/>
    </xf>
    <xf numFmtId="0" fontId="31" fillId="0" borderId="5" xfId="16" applyFont="1" applyBorder="1" applyAlignment="1">
      <alignment horizontal="left" vertical="center" wrapText="1"/>
    </xf>
    <xf numFmtId="0" fontId="31" fillId="0" borderId="86" xfId="16" applyFont="1" applyBorder="1" applyAlignment="1">
      <alignment horizontal="left" vertical="center" wrapText="1"/>
    </xf>
    <xf numFmtId="0" fontId="31" fillId="0" borderId="7" xfId="16" applyFont="1" applyBorder="1" applyAlignment="1">
      <alignment horizontal="left" vertical="center" wrapText="1"/>
    </xf>
    <xf numFmtId="0" fontId="31" fillId="0" borderId="8" xfId="16" applyFont="1" applyBorder="1" applyAlignment="1">
      <alignment horizontal="left" vertical="center" wrapText="1"/>
    </xf>
    <xf numFmtId="0" fontId="31" fillId="0" borderId="0" xfId="15" applyFont="1" applyAlignment="1">
      <alignment vertical="center" shrinkToFit="1"/>
    </xf>
    <xf numFmtId="0" fontId="31" fillId="0" borderId="0" xfId="15" applyFont="1" applyAlignment="1">
      <alignment horizontal="left" vertical="center" shrinkToFit="1"/>
    </xf>
    <xf numFmtId="0" fontId="31" fillId="0" borderId="0" xfId="15" applyFont="1" applyAlignment="1">
      <alignment horizontal="justify" vertical="center" shrinkToFit="1"/>
    </xf>
    <xf numFmtId="0" fontId="44" fillId="0" borderId="0" xfId="15" applyFont="1" applyAlignment="1">
      <alignment horizontal="center" vertical="center" shrinkToFit="1"/>
    </xf>
    <xf numFmtId="0" fontId="63" fillId="0" borderId="0" xfId="15" applyFont="1" applyAlignment="1">
      <alignment horizontal="center" vertical="center" shrinkToFit="1"/>
    </xf>
    <xf numFmtId="0" fontId="31" fillId="0" borderId="3" xfId="15" applyFont="1" applyBorder="1" applyAlignment="1">
      <alignment horizontal="center" vertical="center" shrinkToFit="1"/>
    </xf>
    <xf numFmtId="0" fontId="31" fillId="0" borderId="5" xfId="15" applyFont="1" applyBorder="1" applyAlignment="1">
      <alignment horizontal="center" vertical="center" shrinkToFit="1"/>
    </xf>
    <xf numFmtId="0" fontId="31" fillId="0" borderId="3" xfId="15" applyFont="1" applyBorder="1" applyAlignment="1">
      <alignment horizontal="center" vertical="top" shrinkToFit="1"/>
    </xf>
    <xf numFmtId="0" fontId="31" fillId="0" borderId="4" xfId="15" applyFont="1" applyBorder="1" applyAlignment="1">
      <alignment horizontal="center" vertical="top" shrinkToFit="1"/>
    </xf>
    <xf numFmtId="0" fontId="31" fillId="0" borderId="5" xfId="15" applyFont="1" applyBorder="1" applyAlignment="1">
      <alignment horizontal="center" vertical="top" shrinkToFit="1"/>
    </xf>
    <xf numFmtId="0" fontId="31" fillId="0" borderId="9" xfId="15" applyFont="1" applyBorder="1" applyAlignment="1">
      <alignment horizontal="right" vertical="top" shrinkToFit="1"/>
    </xf>
    <xf numFmtId="0" fontId="63" fillId="0" borderId="0" xfId="15" applyFont="1" applyBorder="1" applyAlignment="1">
      <alignment horizontal="distributed" vertical="center"/>
    </xf>
    <xf numFmtId="0" fontId="31" fillId="0" borderId="6" xfId="15" applyFont="1" applyBorder="1" applyAlignment="1">
      <alignment horizontal="center" vertical="center" shrinkToFit="1"/>
    </xf>
    <xf numFmtId="0" fontId="31" fillId="0" borderId="8" xfId="15" applyFont="1" applyBorder="1" applyAlignment="1">
      <alignment horizontal="center" vertical="center" shrinkToFit="1"/>
    </xf>
    <xf numFmtId="0" fontId="31" fillId="0" borderId="6" xfId="15" applyFont="1" applyBorder="1" applyAlignment="1">
      <alignment horizontal="center" vertical="top" shrinkToFit="1"/>
    </xf>
    <xf numFmtId="0" fontId="31" fillId="0" borderId="7" xfId="15" applyFont="1" applyBorder="1" applyAlignment="1">
      <alignment horizontal="center" vertical="top" shrinkToFit="1"/>
    </xf>
    <xf numFmtId="0" fontId="31" fillId="0" borderId="8" xfId="15" applyFont="1" applyBorder="1" applyAlignment="1">
      <alignment horizontal="center" vertical="top" shrinkToFit="1"/>
    </xf>
    <xf numFmtId="0" fontId="31" fillId="0" borderId="0" xfId="15" applyFont="1" applyAlignment="1">
      <alignment horizontal="left" vertical="center" indent="1" shrinkToFit="1"/>
    </xf>
    <xf numFmtId="0" fontId="31" fillId="0" borderId="0" xfId="15" applyFont="1" applyAlignment="1">
      <alignment horizontal="right" vertical="center" shrinkToFit="1"/>
    </xf>
    <xf numFmtId="0" fontId="31" fillId="0" borderId="0" xfId="15" applyFont="1" applyAlignment="1">
      <alignment horizontal="right" vertical="top" shrinkToFit="1"/>
    </xf>
    <xf numFmtId="0" fontId="44" fillId="0" borderId="0" xfId="15" applyFont="1" applyAlignment="1">
      <alignment vertical="center" shrinkToFit="1"/>
    </xf>
    <xf numFmtId="0" fontId="18" fillId="0" borderId="0" xfId="15" applyFont="1" applyAlignment="1">
      <alignment vertical="center"/>
    </xf>
    <xf numFmtId="0" fontId="63" fillId="0" borderId="0" xfId="15" applyFont="1" applyAlignment="1">
      <alignment vertical="center" shrinkToFit="1"/>
    </xf>
    <xf numFmtId="0" fontId="15" fillId="0" borderId="0" xfId="15" applyFont="1" applyBorder="1" applyAlignment="1">
      <alignment vertical="center" shrinkToFit="1"/>
    </xf>
    <xf numFmtId="5" fontId="18" fillId="0" borderId="0" xfId="15" applyNumberFormat="1" applyFont="1" applyAlignment="1">
      <alignment vertical="center" shrinkToFit="1"/>
    </xf>
    <xf numFmtId="0" fontId="31" fillId="0" borderId="9" xfId="15" applyFont="1" applyBorder="1" applyAlignment="1">
      <alignment horizontal="left" vertical="center" wrapText="1" shrinkToFit="1"/>
    </xf>
    <xf numFmtId="0" fontId="31" fillId="0" borderId="0" xfId="15" applyFont="1" applyAlignment="1">
      <alignment horizontal="left" vertical="center" wrapText="1" shrinkToFit="1"/>
    </xf>
    <xf numFmtId="0" fontId="31" fillId="0" borderId="0" xfId="15" applyFont="1" applyBorder="1" applyAlignment="1">
      <alignment horizontal="right" vertical="center" shrinkToFit="1"/>
    </xf>
    <xf numFmtId="0" fontId="18" fillId="0" borderId="0" xfId="15" applyFont="1" applyBorder="1" applyAlignment="1">
      <alignment horizontal="center" vertical="center" shrinkToFit="1"/>
    </xf>
    <xf numFmtId="0" fontId="31" fillId="0" borderId="4" xfId="15" applyFont="1" applyBorder="1" applyAlignment="1">
      <alignment horizontal="center" vertical="center" shrinkToFit="1"/>
    </xf>
    <xf numFmtId="0" fontId="31" fillId="0" borderId="0" xfId="15" applyFont="1" applyBorder="1" applyAlignment="1">
      <alignment horizontal="center" vertical="center" shrinkToFit="1"/>
    </xf>
    <xf numFmtId="0" fontId="31" fillId="0" borderId="7" xfId="15" applyFont="1" applyBorder="1" applyAlignment="1">
      <alignment horizontal="center" vertical="center" shrinkToFit="1"/>
    </xf>
    <xf numFmtId="0" fontId="18" fillId="0" borderId="0" xfId="15" applyFont="1" applyBorder="1" applyAlignment="1">
      <alignment vertical="center" shrinkToFit="1"/>
    </xf>
    <xf numFmtId="0" fontId="31" fillId="0" borderId="3" xfId="15" applyFont="1" applyBorder="1" applyAlignment="1">
      <alignment horizontal="center" vertical="center" wrapText="1" shrinkToFit="1"/>
    </xf>
    <xf numFmtId="0" fontId="31" fillId="0" borderId="7" xfId="15" applyFont="1" applyBorder="1" applyAlignment="1">
      <alignment vertical="top" shrinkToFit="1"/>
    </xf>
    <xf numFmtId="0" fontId="38" fillId="0" borderId="7" xfId="15" applyFont="1" applyBorder="1" applyAlignment="1">
      <alignment horizontal="center" vertical="center" shrinkToFit="1"/>
    </xf>
    <xf numFmtId="0" fontId="38" fillId="0" borderId="10" xfId="15" applyFont="1" applyBorder="1" applyAlignment="1">
      <alignment horizontal="center" vertical="center" shrinkToFit="1"/>
    </xf>
    <xf numFmtId="0" fontId="31" fillId="0" borderId="10" xfId="15" applyFont="1" applyBorder="1" applyAlignment="1">
      <alignment horizontal="center" vertical="top" shrinkToFit="1"/>
    </xf>
    <xf numFmtId="0" fontId="31" fillId="0" borderId="13" xfId="15" applyFont="1" applyBorder="1" applyAlignment="1">
      <alignment horizontal="justify" vertical="center" shrinkToFit="1"/>
    </xf>
    <xf numFmtId="0" fontId="25" fillId="0" borderId="0" xfId="15" applyFont="1" applyBorder="1" applyAlignment="1">
      <alignment horizontal="left" vertical="center" shrinkToFit="1"/>
    </xf>
    <xf numFmtId="0" fontId="25" fillId="0" borderId="0" xfId="15" applyFont="1" applyAlignment="1">
      <alignment horizontal="left" vertical="center" shrinkToFit="1"/>
    </xf>
    <xf numFmtId="0" fontId="31" fillId="0" borderId="10" xfId="15" applyFont="1" applyBorder="1" applyAlignment="1">
      <alignment horizontal="justify" vertical="center" shrinkToFit="1"/>
    </xf>
    <xf numFmtId="0" fontId="31" fillId="0" borderId="40" xfId="15" applyFont="1" applyBorder="1" applyAlignment="1">
      <alignment horizontal="center" vertical="center" shrinkToFit="1"/>
    </xf>
    <xf numFmtId="0" fontId="31" fillId="0" borderId="42" xfId="15" applyFont="1" applyBorder="1" applyAlignment="1">
      <alignment horizontal="center" vertical="center" shrinkToFit="1"/>
    </xf>
    <xf numFmtId="0" fontId="31" fillId="0" borderId="0" xfId="15" applyFont="1" applyAlignment="1">
      <alignment horizontal="center" vertical="center" shrinkToFit="1"/>
    </xf>
    <xf numFmtId="0" fontId="64" fillId="0" borderId="0" xfId="70" applyFont="1" applyAlignment="1">
      <alignment horizontal="center" vertical="center"/>
    </xf>
    <xf numFmtId="0" fontId="15" fillId="0" borderId="10" xfId="70" applyFont="1" applyBorder="1" applyAlignment="1">
      <alignment horizontal="center" vertical="center"/>
    </xf>
    <xf numFmtId="0" fontId="2" fillId="0" borderId="40" xfId="70" applyFont="1" applyBorder="1" applyAlignment="1">
      <alignment horizontal="center"/>
    </xf>
    <xf numFmtId="0" fontId="2" fillId="0" borderId="42" xfId="70" applyFont="1" applyBorder="1" applyAlignment="1">
      <alignment horizontal="center" vertical="top"/>
    </xf>
    <xf numFmtId="0" fontId="2" fillId="0" borderId="42" xfId="70" applyFont="1" applyBorder="1" applyAlignment="1">
      <alignment vertical="center"/>
    </xf>
    <xf numFmtId="0" fontId="58" fillId="0" borderId="10" xfId="70" applyFont="1" applyBorder="1" applyAlignment="1">
      <alignment horizontal="center" vertical="center"/>
    </xf>
    <xf numFmtId="0" fontId="58" fillId="0" borderId="0" xfId="70" applyFont="1" applyBorder="1" applyAlignment="1">
      <alignment horizontal="center" vertical="center"/>
    </xf>
    <xf numFmtId="0" fontId="58" fillId="0" borderId="0" xfId="70" applyFont="1" applyBorder="1" applyAlignment="1">
      <alignment vertical="center"/>
    </xf>
    <xf numFmtId="0" fontId="58" fillId="0" borderId="10" xfId="70" applyFont="1" applyBorder="1" applyAlignment="1">
      <alignment vertical="center"/>
    </xf>
    <xf numFmtId="0" fontId="58" fillId="0" borderId="87" xfId="70" applyFont="1" applyBorder="1" applyAlignment="1">
      <alignment vertical="center"/>
    </xf>
    <xf numFmtId="0" fontId="58" fillId="0" borderId="30" xfId="70" applyFont="1" applyBorder="1" applyAlignment="1">
      <alignment vertical="center"/>
    </xf>
    <xf numFmtId="0" fontId="2" fillId="0" borderId="88" xfId="70" applyFont="1" applyBorder="1" applyAlignment="1">
      <alignment vertical="center"/>
    </xf>
    <xf numFmtId="0" fontId="2" fillId="0" borderId="33" xfId="70" applyFont="1" applyBorder="1" applyAlignment="1">
      <alignment vertical="center"/>
    </xf>
    <xf numFmtId="0" fontId="2" fillId="0" borderId="29" xfId="70" applyFont="1" applyBorder="1" applyAlignment="1">
      <alignment vertical="center"/>
    </xf>
    <xf numFmtId="0" fontId="2" fillId="0" borderId="26" xfId="70" applyFont="1" applyBorder="1" applyAlignment="1">
      <alignment vertical="center"/>
    </xf>
    <xf numFmtId="0" fontId="2" fillId="0" borderId="35" xfId="70" applyFont="1" applyBorder="1" applyAlignment="1">
      <alignment vertical="center"/>
    </xf>
    <xf numFmtId="0" fontId="2" fillId="0" borderId="89" xfId="70" applyFont="1" applyBorder="1" applyAlignment="1">
      <alignment vertical="center"/>
    </xf>
    <xf numFmtId="0" fontId="2" fillId="0" borderId="90" xfId="70" applyFont="1" applyBorder="1" applyAlignment="1">
      <alignment vertical="center"/>
    </xf>
    <xf numFmtId="0" fontId="2" fillId="0" borderId="73" xfId="70" applyFont="1" applyBorder="1" applyAlignment="1">
      <alignment vertical="center"/>
    </xf>
    <xf numFmtId="0" fontId="2" fillId="0" borderId="91" xfId="70" applyFont="1" applyBorder="1" applyAlignment="1">
      <alignment vertical="center"/>
    </xf>
    <xf numFmtId="0" fontId="2" fillId="0" borderId="92" xfId="70" applyFont="1" applyBorder="1" applyAlignment="1">
      <alignment vertical="center"/>
    </xf>
    <xf numFmtId="0" fontId="2" fillId="0" borderId="10" xfId="70" applyFont="1" applyBorder="1" applyAlignment="1">
      <alignment horizontal="center" textRotation="255"/>
    </xf>
    <xf numFmtId="0" fontId="65" fillId="0" borderId="10" xfId="70" applyFont="1" applyBorder="1" applyAlignment="1">
      <alignment horizontal="center" vertical="center"/>
    </xf>
    <xf numFmtId="0" fontId="59" fillId="0" borderId="11" xfId="70" applyFont="1" applyBorder="1" applyAlignment="1">
      <alignment horizontal="center" vertical="center"/>
    </xf>
    <xf numFmtId="0" fontId="2" fillId="0" borderId="11" xfId="70" applyFont="1" applyBorder="1" applyAlignment="1">
      <alignment horizontal="right" vertical="center"/>
    </xf>
    <xf numFmtId="0" fontId="59" fillId="0" borderId="13" xfId="70" applyFont="1" applyBorder="1" applyAlignment="1">
      <alignment horizontal="center" vertical="center"/>
    </xf>
    <xf numFmtId="0" fontId="2" fillId="0" borderId="12" xfId="70" applyFont="1" applyBorder="1" applyAlignment="1">
      <alignment horizontal="right" vertical="center"/>
    </xf>
    <xf numFmtId="0" fontId="2" fillId="0" borderId="13" xfId="70" applyFont="1" applyBorder="1" applyAlignment="1">
      <alignment horizontal="right" vertical="center"/>
    </xf>
    <xf numFmtId="0" fontId="2" fillId="0" borderId="93" xfId="70" applyFont="1" applyBorder="1" applyAlignment="1">
      <alignment vertical="center"/>
    </xf>
    <xf numFmtId="0" fontId="59" fillId="0" borderId="10" xfId="70" applyFont="1" applyBorder="1" applyAlignment="1">
      <alignment horizontal="center" vertical="center"/>
    </xf>
    <xf numFmtId="0" fontId="2" fillId="0" borderId="4" xfId="70" applyFont="1" applyBorder="1" applyAlignment="1">
      <alignment vertical="center"/>
    </xf>
    <xf numFmtId="0" fontId="9" fillId="0" borderId="0" xfId="42" applyFont="1">
      <alignment vertical="center"/>
    </xf>
    <xf numFmtId="0" fontId="1" fillId="0" borderId="0" xfId="11" applyAlignment="1">
      <alignment vertical="center"/>
    </xf>
    <xf numFmtId="0" fontId="2" fillId="0" borderId="0" xfId="42" applyFont="1" applyAlignment="1">
      <alignment horizontal="center" vertical="center" wrapText="1"/>
    </xf>
    <xf numFmtId="0" fontId="2" fillId="0" borderId="0" xfId="42" applyFont="1" applyAlignment="1">
      <alignment horizontal="center" vertical="center"/>
    </xf>
    <xf numFmtId="0" fontId="12" fillId="0" borderId="0" xfId="42" applyFont="1" applyAlignment="1">
      <alignment horizontal="distributed" vertical="center" indent="1"/>
    </xf>
    <xf numFmtId="0" fontId="12" fillId="0" borderId="0" xfId="42" applyFont="1" applyAlignment="1">
      <alignment vertical="center"/>
    </xf>
    <xf numFmtId="0" fontId="15" fillId="0" borderId="94" xfId="42" applyFont="1" applyBorder="1" applyAlignment="1">
      <alignment horizontal="center" vertical="center" textRotation="255"/>
    </xf>
    <xf numFmtId="0" fontId="15" fillId="0" borderId="18" xfId="42" applyFont="1" applyBorder="1" applyAlignment="1">
      <alignment horizontal="center" vertical="center" textRotation="255"/>
    </xf>
    <xf numFmtId="0" fontId="15" fillId="0" borderId="95" xfId="42" applyFont="1" applyBorder="1" applyAlignment="1">
      <alignment horizontal="center" vertical="center" textRotation="255"/>
    </xf>
    <xf numFmtId="0" fontId="15" fillId="0" borderId="94" xfId="42" applyFont="1" applyBorder="1" applyAlignment="1">
      <alignment horizontal="center" vertical="center"/>
    </xf>
    <xf numFmtId="0" fontId="15" fillId="0" borderId="18" xfId="42" applyFont="1" applyBorder="1" applyAlignment="1">
      <alignment horizontal="center" vertical="center"/>
    </xf>
    <xf numFmtId="0" fontId="15" fillId="0" borderId="95" xfId="42" applyFont="1" applyBorder="1" applyAlignment="1">
      <alignment horizontal="center" vertical="center"/>
    </xf>
    <xf numFmtId="0" fontId="22" fillId="0" borderId="0" xfId="42" applyFont="1" applyAlignment="1">
      <alignment vertical="center"/>
    </xf>
    <xf numFmtId="0" fontId="15" fillId="0" borderId="0" xfId="42" applyFont="1" applyAlignment="1">
      <alignment horizontal="left" vertical="center" wrapText="1"/>
    </xf>
    <xf numFmtId="0" fontId="15" fillId="0" borderId="0" xfId="42" applyFont="1" applyAlignment="1">
      <alignment vertical="center" wrapText="1"/>
    </xf>
    <xf numFmtId="0" fontId="66" fillId="0" borderId="0" xfId="42" applyFont="1" applyAlignment="1">
      <alignment vertical="center"/>
    </xf>
    <xf numFmtId="0" fontId="15" fillId="0" borderId="67" xfId="42" applyFont="1" applyFill="1" applyBorder="1" applyAlignment="1">
      <alignment horizontal="center" vertical="center"/>
    </xf>
    <xf numFmtId="0" fontId="15" fillId="0" borderId="29" xfId="42" applyFont="1" applyFill="1" applyBorder="1" applyAlignment="1">
      <alignment horizontal="center" vertical="center"/>
    </xf>
    <xf numFmtId="0" fontId="15" fillId="0" borderId="28" xfId="42" applyFont="1" applyFill="1" applyBorder="1" applyAlignment="1">
      <alignment horizontal="center" vertical="center"/>
    </xf>
    <xf numFmtId="0" fontId="15" fillId="0" borderId="26" xfId="42" applyFont="1" applyFill="1" applyBorder="1" applyAlignment="1">
      <alignment horizontal="center" vertical="center"/>
    </xf>
    <xf numFmtId="0" fontId="15" fillId="0" borderId="68" xfId="42" applyFont="1" applyFill="1" applyBorder="1" applyAlignment="1">
      <alignment horizontal="center" vertical="center"/>
    </xf>
    <xf numFmtId="0" fontId="59" fillId="0" borderId="67" xfId="42" applyFont="1" applyFill="1" applyBorder="1" applyAlignment="1">
      <alignment horizontal="center" vertical="center" wrapText="1"/>
    </xf>
    <xf numFmtId="0" fontId="59" fillId="0" borderId="26" xfId="42" applyFont="1" applyFill="1" applyBorder="1" applyAlignment="1">
      <alignment horizontal="center" vertical="center" wrapText="1"/>
    </xf>
    <xf numFmtId="0" fontId="2" fillId="0" borderId="28" xfId="42" applyFont="1" applyFill="1" applyBorder="1" applyAlignment="1">
      <alignment horizontal="center" vertical="center" wrapText="1"/>
    </xf>
    <xf numFmtId="0" fontId="2" fillId="0" borderId="26" xfId="42" applyFont="1" applyFill="1" applyBorder="1" applyAlignment="1">
      <alignment horizontal="center" vertical="center" wrapText="1"/>
    </xf>
    <xf numFmtId="0" fontId="2" fillId="0" borderId="68" xfId="42" applyFont="1" applyFill="1" applyBorder="1" applyAlignment="1">
      <alignment horizontal="center" vertical="center" wrapText="1"/>
    </xf>
    <xf numFmtId="0" fontId="59" fillId="0" borderId="28" xfId="42" applyFont="1" applyBorder="1" applyAlignment="1">
      <alignment horizontal="center" vertical="center" wrapText="1"/>
    </xf>
    <xf numFmtId="0" fontId="59" fillId="0" borderId="68" xfId="42" applyFont="1" applyBorder="1" applyAlignment="1">
      <alignment horizontal="center" vertical="center" wrapText="1"/>
    </xf>
    <xf numFmtId="0" fontId="22" fillId="0" borderId="0" xfId="42" applyFont="1" applyAlignment="1">
      <alignment horizontal="left" vertical="center" wrapText="1"/>
    </xf>
    <xf numFmtId="0" fontId="15" fillId="0" borderId="9" xfId="42" applyFont="1" applyFill="1" applyBorder="1" applyAlignment="1">
      <alignment horizontal="center" vertical="center"/>
    </xf>
    <xf numFmtId="0" fontId="15" fillId="0" borderId="88" xfId="42" applyFont="1" applyFill="1" applyBorder="1" applyAlignment="1">
      <alignment horizontal="center" vertical="center"/>
    </xf>
    <xf numFmtId="0" fontId="15" fillId="0" borderId="89" xfId="42" applyFont="1" applyFill="1" applyBorder="1" applyAlignment="1">
      <alignment horizontal="center" vertical="center"/>
    </xf>
    <xf numFmtId="0" fontId="15" fillId="0" borderId="2" xfId="42" applyFont="1" applyFill="1" applyBorder="1" applyAlignment="1">
      <alignment horizontal="center" vertical="center"/>
    </xf>
    <xf numFmtId="0" fontId="59" fillId="0" borderId="9" xfId="42" applyFont="1" applyFill="1" applyBorder="1" applyAlignment="1">
      <alignment horizontal="center" vertical="center" wrapText="1"/>
    </xf>
    <xf numFmtId="0" fontId="59" fillId="0" borderId="89" xfId="42" applyFont="1" applyFill="1" applyBorder="1" applyAlignment="1">
      <alignment horizontal="center" vertical="center" wrapText="1"/>
    </xf>
    <xf numFmtId="0" fontId="2" fillId="0" borderId="88" xfId="42" applyFont="1" applyFill="1" applyBorder="1" applyAlignment="1">
      <alignment horizontal="center" vertical="center" wrapText="1"/>
    </xf>
    <xf numFmtId="0" fontId="2" fillId="0" borderId="89" xfId="42" applyFont="1" applyFill="1" applyBorder="1" applyAlignment="1">
      <alignment horizontal="center" vertical="center" wrapText="1"/>
    </xf>
    <xf numFmtId="0" fontId="59" fillId="0" borderId="88" xfId="42" applyFont="1" applyBorder="1" applyAlignment="1">
      <alignment horizontal="center" vertical="center" wrapText="1"/>
    </xf>
    <xf numFmtId="0" fontId="59" fillId="0" borderId="2" xfId="42" applyFont="1" applyBorder="1" applyAlignment="1">
      <alignment horizontal="center" vertical="center" wrapText="1"/>
    </xf>
    <xf numFmtId="0" fontId="2" fillId="0" borderId="89" xfId="42" applyFont="1" applyBorder="1" applyAlignment="1">
      <alignment horizontal="center" vertical="center"/>
    </xf>
    <xf numFmtId="0" fontId="2" fillId="0" borderId="96" xfId="42" applyFont="1" applyBorder="1" applyAlignment="1">
      <alignment horizontal="center" vertical="center"/>
    </xf>
    <xf numFmtId="0" fontId="15" fillId="0" borderId="72" xfId="42" applyFont="1" applyFill="1" applyBorder="1" applyAlignment="1">
      <alignment horizontal="center" vertical="center"/>
    </xf>
    <xf numFmtId="0" fontId="15" fillId="0" borderId="73" xfId="42" applyFont="1" applyFill="1" applyBorder="1" applyAlignment="1">
      <alignment horizontal="center" vertical="center"/>
    </xf>
    <xf numFmtId="0" fontId="15" fillId="0" borderId="97" xfId="42" applyFont="1" applyFill="1" applyBorder="1" applyAlignment="1">
      <alignment horizontal="center" vertical="center"/>
    </xf>
    <xf numFmtId="0" fontId="15" fillId="0" borderId="90" xfId="42" applyFont="1" applyFill="1" applyBorder="1" applyAlignment="1">
      <alignment horizontal="center" vertical="center"/>
    </xf>
    <xf numFmtId="0" fontId="15" fillId="0" borderId="74" xfId="42" applyFont="1" applyFill="1" applyBorder="1" applyAlignment="1">
      <alignment horizontal="center" vertical="center"/>
    </xf>
    <xf numFmtId="0" fontId="59" fillId="0" borderId="72" xfId="42" applyFont="1" applyFill="1" applyBorder="1" applyAlignment="1">
      <alignment horizontal="center" vertical="center" wrapText="1"/>
    </xf>
    <xf numFmtId="0" fontId="59" fillId="0" borderId="90" xfId="42" applyFont="1" applyFill="1" applyBorder="1" applyAlignment="1">
      <alignment horizontal="center" vertical="center" wrapText="1"/>
    </xf>
    <xf numFmtId="0" fontId="2" fillId="0" borderId="97" xfId="42" applyFont="1" applyFill="1" applyBorder="1" applyAlignment="1">
      <alignment horizontal="center" vertical="center" wrapText="1"/>
    </xf>
    <xf numFmtId="0" fontId="2" fillId="0" borderId="90" xfId="42" applyFont="1" applyFill="1" applyBorder="1" applyAlignment="1">
      <alignment horizontal="center" vertical="center" wrapText="1"/>
    </xf>
    <xf numFmtId="0" fontId="2" fillId="0" borderId="74" xfId="42" applyFont="1" applyFill="1" applyBorder="1" applyAlignment="1">
      <alignment horizontal="center" vertical="center" wrapText="1"/>
    </xf>
    <xf numFmtId="0" fontId="59" fillId="0" borderId="97" xfId="42" applyFont="1" applyBorder="1" applyAlignment="1">
      <alignment horizontal="center" vertical="center" wrapText="1"/>
    </xf>
    <xf numFmtId="0" fontId="59" fillId="0" borderId="74" xfId="42" applyFont="1" applyBorder="1" applyAlignment="1">
      <alignment horizontal="center" vertical="center" wrapText="1"/>
    </xf>
    <xf numFmtId="0" fontId="9" fillId="0" borderId="0" xfId="42" applyFont="1" applyAlignment="1">
      <alignment vertical="center"/>
    </xf>
    <xf numFmtId="0" fontId="22" fillId="0" borderId="0" xfId="42" applyFont="1" applyAlignment="1">
      <alignment vertical="center" wrapText="1"/>
    </xf>
    <xf numFmtId="0" fontId="15" fillId="0" borderId="67" xfId="42" applyFont="1" applyFill="1" applyBorder="1" applyAlignment="1">
      <alignment horizontal="distributed" vertical="center" indent="2"/>
    </xf>
    <xf numFmtId="0" fontId="15" fillId="0" borderId="29" xfId="42" applyFont="1" applyFill="1" applyBorder="1" applyAlignment="1">
      <alignment horizontal="distributed" vertical="center" indent="2"/>
    </xf>
    <xf numFmtId="0" fontId="15" fillId="0" borderId="68" xfId="42" applyFont="1" applyFill="1" applyBorder="1" applyAlignment="1">
      <alignment horizontal="distributed" vertical="center" indent="2"/>
    </xf>
    <xf numFmtId="0" fontId="22" fillId="0" borderId="67" xfId="42" applyFont="1" applyFill="1" applyBorder="1" applyAlignment="1">
      <alignment horizontal="center" vertical="center" wrapText="1"/>
    </xf>
    <xf numFmtId="0" fontId="22" fillId="0" borderId="29" xfId="42" applyFont="1" applyFill="1" applyBorder="1" applyAlignment="1">
      <alignment horizontal="center" vertical="center" wrapText="1"/>
    </xf>
    <xf numFmtId="0" fontId="22" fillId="0" borderId="68" xfId="42" applyFont="1" applyFill="1" applyBorder="1" applyAlignment="1">
      <alignment horizontal="center" vertical="center" wrapText="1"/>
    </xf>
    <xf numFmtId="0" fontId="15" fillId="0" borderId="9" xfId="42" applyFont="1" applyFill="1" applyBorder="1" applyAlignment="1">
      <alignment horizontal="distributed" vertical="center" indent="2"/>
    </xf>
    <xf numFmtId="0" fontId="15" fillId="0" borderId="0" xfId="42" applyFont="1" applyFill="1" applyBorder="1" applyAlignment="1">
      <alignment horizontal="distributed" vertical="center" indent="2"/>
    </xf>
    <xf numFmtId="0" fontId="15" fillId="0" borderId="2" xfId="42" applyFont="1" applyFill="1" applyBorder="1" applyAlignment="1">
      <alignment horizontal="distributed" vertical="center" indent="2"/>
    </xf>
    <xf numFmtId="0" fontId="22" fillId="0" borderId="0" xfId="42" applyFont="1" applyFill="1" applyBorder="1" applyAlignment="1">
      <alignment horizontal="center" vertical="center" wrapText="1"/>
    </xf>
    <xf numFmtId="0" fontId="21" fillId="4" borderId="0" xfId="42" applyFont="1" applyFill="1" applyBorder="1" applyAlignment="1">
      <alignment horizontal="center" vertical="center"/>
    </xf>
    <xf numFmtId="0" fontId="15" fillId="0" borderId="72" xfId="42" applyFont="1" applyFill="1" applyBorder="1" applyAlignment="1">
      <alignment horizontal="distributed" vertical="center" indent="2"/>
    </xf>
    <xf numFmtId="0" fontId="15" fillId="0" borderId="73" xfId="42" applyFont="1" applyFill="1" applyBorder="1" applyAlignment="1">
      <alignment horizontal="distributed" vertical="center" indent="2"/>
    </xf>
    <xf numFmtId="0" fontId="15" fillId="0" borderId="74" xfId="42" applyFont="1" applyFill="1" applyBorder="1" applyAlignment="1">
      <alignment horizontal="distributed" vertical="center" indent="2"/>
    </xf>
    <xf numFmtId="0" fontId="22" fillId="0" borderId="72" xfId="42" applyFont="1" applyFill="1" applyBorder="1" applyAlignment="1">
      <alignment horizontal="center" vertical="center" wrapText="1"/>
    </xf>
    <xf numFmtId="0" fontId="22" fillId="0" borderId="73" xfId="42" applyFont="1" applyFill="1" applyBorder="1" applyAlignment="1">
      <alignment horizontal="center" vertical="center" wrapText="1"/>
    </xf>
    <xf numFmtId="0" fontId="22" fillId="0" borderId="74" xfId="42" applyFont="1" applyFill="1" applyBorder="1" applyAlignment="1">
      <alignment horizontal="center" vertical="center" wrapText="1"/>
    </xf>
    <xf numFmtId="0" fontId="15" fillId="0" borderId="98" xfId="42" applyFont="1" applyFill="1" applyBorder="1" applyAlignment="1">
      <alignment horizontal="center" vertical="center"/>
    </xf>
    <xf numFmtId="0" fontId="15" fillId="0" borderId="23" xfId="42" applyFont="1" applyFill="1" applyBorder="1" applyAlignment="1">
      <alignment horizontal="center" vertical="center"/>
    </xf>
    <xf numFmtId="0" fontId="15" fillId="0" borderId="99" xfId="42" applyFont="1" applyFill="1" applyBorder="1" applyAlignment="1">
      <alignment horizontal="center" vertical="center"/>
    </xf>
    <xf numFmtId="0" fontId="67" fillId="4" borderId="0" xfId="42" applyFont="1" applyFill="1" applyBorder="1" applyAlignment="1">
      <alignment horizontal="left" vertical="center"/>
    </xf>
    <xf numFmtId="0" fontId="9" fillId="0" borderId="0" xfId="42" applyFont="1" applyBorder="1" applyAlignment="1">
      <alignment vertical="center"/>
    </xf>
    <xf numFmtId="0" fontId="22" fillId="0" borderId="26" xfId="42" applyFont="1" applyFill="1" applyBorder="1" applyAlignment="1">
      <alignment horizontal="center" vertical="center" wrapText="1"/>
    </xf>
    <xf numFmtId="0" fontId="22" fillId="0" borderId="28" xfId="42" applyFont="1" applyFill="1" applyBorder="1" applyAlignment="1">
      <alignment horizontal="center" vertical="center" wrapText="1"/>
    </xf>
    <xf numFmtId="0" fontId="68" fillId="0" borderId="0" xfId="42" applyFont="1" applyBorder="1" applyAlignment="1">
      <alignment horizontal="left" vertical="center" wrapText="1"/>
    </xf>
    <xf numFmtId="0" fontId="22" fillId="0" borderId="89" xfId="42" applyFont="1" applyFill="1" applyBorder="1" applyAlignment="1">
      <alignment horizontal="center" vertical="center" wrapText="1"/>
    </xf>
    <xf numFmtId="0" fontId="22" fillId="0" borderId="88" xfId="42" applyFont="1" applyFill="1" applyBorder="1" applyAlignment="1">
      <alignment horizontal="center" vertical="center" wrapText="1"/>
    </xf>
    <xf numFmtId="0" fontId="69" fillId="0" borderId="0" xfId="42" applyFont="1" applyAlignment="1">
      <alignment vertical="center" wrapText="1"/>
    </xf>
    <xf numFmtId="0" fontId="22" fillId="0" borderId="90" xfId="42" applyFont="1" applyFill="1" applyBorder="1" applyAlignment="1">
      <alignment horizontal="center" vertical="center" wrapText="1"/>
    </xf>
    <xf numFmtId="0" fontId="22" fillId="0" borderId="97" xfId="42" applyFont="1" applyFill="1" applyBorder="1" applyAlignment="1">
      <alignment horizontal="center" vertical="center" wrapText="1"/>
    </xf>
    <xf numFmtId="0" fontId="69" fillId="0" borderId="0" xfId="42" applyFont="1" applyAlignment="1">
      <alignment horizontal="left" vertical="center" wrapText="1"/>
    </xf>
    <xf numFmtId="0" fontId="66" fillId="0" borderId="0" xfId="42" applyFont="1" applyAlignment="1">
      <alignment horizontal="center" vertical="center" wrapText="1"/>
    </xf>
    <xf numFmtId="0" fontId="1" fillId="0" borderId="0" xfId="42" applyFont="1" applyBorder="1" applyAlignment="1">
      <alignment horizontal="distributed" vertical="center" indent="2"/>
    </xf>
    <xf numFmtId="0" fontId="15" fillId="0" borderId="100" xfId="42" applyFont="1" applyFill="1" applyBorder="1" applyAlignment="1">
      <alignment horizontal="center" vertical="center"/>
    </xf>
    <xf numFmtId="0" fontId="15" fillId="0" borderId="101" xfId="42" applyFont="1" applyFill="1" applyBorder="1" applyAlignment="1">
      <alignment horizontal="center" vertical="center"/>
    </xf>
    <xf numFmtId="0" fontId="15" fillId="0" borderId="102" xfId="42" applyFont="1" applyFill="1" applyBorder="1" applyAlignment="1">
      <alignment horizontal="center" vertical="center"/>
    </xf>
    <xf numFmtId="0" fontId="15" fillId="0" borderId="102" xfId="42" applyFont="1" applyFill="1" applyBorder="1" applyAlignment="1">
      <alignment horizontal="center" vertical="center" wrapText="1"/>
    </xf>
    <xf numFmtId="0" fontId="15" fillId="0" borderId="103" xfId="42" applyFont="1" applyFill="1" applyBorder="1" applyAlignment="1">
      <alignment horizontal="center" vertical="center" wrapText="1"/>
    </xf>
    <xf numFmtId="0" fontId="15" fillId="0" borderId="104" xfId="42" applyFont="1" applyBorder="1" applyAlignment="1">
      <alignment horizontal="center" vertical="center" shrinkToFit="1"/>
    </xf>
    <xf numFmtId="0" fontId="15" fillId="0" borderId="105" xfId="42" applyFont="1" applyBorder="1" applyAlignment="1">
      <alignment horizontal="center" vertical="center" shrinkToFit="1"/>
    </xf>
    <xf numFmtId="0" fontId="15" fillId="0" borderId="106" xfId="42" applyFont="1" applyBorder="1" applyAlignment="1">
      <alignment horizontal="center" vertical="center" shrinkToFit="1"/>
    </xf>
    <xf numFmtId="0" fontId="59" fillId="0" borderId="106" xfId="42" applyFont="1" applyBorder="1" applyAlignment="1">
      <alignment horizontal="center" vertical="center" shrinkToFit="1"/>
    </xf>
    <xf numFmtId="0" fontId="59" fillId="0" borderId="107" xfId="42" applyFont="1" applyBorder="1" applyAlignment="1">
      <alignment horizontal="center" vertical="center" shrinkToFit="1"/>
    </xf>
    <xf numFmtId="0" fontId="59" fillId="0" borderId="104" xfId="42" applyFont="1" applyBorder="1" applyAlignment="1">
      <alignment horizontal="center" vertical="center" shrinkToFit="1"/>
    </xf>
    <xf numFmtId="0" fontId="59" fillId="0" borderId="105" xfId="42" applyFont="1" applyBorder="1" applyAlignment="1">
      <alignment horizontal="center" vertical="center" shrinkToFit="1"/>
    </xf>
    <xf numFmtId="0" fontId="59" fillId="0" borderId="108" xfId="42" applyFont="1" applyBorder="1" applyAlignment="1">
      <alignment horizontal="center" vertical="center" shrinkToFit="1"/>
    </xf>
    <xf numFmtId="0" fontId="22" fillId="0" borderId="0" xfId="42" applyFont="1" applyAlignment="1">
      <alignment horizontal="left" vertical="center"/>
    </xf>
    <xf numFmtId="0" fontId="22" fillId="0" borderId="0" xfId="42" applyFont="1" applyBorder="1" applyAlignment="1">
      <alignment vertical="center"/>
    </xf>
    <xf numFmtId="0" fontId="15" fillId="0" borderId="109" xfId="42" applyFont="1" applyFill="1" applyBorder="1" applyAlignment="1">
      <alignment horizontal="center" vertical="center"/>
    </xf>
    <xf numFmtId="0" fontId="15" fillId="0" borderId="110" xfId="42" applyFont="1" applyFill="1" applyBorder="1" applyAlignment="1">
      <alignment horizontal="center" vertical="center"/>
    </xf>
    <xf numFmtId="0" fontId="15" fillId="0" borderId="111" xfId="42" applyFont="1" applyFill="1" applyBorder="1" applyAlignment="1">
      <alignment horizontal="center" vertical="center"/>
    </xf>
    <xf numFmtId="0" fontId="15" fillId="0" borderId="97" xfId="42" applyFont="1" applyFill="1" applyBorder="1" applyAlignment="1">
      <alignment horizontal="center" vertical="center" wrapText="1"/>
    </xf>
    <xf numFmtId="0" fontId="15" fillId="0" borderId="74" xfId="42" applyFont="1" applyFill="1" applyBorder="1" applyAlignment="1">
      <alignment horizontal="center" vertical="center" wrapText="1"/>
    </xf>
    <xf numFmtId="0" fontId="15" fillId="0" borderId="112" xfId="42" applyFont="1" applyBorder="1" applyAlignment="1">
      <alignment horizontal="center" vertical="center" shrinkToFit="1"/>
    </xf>
    <xf numFmtId="0" fontId="15" fillId="0" borderId="113" xfId="42" applyFont="1" applyBorder="1" applyAlignment="1">
      <alignment horizontal="center" vertical="center" shrinkToFit="1"/>
    </xf>
    <xf numFmtId="0" fontId="59" fillId="0" borderId="114" xfId="42" applyFont="1" applyBorder="1" applyAlignment="1">
      <alignment horizontal="center" vertical="center" shrinkToFit="1"/>
    </xf>
    <xf numFmtId="0" fontId="59" fillId="0" borderId="113" xfId="42" applyFont="1" applyBorder="1" applyAlignment="1">
      <alignment horizontal="center" vertical="center" shrinkToFit="1"/>
    </xf>
    <xf numFmtId="0" fontId="15" fillId="0" borderId="115" xfId="42" applyFont="1" applyBorder="1" applyAlignment="1">
      <alignment horizontal="center" vertical="center" shrinkToFit="1"/>
    </xf>
    <xf numFmtId="0" fontId="15" fillId="0" borderId="116" xfId="42" applyFont="1" applyBorder="1" applyAlignment="1">
      <alignment horizontal="center" vertical="center" shrinkToFit="1"/>
    </xf>
    <xf numFmtId="0" fontId="59" fillId="0" borderId="112" xfId="42" applyFont="1" applyBorder="1" applyAlignment="1">
      <alignment horizontal="center" vertical="center" shrinkToFit="1"/>
    </xf>
    <xf numFmtId="0" fontId="59" fillId="0" borderId="115" xfId="42" applyFont="1" applyBorder="1" applyAlignment="1">
      <alignment horizontal="center" vertical="center" shrinkToFit="1"/>
    </xf>
    <xf numFmtId="0" fontId="59" fillId="0" borderId="116" xfId="42" applyFont="1" applyBorder="1" applyAlignment="1">
      <alignment horizontal="center" vertical="center" shrinkToFit="1"/>
    </xf>
    <xf numFmtId="0" fontId="59" fillId="0" borderId="117" xfId="42" applyFont="1" applyBorder="1" applyAlignment="1">
      <alignment horizontal="center" vertical="center" shrinkToFit="1"/>
    </xf>
    <xf numFmtId="0" fontId="15" fillId="0" borderId="118" xfId="42" applyFont="1" applyFill="1" applyBorder="1" applyAlignment="1">
      <alignment horizontal="center" vertical="center" wrapText="1"/>
    </xf>
    <xf numFmtId="0" fontId="15" fillId="0" borderId="119" xfId="42" applyFont="1" applyFill="1" applyBorder="1" applyAlignment="1">
      <alignment horizontal="center" vertical="center"/>
    </xf>
    <xf numFmtId="0" fontId="15" fillId="0" borderId="88" xfId="42" applyFont="1" applyFill="1" applyBorder="1" applyAlignment="1">
      <alignment horizontal="center" vertical="center" wrapText="1"/>
    </xf>
    <xf numFmtId="0" fontId="15" fillId="0" borderId="118" xfId="42" applyFont="1" applyBorder="1" applyAlignment="1">
      <alignment horizontal="center" vertical="center" shrinkToFit="1"/>
    </xf>
    <xf numFmtId="0" fontId="15" fillId="0" borderId="119" xfId="42" applyFont="1" applyBorder="1" applyAlignment="1">
      <alignment horizontal="center" vertical="center" shrinkToFit="1"/>
    </xf>
    <xf numFmtId="0" fontId="59" fillId="0" borderId="120" xfId="42" applyFont="1" applyBorder="1" applyAlignment="1">
      <alignment horizontal="center" vertical="center" shrinkToFit="1"/>
    </xf>
    <xf numFmtId="0" fontId="59" fillId="0" borderId="119" xfId="42" applyFont="1" applyBorder="1" applyAlignment="1">
      <alignment horizontal="center" vertical="center" shrinkToFit="1"/>
    </xf>
    <xf numFmtId="0" fontId="59" fillId="0" borderId="103" xfId="42" applyFont="1" applyBorder="1" applyAlignment="1">
      <alignment horizontal="center" vertical="center" shrinkToFit="1"/>
    </xf>
    <xf numFmtId="0" fontId="59" fillId="0" borderId="118" xfId="42" applyFont="1" applyBorder="1" applyAlignment="1">
      <alignment horizontal="center" vertical="center" shrinkToFit="1"/>
    </xf>
    <xf numFmtId="0" fontId="59" fillId="0" borderId="121" xfId="42" applyFont="1" applyBorder="1" applyAlignment="1">
      <alignment horizontal="center" vertical="center" shrinkToFit="1"/>
    </xf>
    <xf numFmtId="0" fontId="59" fillId="0" borderId="122" xfId="42" applyFont="1" applyBorder="1" applyAlignment="1">
      <alignment horizontal="center" vertical="center" shrinkToFit="1"/>
    </xf>
    <xf numFmtId="0" fontId="67" fillId="0" borderId="89" xfId="42" applyFont="1" applyFill="1" applyBorder="1" applyAlignment="1">
      <alignment horizontal="center" vertical="center"/>
    </xf>
    <xf numFmtId="0" fontId="15" fillId="0" borderId="123" xfId="42" applyFont="1" applyFill="1" applyBorder="1" applyAlignment="1">
      <alignment horizontal="center" vertical="center"/>
    </xf>
    <xf numFmtId="0" fontId="15" fillId="0" borderId="60" xfId="42" applyFont="1" applyFill="1" applyBorder="1" applyAlignment="1">
      <alignment horizontal="center" vertical="center"/>
    </xf>
    <xf numFmtId="0" fontId="15" fillId="0" borderId="124" xfId="42" applyFont="1" applyFill="1" applyBorder="1" applyAlignment="1">
      <alignment horizontal="center" vertical="center"/>
    </xf>
    <xf numFmtId="0" fontId="15" fillId="0" borderId="125" xfId="42" applyFont="1" applyFill="1" applyBorder="1" applyAlignment="1">
      <alignment horizontal="center" vertical="center" wrapText="1"/>
    </xf>
    <xf numFmtId="0" fontId="15" fillId="0" borderId="126" xfId="42" applyFont="1" applyFill="1" applyBorder="1" applyAlignment="1">
      <alignment horizontal="center" vertical="center" wrapText="1"/>
    </xf>
    <xf numFmtId="0" fontId="15" fillId="0" borderId="127" xfId="42" applyFont="1" applyFill="1" applyBorder="1" applyAlignment="1">
      <alignment horizontal="center" vertical="center" wrapText="1"/>
    </xf>
    <xf numFmtId="0" fontId="59" fillId="0" borderId="128" xfId="42" applyFont="1" applyBorder="1" applyAlignment="1">
      <alignment horizontal="center" vertical="center" shrinkToFit="1"/>
    </xf>
    <xf numFmtId="0" fontId="59" fillId="0" borderId="126" xfId="42" applyFont="1" applyBorder="1" applyAlignment="1">
      <alignment horizontal="center" vertical="center" shrinkToFit="1"/>
    </xf>
    <xf numFmtId="0" fontId="59" fillId="0" borderId="127" xfId="42" applyFont="1" applyBorder="1" applyAlignment="1">
      <alignment horizontal="center" vertical="center" shrinkToFit="1"/>
    </xf>
    <xf numFmtId="0" fontId="59" fillId="0" borderId="129" xfId="42" applyFont="1" applyBorder="1" applyAlignment="1">
      <alignment horizontal="center" vertical="center" shrinkToFit="1"/>
    </xf>
    <xf numFmtId="0" fontId="15" fillId="0" borderId="130" xfId="42" applyFont="1" applyFill="1" applyBorder="1" applyAlignment="1">
      <alignment horizontal="center" vertical="center"/>
    </xf>
    <xf numFmtId="0" fontId="59" fillId="0" borderId="67" xfId="42" applyFont="1" applyBorder="1" applyAlignment="1">
      <alignment horizontal="center" vertical="center" shrinkToFit="1"/>
    </xf>
    <xf numFmtId="0" fontId="59" fillId="0" borderId="29" xfId="42" applyFont="1" applyBorder="1" applyAlignment="1">
      <alignment horizontal="center" vertical="center" shrinkToFit="1"/>
    </xf>
    <xf numFmtId="0" fontId="59" fillId="0" borderId="68" xfId="42" applyFont="1" applyBorder="1" applyAlignment="1">
      <alignment horizontal="center" vertical="center" shrinkToFit="1"/>
    </xf>
    <xf numFmtId="0" fontId="59" fillId="0" borderId="131" xfId="42" applyFont="1" applyBorder="1" applyAlignment="1">
      <alignment horizontal="center" vertical="center" shrinkToFit="1"/>
    </xf>
    <xf numFmtId="0" fontId="59" fillId="0" borderId="9" xfId="42" applyFont="1" applyBorder="1" applyAlignment="1">
      <alignment horizontal="center" vertical="center" shrinkToFit="1"/>
    </xf>
    <xf numFmtId="0" fontId="59" fillId="0" borderId="0" xfId="42" applyFont="1" applyBorder="1" applyAlignment="1">
      <alignment horizontal="center" vertical="center" shrinkToFit="1"/>
    </xf>
    <xf numFmtId="0" fontId="59" fillId="0" borderId="2" xfId="42" applyFont="1" applyBorder="1" applyAlignment="1">
      <alignment horizontal="center" vertical="center" shrinkToFit="1"/>
    </xf>
    <xf numFmtId="0" fontId="59" fillId="0" borderId="64" xfId="42" applyFont="1" applyBorder="1" applyAlignment="1">
      <alignment horizontal="center" vertical="center" shrinkToFit="1"/>
    </xf>
    <xf numFmtId="0" fontId="1" fillId="0" borderId="0" xfId="42" applyFont="1" applyFill="1" applyBorder="1" applyAlignment="1">
      <alignment vertical="center"/>
    </xf>
    <xf numFmtId="0" fontId="1" fillId="0" borderId="73" xfId="42" applyFont="1" applyFill="1" applyBorder="1" applyAlignment="1">
      <alignment vertical="center"/>
    </xf>
    <xf numFmtId="0" fontId="59" fillId="0" borderId="72" xfId="42" applyFont="1" applyBorder="1" applyAlignment="1">
      <alignment horizontal="center" vertical="center" shrinkToFit="1"/>
    </xf>
    <xf numFmtId="0" fontId="59" fillId="0" borderId="73" xfId="42" applyFont="1" applyBorder="1" applyAlignment="1">
      <alignment horizontal="center" vertical="center" shrinkToFit="1"/>
    </xf>
    <xf numFmtId="0" fontId="59" fillId="0" borderId="74" xfId="42" applyFont="1" applyBorder="1" applyAlignment="1">
      <alignment horizontal="center" vertical="center" shrinkToFit="1"/>
    </xf>
    <xf numFmtId="0" fontId="59" fillId="0" borderId="132" xfId="42" applyFont="1" applyBorder="1" applyAlignment="1">
      <alignment horizontal="center" vertical="center" shrinkToFit="1"/>
    </xf>
    <xf numFmtId="0" fontId="2" fillId="0" borderId="22" xfId="42" applyFont="1" applyBorder="1" applyAlignment="1">
      <alignment horizontal="center" vertical="center" wrapText="1"/>
    </xf>
    <xf numFmtId="0" fontId="2" fillId="0" borderId="21" xfId="42" applyFont="1" applyBorder="1" applyAlignment="1">
      <alignment horizontal="center" vertical="center" wrapText="1"/>
    </xf>
    <xf numFmtId="0" fontId="15" fillId="0" borderId="0" xfId="42" applyFont="1" applyBorder="1" applyAlignment="1">
      <alignment horizontal="right" vertical="center"/>
    </xf>
    <xf numFmtId="0" fontId="15" fillId="0" borderId="133" xfId="42" applyFont="1" applyFill="1" applyBorder="1" applyAlignment="1">
      <alignment horizontal="center" vertical="center"/>
    </xf>
    <xf numFmtId="0" fontId="15" fillId="0" borderId="78" xfId="42" applyFont="1" applyFill="1" applyBorder="1" applyAlignment="1">
      <alignment horizontal="center" vertical="center"/>
    </xf>
    <xf numFmtId="0" fontId="15" fillId="0" borderId="134" xfId="42" applyFont="1" applyFill="1" applyBorder="1" applyAlignment="1">
      <alignment horizontal="center" vertical="center"/>
    </xf>
    <xf numFmtId="0" fontId="15" fillId="0" borderId="135" xfId="42" applyFont="1" applyFill="1" applyBorder="1" applyAlignment="1">
      <alignment horizontal="center" vertical="center"/>
    </xf>
    <xf numFmtId="0" fontId="15" fillId="0" borderId="136" xfId="42" applyFont="1" applyFill="1" applyBorder="1" applyAlignment="1">
      <alignment horizontal="center" vertical="center"/>
    </xf>
    <xf numFmtId="0" fontId="15" fillId="0" borderId="137" xfId="42" applyFont="1" applyFill="1" applyBorder="1" applyAlignment="1">
      <alignment horizontal="center" vertical="center"/>
    </xf>
    <xf numFmtId="0" fontId="59" fillId="0" borderId="138" xfId="42" applyFont="1" applyBorder="1" applyAlignment="1">
      <alignment horizontal="center" vertical="center" shrinkToFit="1"/>
    </xf>
    <xf numFmtId="0" fontId="59" fillId="0" borderId="136" xfId="42" applyFont="1" applyBorder="1" applyAlignment="1">
      <alignment horizontal="center" vertical="center" shrinkToFit="1"/>
    </xf>
    <xf numFmtId="0" fontId="59" fillId="0" borderId="137" xfId="42" applyFont="1" applyBorder="1" applyAlignment="1">
      <alignment horizontal="center" vertical="center" shrinkToFit="1"/>
    </xf>
    <xf numFmtId="0" fontId="59" fillId="0" borderId="139" xfId="42" applyFont="1" applyBorder="1" applyAlignment="1">
      <alignment horizontal="center" vertical="center" shrinkToFit="1"/>
    </xf>
    <xf numFmtId="0" fontId="2" fillId="0" borderId="28" xfId="42" applyFont="1" applyBorder="1" applyAlignment="1">
      <alignment horizontal="center" vertical="center"/>
    </xf>
    <xf numFmtId="0" fontId="2" fillId="0" borderId="26" xfId="42" applyFont="1" applyBorder="1" applyAlignment="1">
      <alignment horizontal="center" vertical="center"/>
    </xf>
    <xf numFmtId="0" fontId="15" fillId="0" borderId="9" xfId="42" applyFont="1" applyBorder="1" applyAlignment="1">
      <alignment horizontal="center" vertical="center" justifyLastLine="1"/>
    </xf>
    <xf numFmtId="0" fontId="15" fillId="0" borderId="0" xfId="42" applyFont="1" applyBorder="1" applyAlignment="1">
      <alignment horizontal="center" vertical="center" justifyLastLine="1"/>
    </xf>
    <xf numFmtId="0" fontId="15" fillId="0" borderId="88" xfId="42" applyFont="1" applyBorder="1" applyAlignment="1">
      <alignment horizontal="center" vertical="center" wrapText="1" justifyLastLine="1"/>
    </xf>
    <xf numFmtId="0" fontId="15" fillId="0" borderId="0" xfId="42" applyFont="1" applyBorder="1" applyAlignment="1">
      <alignment horizontal="center" vertical="center" wrapText="1" justifyLastLine="1"/>
    </xf>
    <xf numFmtId="0" fontId="15" fillId="0" borderId="2" xfId="42" applyFont="1" applyBorder="1" applyAlignment="1">
      <alignment horizontal="center" vertical="center" wrapText="1" justifyLastLine="1"/>
    </xf>
    <xf numFmtId="49" fontId="15" fillId="0" borderId="9" xfId="42" applyNumberFormat="1" applyFont="1" applyBorder="1" applyAlignment="1">
      <alignment horizontal="center" vertical="center"/>
    </xf>
    <xf numFmtId="49" fontId="15" fillId="0" borderId="0" xfId="42" applyNumberFormat="1" applyFont="1" applyBorder="1" applyAlignment="1">
      <alignment horizontal="center" vertical="center"/>
    </xf>
    <xf numFmtId="49" fontId="15" fillId="0" borderId="88" xfId="42" applyNumberFormat="1" applyFont="1" applyBorder="1" applyAlignment="1">
      <alignment horizontal="center" vertical="center"/>
    </xf>
    <xf numFmtId="49" fontId="15" fillId="0" borderId="2" xfId="42" applyNumberFormat="1" applyFont="1" applyBorder="1" applyAlignment="1">
      <alignment horizontal="center" vertical="center"/>
    </xf>
    <xf numFmtId="49" fontId="15" fillId="0" borderId="89" xfId="42" applyNumberFormat="1" applyFont="1" applyBorder="1" applyAlignment="1">
      <alignment horizontal="center" vertical="center"/>
    </xf>
    <xf numFmtId="0" fontId="2" fillId="0" borderId="97" xfId="42" applyFont="1" applyBorder="1" applyAlignment="1">
      <alignment horizontal="center" vertical="center"/>
    </xf>
    <xf numFmtId="0" fontId="2" fillId="0" borderId="90" xfId="42" applyFont="1" applyBorder="1" applyAlignment="1">
      <alignment horizontal="center" vertical="center"/>
    </xf>
    <xf numFmtId="0" fontId="15" fillId="0" borderId="6" xfId="42" applyFont="1" applyBorder="1" applyAlignment="1">
      <alignment horizontal="center" vertical="center" justifyLastLine="1"/>
    </xf>
    <xf numFmtId="0" fontId="15" fillId="0" borderId="7" xfId="42" applyFont="1" applyBorder="1" applyAlignment="1">
      <alignment horizontal="center" vertical="center" justifyLastLine="1"/>
    </xf>
    <xf numFmtId="0" fontId="15" fillId="0" borderId="35" xfId="42" applyFont="1" applyBorder="1" applyAlignment="1">
      <alignment horizontal="center" vertical="center" wrapText="1" justifyLastLine="1"/>
    </xf>
    <xf numFmtId="0" fontId="15" fillId="0" borderId="7" xfId="42" applyFont="1" applyBorder="1" applyAlignment="1">
      <alignment horizontal="center" vertical="center" wrapText="1" justifyLastLine="1"/>
    </xf>
    <xf numFmtId="0" fontId="15" fillId="0" borderId="8" xfId="42" applyFont="1" applyBorder="1" applyAlignment="1">
      <alignment horizontal="center" vertical="center" wrapText="1" justifyLastLine="1"/>
    </xf>
    <xf numFmtId="49" fontId="15" fillId="0" borderId="6" xfId="42" applyNumberFormat="1" applyFont="1" applyBorder="1" applyAlignment="1">
      <alignment horizontal="center" vertical="center"/>
    </xf>
    <xf numFmtId="49" fontId="15" fillId="0" borderId="7" xfId="42" applyNumberFormat="1" applyFont="1" applyBorder="1" applyAlignment="1">
      <alignment horizontal="center" vertical="center"/>
    </xf>
    <xf numFmtId="49" fontId="15" fillId="0" borderId="35" xfId="42" applyNumberFormat="1" applyFont="1" applyBorder="1" applyAlignment="1">
      <alignment horizontal="center" vertical="center"/>
    </xf>
    <xf numFmtId="49" fontId="15" fillId="0" borderId="8" xfId="42" applyNumberFormat="1" applyFont="1" applyBorder="1" applyAlignment="1">
      <alignment horizontal="center" vertical="center"/>
    </xf>
    <xf numFmtId="49" fontId="15" fillId="0" borderId="33" xfId="42" applyNumberFormat="1" applyFont="1" applyBorder="1" applyAlignment="1">
      <alignment horizontal="center" vertical="center"/>
    </xf>
    <xf numFmtId="0" fontId="3" fillId="0" borderId="0" xfId="12">
      <alignment vertical="center"/>
    </xf>
    <xf numFmtId="0" fontId="3" fillId="0" borderId="0" xfId="17" applyAlignment="1">
      <alignment horizontal="distributed" vertical="center"/>
    </xf>
    <xf numFmtId="0" fontId="70" fillId="0" borderId="0" xfId="12" applyFont="1" applyAlignment="1">
      <alignment horizontal="justify" vertical="center" wrapText="1"/>
    </xf>
    <xf numFmtId="0" fontId="71" fillId="0" borderId="0" xfId="17" applyFont="1" applyAlignment="1">
      <alignment horizontal="center" vertical="center" wrapText="1"/>
    </xf>
    <xf numFmtId="0" fontId="42" fillId="0" borderId="0" xfId="17" applyFont="1" applyAlignment="1">
      <alignment horizontal="center" vertical="center"/>
    </xf>
    <xf numFmtId="0" fontId="72" fillId="0" borderId="0" xfId="17" applyFont="1" applyAlignment="1">
      <alignment horizontal="center" vertical="center" wrapText="1"/>
    </xf>
    <xf numFmtId="0" fontId="70" fillId="0" borderId="0" xfId="17" applyFont="1" applyAlignment="1">
      <alignment horizontal="justify" vertical="center"/>
    </xf>
    <xf numFmtId="0" fontId="70" fillId="0" borderId="10" xfId="17" applyFont="1" applyBorder="1" applyAlignment="1">
      <alignment horizontal="distributed" vertical="center" wrapText="1"/>
    </xf>
    <xf numFmtId="0" fontId="70" fillId="0" borderId="10" xfId="17" applyFont="1" applyBorder="1" applyAlignment="1">
      <alignment horizontal="justify" vertical="top" wrapText="1"/>
    </xf>
    <xf numFmtId="0" fontId="70" fillId="0" borderId="0" xfId="17" applyFont="1" applyAlignment="1">
      <alignment horizontal="left" vertical="top" wrapText="1" indent="1"/>
    </xf>
    <xf numFmtId="0" fontId="70" fillId="0" borderId="0" xfId="17" applyFont="1" applyAlignment="1">
      <alignment horizontal="left" vertical="center" wrapText="1" indent="1"/>
    </xf>
    <xf numFmtId="0" fontId="3" fillId="0" borderId="0" xfId="17" applyFont="1" applyAlignment="1">
      <alignment horizontal="center" vertical="center"/>
    </xf>
    <xf numFmtId="0" fontId="70" fillId="0" borderId="10" xfId="17" applyFont="1" applyBorder="1" applyAlignment="1">
      <alignment horizontal="justify" vertical="center" wrapText="1"/>
    </xf>
    <xf numFmtId="0" fontId="70" fillId="0" borderId="0" xfId="14" applyFont="1" applyBorder="1" applyAlignment="1">
      <alignment horizontal="justify" vertical="center" wrapText="1"/>
    </xf>
    <xf numFmtId="0" fontId="70" fillId="0" borderId="0" xfId="17" applyFont="1" applyBorder="1" applyAlignment="1">
      <alignment horizontal="justify" vertical="top" wrapText="1"/>
    </xf>
    <xf numFmtId="0" fontId="70" fillId="0" borderId="10" xfId="36" applyFont="1" applyBorder="1" applyAlignment="1">
      <alignment horizontal="center" vertical="center" wrapText="1"/>
    </xf>
    <xf numFmtId="0" fontId="73" fillId="0" borderId="10" xfId="17" applyFont="1" applyBorder="1" applyAlignment="1">
      <alignment vertical="top" wrapText="1"/>
    </xf>
    <xf numFmtId="0" fontId="70" fillId="0" borderId="0" xfId="36" applyFont="1" applyBorder="1" applyAlignment="1">
      <alignment horizontal="center" vertical="center" wrapText="1"/>
    </xf>
    <xf numFmtId="0" fontId="70" fillId="0" borderId="10" xfId="17" applyFont="1" applyBorder="1" applyAlignment="1">
      <alignment vertical="top" wrapText="1"/>
    </xf>
    <xf numFmtId="0" fontId="74" fillId="0" borderId="0" xfId="64" applyFont="1" applyAlignment="1">
      <alignment horizontal="center" vertical="center"/>
    </xf>
    <xf numFmtId="0" fontId="2" fillId="0" borderId="0" xfId="64" applyFont="1" applyAlignment="1">
      <alignment horizontal="center" vertical="top" wrapText="1"/>
    </xf>
    <xf numFmtId="0" fontId="2" fillId="0" borderId="0" xfId="64" applyFont="1" applyAlignment="1">
      <alignment horizontal="center" vertical="top"/>
    </xf>
    <xf numFmtId="0" fontId="2" fillId="0" borderId="41" xfId="64" applyFont="1" applyBorder="1" applyAlignment="1">
      <alignment horizontal="center" vertical="center" wrapText="1"/>
    </xf>
    <xf numFmtId="0" fontId="2" fillId="0" borderId="42" xfId="64" applyFont="1" applyBorder="1" applyAlignment="1">
      <alignment horizontal="center" vertical="center" wrapText="1"/>
    </xf>
    <xf numFmtId="0" fontId="2" fillId="0" borderId="41" xfId="64" applyFont="1" applyBorder="1" applyAlignment="1">
      <alignment horizontal="center" vertical="center"/>
    </xf>
    <xf numFmtId="0" fontId="22" fillId="0" borderId="9" xfId="64" applyFont="1" applyBorder="1" applyAlignment="1">
      <alignment vertical="center"/>
    </xf>
    <xf numFmtId="0" fontId="22" fillId="0" borderId="0" xfId="64" applyFont="1" applyAlignment="1">
      <alignment vertical="top" wrapText="1"/>
    </xf>
    <xf numFmtId="0" fontId="75" fillId="0" borderId="0" xfId="64" applyFont="1" applyAlignment="1">
      <alignment horizontal="center" vertical="center"/>
    </xf>
    <xf numFmtId="0" fontId="2" fillId="0" borderId="3" xfId="64" applyFont="1" applyBorder="1" applyAlignment="1">
      <alignment vertical="top"/>
    </xf>
    <xf numFmtId="0" fontId="2" fillId="0" borderId="4" xfId="64" applyFont="1" applyBorder="1" applyAlignment="1">
      <alignment vertical="top"/>
    </xf>
    <xf numFmtId="0" fontId="2" fillId="0" borderId="5" xfId="64" applyFont="1" applyBorder="1" applyAlignment="1">
      <alignment vertical="top"/>
    </xf>
    <xf numFmtId="0" fontId="2" fillId="0" borderId="0" xfId="64" applyFont="1" applyBorder="1" applyAlignment="1">
      <alignment vertical="top"/>
    </xf>
    <xf numFmtId="0" fontId="2" fillId="0" borderId="2" xfId="64" applyFont="1" applyBorder="1" applyAlignment="1">
      <alignment horizontal="center" vertical="top"/>
    </xf>
    <xf numFmtId="0" fontId="2" fillId="0" borderId="9" xfId="64" applyFont="1" applyBorder="1" applyAlignment="1">
      <alignment vertical="top"/>
    </xf>
    <xf numFmtId="0" fontId="2" fillId="0" borderId="2" xfId="64" applyFont="1" applyBorder="1" applyAlignment="1">
      <alignment vertical="top"/>
    </xf>
    <xf numFmtId="0" fontId="2" fillId="0" borderId="6" xfId="64" applyFont="1" applyBorder="1" applyAlignment="1">
      <alignment vertical="top"/>
    </xf>
    <xf numFmtId="0" fontId="2" fillId="0" borderId="7" xfId="64" applyFont="1" applyBorder="1" applyAlignment="1">
      <alignment vertical="top"/>
    </xf>
    <xf numFmtId="0" fontId="2" fillId="0" borderId="8" xfId="64" applyFont="1" applyBorder="1" applyAlignment="1">
      <alignment vertical="top"/>
    </xf>
    <xf numFmtId="0" fontId="2" fillId="0" borderId="12" xfId="64" applyFont="1" applyBorder="1" applyAlignment="1">
      <alignment vertical="top"/>
    </xf>
    <xf numFmtId="0" fontId="2" fillId="0" borderId="9" xfId="64" applyFont="1" applyBorder="1" applyAlignment="1">
      <alignment horizontal="center" vertical="top"/>
    </xf>
    <xf numFmtId="0" fontId="75" fillId="0" borderId="0" xfId="64" applyFont="1" applyBorder="1" applyAlignment="1">
      <alignment horizontal="center" vertical="center"/>
    </xf>
    <xf numFmtId="0" fontId="2" fillId="0" borderId="3" xfId="64" applyFont="1" applyBorder="1" applyAlignment="1">
      <alignment horizontal="center" wrapText="1"/>
    </xf>
    <xf numFmtId="0" fontId="76" fillId="0" borderId="3" xfId="64" applyFont="1" applyBorder="1" applyAlignment="1">
      <alignment horizontal="center" vertical="center" wrapText="1"/>
    </xf>
    <xf numFmtId="0" fontId="76" fillId="0" borderId="5" xfId="64" applyFont="1" applyBorder="1" applyAlignment="1">
      <alignment horizontal="center" vertical="center" wrapText="1"/>
    </xf>
    <xf numFmtId="0" fontId="2" fillId="0" borderId="9" xfId="64" applyFont="1" applyBorder="1" applyAlignment="1">
      <alignment horizontal="center" wrapText="1"/>
    </xf>
    <xf numFmtId="0" fontId="76" fillId="0" borderId="9" xfId="64" applyFont="1" applyBorder="1" applyAlignment="1">
      <alignment horizontal="center" vertical="center" wrapText="1"/>
    </xf>
    <xf numFmtId="0" fontId="76" fillId="0" borderId="2" xfId="64" applyFont="1" applyBorder="1" applyAlignment="1">
      <alignment horizontal="center" vertical="center" wrapText="1"/>
    </xf>
    <xf numFmtId="0" fontId="2" fillId="0" borderId="6" xfId="64" applyFont="1" applyBorder="1" applyAlignment="1">
      <alignment horizontal="center" wrapText="1"/>
    </xf>
    <xf numFmtId="0" fontId="76" fillId="0" borderId="6" xfId="64" applyFont="1" applyBorder="1" applyAlignment="1">
      <alignment horizontal="center" vertical="center" wrapText="1"/>
    </xf>
    <xf numFmtId="0" fontId="76" fillId="0" borderId="8" xfId="64" applyFont="1" applyBorder="1" applyAlignment="1">
      <alignment horizontal="center" vertical="center" wrapText="1"/>
    </xf>
    <xf numFmtId="0" fontId="3" fillId="0" borderId="0" xfId="14"/>
    <xf numFmtId="0" fontId="70" fillId="0" borderId="0" xfId="14" applyFont="1" applyAlignment="1">
      <alignment horizontal="left" vertical="center"/>
    </xf>
    <xf numFmtId="0" fontId="77" fillId="0" borderId="0" xfId="14" applyFont="1" applyAlignment="1">
      <alignment horizontal="center" vertical="center"/>
    </xf>
    <xf numFmtId="0" fontId="78" fillId="0" borderId="0" xfId="14" applyFont="1" applyAlignment="1">
      <alignment horizontal="center" vertical="center"/>
    </xf>
    <xf numFmtId="0" fontId="31" fillId="0" borderId="0" xfId="14" applyFont="1" applyAlignment="1">
      <alignment horizontal="center" vertical="center" wrapText="1"/>
    </xf>
    <xf numFmtId="0" fontId="31" fillId="0" borderId="10" xfId="14" applyFont="1" applyBorder="1" applyAlignment="1">
      <alignment horizontal="center" wrapText="1"/>
    </xf>
    <xf numFmtId="0" fontId="31" fillId="0" borderId="0" xfId="0" applyNumberFormat="1" applyFont="1" applyBorder="1" applyAlignment="1">
      <alignment horizontal="center" vertical="center"/>
    </xf>
    <xf numFmtId="0" fontId="79" fillId="0" borderId="0" xfId="14" applyFont="1" applyAlignment="1">
      <alignment horizontal="center" vertical="center" wrapText="1"/>
    </xf>
    <xf numFmtId="0" fontId="79" fillId="0" borderId="10" xfId="14" applyFont="1" applyBorder="1" applyAlignment="1">
      <alignment horizontal="center" vertical="center" wrapText="1"/>
    </xf>
    <xf numFmtId="0" fontId="79" fillId="0" borderId="40" xfId="14" applyFont="1" applyBorder="1" applyAlignment="1">
      <alignment horizontal="center" vertical="center" wrapText="1"/>
    </xf>
    <xf numFmtId="0" fontId="31" fillId="0" borderId="0" xfId="14" applyFont="1" applyAlignment="1">
      <alignment vertical="center"/>
    </xf>
    <xf numFmtId="0" fontId="31" fillId="0" borderId="0" xfId="14" applyFont="1" applyAlignment="1">
      <alignment horizontal="left" vertical="center"/>
    </xf>
    <xf numFmtId="0" fontId="31" fillId="0" borderId="10" xfId="14" applyFont="1" applyBorder="1" applyAlignment="1">
      <alignment horizontal="right" vertical="center" wrapText="1"/>
    </xf>
    <xf numFmtId="0" fontId="31" fillId="0" borderId="10" xfId="14" applyFont="1" applyBorder="1" applyAlignment="1">
      <alignment horizontal="justify" vertical="center" wrapText="1"/>
    </xf>
    <xf numFmtId="0" fontId="70" fillId="0" borderId="0" xfId="14" applyFont="1" applyAlignment="1">
      <alignment horizontal="center" vertical="center"/>
    </xf>
    <xf numFmtId="0" fontId="31" fillId="0" borderId="0" xfId="14" applyFont="1" applyAlignment="1">
      <alignment horizontal="right" vertical="center" wrapText="1"/>
    </xf>
    <xf numFmtId="0" fontId="27" fillId="0" borderId="0" xfId="36" applyFont="1" applyAlignment="1">
      <alignment vertical="center" shrinkToFit="1"/>
    </xf>
    <xf numFmtId="0" fontId="80" fillId="0" borderId="0" xfId="36" applyFont="1" applyAlignment="1">
      <alignment horizontal="center" vertical="center"/>
    </xf>
    <xf numFmtId="0" fontId="45" fillId="0" borderId="0" xfId="36" applyFont="1" applyAlignment="1">
      <alignment horizontal="left" vertical="center" indent="1"/>
    </xf>
    <xf numFmtId="0" fontId="27" fillId="0" borderId="0" xfId="36" applyFont="1" applyAlignment="1">
      <alignment horizontal="justify" vertical="center"/>
    </xf>
    <xf numFmtId="0" fontId="30" fillId="0" borderId="0" xfId="36" applyFont="1" applyAlignment="1">
      <alignment horizontal="justify" vertical="center"/>
    </xf>
    <xf numFmtId="0" fontId="30" fillId="0" borderId="0" xfId="36" applyFont="1" applyAlignment="1">
      <alignment horizontal="left" vertical="center"/>
    </xf>
    <xf numFmtId="0" fontId="30" fillId="0" borderId="0" xfId="36" applyFont="1">
      <alignment vertical="center"/>
    </xf>
    <xf numFmtId="0" fontId="25" fillId="0" borderId="2" xfId="0" applyFont="1" applyBorder="1" applyAlignment="1">
      <alignment horizontal="left" vertical="center" wrapText="1"/>
    </xf>
    <xf numFmtId="0" fontId="70" fillId="0" borderId="10" xfId="36" applyFont="1" applyBorder="1" applyAlignment="1">
      <alignment horizontal="left" vertical="center" wrapText="1"/>
    </xf>
    <xf numFmtId="0" fontId="45" fillId="0" borderId="9" xfId="36" applyFont="1" applyBorder="1" applyAlignment="1">
      <alignment horizontal="left" vertical="center" wrapText="1"/>
    </xf>
    <xf numFmtId="0" fontId="70" fillId="0" borderId="10" xfId="36" applyFont="1" applyBorder="1" applyAlignment="1">
      <alignment horizontal="center" vertical="center" shrinkToFit="1"/>
    </xf>
    <xf numFmtId="0" fontId="27" fillId="0" borderId="10" xfId="40" applyFont="1" applyBorder="1" applyAlignment="1">
      <alignment horizontal="center" vertical="center"/>
    </xf>
    <xf numFmtId="0" fontId="18" fillId="0" borderId="10" xfId="36" applyFont="1" applyBorder="1" applyAlignment="1">
      <alignment horizontal="center" vertical="center" wrapText="1"/>
    </xf>
    <xf numFmtId="0" fontId="30" fillId="0" borderId="0" xfId="36" applyFont="1" applyAlignment="1">
      <alignment horizontal="right" vertical="center"/>
    </xf>
    <xf numFmtId="0" fontId="63" fillId="0" borderId="0" xfId="36" applyFont="1" applyBorder="1" applyAlignment="1">
      <alignment horizontal="right" vertical="center" wrapText="1"/>
    </xf>
    <xf numFmtId="0" fontId="63" fillId="0" borderId="0" xfId="36" applyFont="1" applyAlignment="1">
      <alignment vertical="center"/>
    </xf>
    <xf numFmtId="0" fontId="63" fillId="0" borderId="0" xfId="40" applyFont="1">
      <alignment vertical="center"/>
    </xf>
    <xf numFmtId="0" fontId="25" fillId="0" borderId="0" xfId="0" applyFont="1" applyBorder="1" applyAlignment="1">
      <alignment horizontal="center" vertical="center"/>
    </xf>
    <xf numFmtId="5" fontId="25" fillId="0" borderId="0" xfId="0" applyNumberFormat="1" applyFont="1" applyBorder="1" applyAlignment="1">
      <alignment horizontal="left" vertical="center"/>
    </xf>
    <xf numFmtId="0" fontId="25" fillId="0" borderId="10" xfId="40" applyFont="1" applyBorder="1" applyAlignment="1">
      <alignment horizontal="center" vertical="center"/>
    </xf>
    <xf numFmtId="0" fontId="63" fillId="0" borderId="10" xfId="36" applyFont="1" applyBorder="1" applyAlignment="1">
      <alignment horizontal="justify" vertical="center" wrapText="1"/>
    </xf>
    <xf numFmtId="0" fontId="63" fillId="0" borderId="0" xfId="36" applyFont="1" applyBorder="1" applyAlignment="1">
      <alignment horizontal="justify" vertical="center" wrapText="1"/>
    </xf>
    <xf numFmtId="0" fontId="30" fillId="0" borderId="0" xfId="36" applyFont="1" applyAlignment="1">
      <alignment vertical="center"/>
    </xf>
    <xf numFmtId="0" fontId="27" fillId="0" borderId="0" xfId="36" applyFont="1" applyFill="1" applyAlignment="1">
      <alignment horizontal="right" vertical="center"/>
    </xf>
    <xf numFmtId="0" fontId="46" fillId="0" borderId="0" xfId="36" applyFont="1" applyBorder="1" applyAlignment="1">
      <alignment horizontal="left" vertical="center"/>
    </xf>
    <xf numFmtId="0" fontId="46" fillId="0" borderId="0" xfId="36" applyFont="1" applyAlignment="1">
      <alignment vertical="center"/>
    </xf>
    <xf numFmtId="0" fontId="70" fillId="0" borderId="0" xfId="36" applyFont="1" applyBorder="1" applyAlignment="1">
      <alignment horizontal="left" vertical="center" wrapText="1"/>
    </xf>
    <xf numFmtId="0" fontId="27" fillId="0" borderId="0" xfId="40" applyFont="1" applyAlignment="1">
      <alignment vertical="top" wrapText="1"/>
    </xf>
    <xf numFmtId="0" fontId="27" fillId="0" borderId="0" xfId="40" applyFont="1" applyAlignment="1">
      <alignment horizontal="left" vertical="center" wrapText="1"/>
    </xf>
    <xf numFmtId="0" fontId="46" fillId="0" borderId="53" xfId="40" applyFont="1" applyBorder="1" applyAlignment="1">
      <alignment horizontal="left" vertical="center" wrapText="1"/>
    </xf>
    <xf numFmtId="0" fontId="25" fillId="0" borderId="44" xfId="40" applyFont="1" applyBorder="1" applyAlignment="1">
      <alignment horizontal="justify" vertical="center" wrapText="1"/>
    </xf>
    <xf numFmtId="0" fontId="47" fillId="0" borderId="44" xfId="59" applyFont="1" applyBorder="1" applyAlignment="1">
      <alignment horizontal="left" vertical="center"/>
    </xf>
    <xf numFmtId="0" fontId="47" fillId="0" borderId="0" xfId="59" applyFont="1" applyBorder="1" applyAlignment="1">
      <alignment horizontal="left" vertical="center"/>
    </xf>
    <xf numFmtId="0" fontId="47" fillId="0" borderId="0" xfId="59" applyFont="1" applyAlignment="1">
      <alignment horizontal="left" vertical="center"/>
    </xf>
    <xf numFmtId="0" fontId="47" fillId="0" borderId="4" xfId="59" applyFont="1" applyBorder="1" applyAlignment="1">
      <alignment horizontal="left" vertical="center"/>
    </xf>
    <xf numFmtId="0" fontId="2" fillId="0" borderId="0" xfId="80" applyFont="1" applyAlignment="1">
      <alignment horizontal="center"/>
    </xf>
    <xf numFmtId="0" fontId="12" fillId="0" borderId="0" xfId="66" applyFont="1" applyAlignment="1">
      <alignment horizontal="center"/>
    </xf>
    <xf numFmtId="0" fontId="2" fillId="0" borderId="94" xfId="66" applyFont="1" applyBorder="1" applyAlignment="1">
      <alignment horizontal="center" vertical="center"/>
    </xf>
    <xf numFmtId="0" fontId="2" fillId="0" borderId="18" xfId="80" applyFont="1" applyBorder="1" applyAlignment="1">
      <alignment horizontal="center" vertical="center"/>
    </xf>
    <xf numFmtId="0" fontId="2" fillId="0" borderId="95" xfId="80" applyFont="1" applyBorder="1" applyAlignment="1">
      <alignment horizontal="center" vertical="center"/>
    </xf>
    <xf numFmtId="0" fontId="12" fillId="0" borderId="0" xfId="66" applyFont="1"/>
    <xf numFmtId="0" fontId="15" fillId="0" borderId="0" xfId="59" applyFont="1"/>
    <xf numFmtId="0" fontId="25" fillId="0" borderId="0" xfId="81" applyFont="1" applyBorder="1" applyAlignment="1">
      <alignment horizontal="center"/>
    </xf>
    <xf numFmtId="0" fontId="15" fillId="0" borderId="98" xfId="66" applyFont="1" applyBorder="1" applyAlignment="1">
      <alignment vertical="center"/>
    </xf>
    <xf numFmtId="0" fontId="15" fillId="0" borderId="23" xfId="66" applyFont="1" applyBorder="1" applyAlignment="1">
      <alignment vertical="center"/>
    </xf>
    <xf numFmtId="0" fontId="15" fillId="0" borderId="99" xfId="66" applyFont="1" applyBorder="1" applyAlignment="1">
      <alignment vertical="center"/>
    </xf>
    <xf numFmtId="0" fontId="15" fillId="0" borderId="98" xfId="66" applyFont="1" applyBorder="1" applyAlignment="1">
      <alignment vertical="center" wrapText="1"/>
    </xf>
    <xf numFmtId="0" fontId="15" fillId="0" borderId="23" xfId="66" applyFont="1" applyBorder="1" applyAlignment="1">
      <alignment vertical="center" wrapText="1"/>
    </xf>
    <xf numFmtId="0" fontId="15" fillId="0" borderId="99" xfId="66" applyFont="1" applyBorder="1" applyAlignment="1">
      <alignment vertical="center" wrapText="1"/>
    </xf>
    <xf numFmtId="0" fontId="15" fillId="0" borderId="0" xfId="74" applyFont="1" applyAlignment="1">
      <alignment horizontal="right"/>
    </xf>
    <xf numFmtId="0" fontId="82" fillId="0" borderId="0" xfId="66" applyFont="1" applyBorder="1"/>
    <xf numFmtId="0" fontId="15" fillId="0" borderId="140" xfId="66" applyFont="1" applyBorder="1" applyAlignment="1">
      <alignment horizontal="center" vertical="center"/>
    </xf>
    <xf numFmtId="0" fontId="15" fillId="0" borderId="92" xfId="66" applyFont="1" applyBorder="1" applyAlignment="1">
      <alignment horizontal="center" vertical="center"/>
    </xf>
    <xf numFmtId="0" fontId="15" fillId="0" borderId="141" xfId="66" applyFont="1" applyBorder="1" applyAlignment="1">
      <alignment horizontal="center" vertical="center"/>
    </xf>
    <xf numFmtId="0" fontId="2" fillId="0" borderId="20" xfId="66" applyFont="1" applyBorder="1" applyAlignment="1">
      <alignment horizontal="center" vertical="center"/>
    </xf>
    <xf numFmtId="0" fontId="22" fillId="0" borderId="1" xfId="74" applyFont="1" applyBorder="1"/>
    <xf numFmtId="0" fontId="22" fillId="0" borderId="22" xfId="66" applyFont="1" applyBorder="1"/>
    <xf numFmtId="0" fontId="12" fillId="0" borderId="142" xfId="66" applyFont="1" applyBorder="1"/>
    <xf numFmtId="0" fontId="22" fillId="0" borderId="1" xfId="66" applyFont="1" applyBorder="1" applyAlignment="1">
      <alignment wrapText="1"/>
    </xf>
    <xf numFmtId="0" fontId="12" fillId="0" borderId="1" xfId="66" applyFont="1" applyBorder="1"/>
    <xf numFmtId="0" fontId="12" fillId="0" borderId="22" xfId="66" applyFont="1" applyBorder="1"/>
    <xf numFmtId="0" fontId="15" fillId="0" borderId="1" xfId="66" applyFont="1" applyBorder="1"/>
    <xf numFmtId="0" fontId="15" fillId="0" borderId="22" xfId="66" applyFont="1" applyBorder="1"/>
    <xf numFmtId="0" fontId="15" fillId="0" borderId="0" xfId="59" applyFont="1" applyBorder="1"/>
    <xf numFmtId="0" fontId="2" fillId="0" borderId="0" xfId="74" applyFont="1" applyBorder="1"/>
    <xf numFmtId="0" fontId="2" fillId="0" borderId="25" xfId="66" applyFont="1" applyBorder="1" applyAlignment="1">
      <alignment horizontal="center" vertical="center"/>
    </xf>
    <xf numFmtId="0" fontId="22" fillId="0" borderId="87" xfId="74" applyFont="1" applyBorder="1" applyAlignment="1">
      <alignment horizontal="center"/>
    </xf>
    <xf numFmtId="0" fontId="22" fillId="0" borderId="28" xfId="66" applyFont="1" applyBorder="1" applyAlignment="1">
      <alignment horizontal="center"/>
    </xf>
    <xf numFmtId="0" fontId="22" fillId="0" borderId="27" xfId="66" applyFont="1" applyBorder="1" applyAlignment="1">
      <alignment horizontal="center"/>
    </xf>
    <xf numFmtId="0" fontId="12" fillId="0" borderId="30" xfId="66" applyFont="1" applyBorder="1" applyAlignment="1">
      <alignment horizontal="center"/>
    </xf>
    <xf numFmtId="0" fontId="22" fillId="0" borderId="87" xfId="66" applyFont="1" applyBorder="1" applyAlignment="1">
      <alignment horizontal="center" wrapText="1"/>
    </xf>
    <xf numFmtId="0" fontId="12" fillId="0" borderId="87" xfId="66" applyFont="1" applyBorder="1" applyAlignment="1">
      <alignment horizontal="center"/>
    </xf>
    <xf numFmtId="0" fontId="12" fillId="0" borderId="27" xfId="66" applyFont="1" applyBorder="1" applyAlignment="1">
      <alignment horizontal="center"/>
    </xf>
    <xf numFmtId="0" fontId="15" fillId="0" borderId="87" xfId="66" applyFont="1" applyBorder="1" applyAlignment="1">
      <alignment horizontal="center"/>
    </xf>
    <xf numFmtId="0" fontId="15" fillId="0" borderId="28" xfId="66" applyFont="1" applyBorder="1" applyAlignment="1">
      <alignment horizontal="center"/>
    </xf>
    <xf numFmtId="0" fontId="15" fillId="0" borderId="27" xfId="66" applyFont="1" applyBorder="1" applyAlignment="1">
      <alignment horizontal="center"/>
    </xf>
    <xf numFmtId="0" fontId="2" fillId="0" borderId="0" xfId="66" applyFont="1" applyBorder="1" applyAlignment="1"/>
    <xf numFmtId="0" fontId="2" fillId="0" borderId="31" xfId="66" applyFont="1" applyBorder="1" applyAlignment="1">
      <alignment horizontal="center" vertical="center"/>
    </xf>
    <xf numFmtId="0" fontId="22" fillId="0" borderId="143" xfId="74" applyFont="1" applyBorder="1" applyAlignment="1">
      <alignment horizontal="center"/>
    </xf>
    <xf numFmtId="0" fontId="22" fillId="0" borderId="97" xfId="66" applyFont="1" applyBorder="1" applyAlignment="1">
      <alignment horizontal="center"/>
    </xf>
    <xf numFmtId="0" fontId="22" fillId="0" borderId="144" xfId="66" applyFont="1" applyBorder="1" applyAlignment="1">
      <alignment horizontal="center"/>
    </xf>
    <xf numFmtId="0" fontId="12" fillId="0" borderId="145" xfId="66" applyFont="1" applyBorder="1" applyAlignment="1">
      <alignment horizontal="center"/>
    </xf>
    <xf numFmtId="0" fontId="22" fillId="0" borderId="143" xfId="66" applyFont="1" applyBorder="1" applyAlignment="1">
      <alignment horizontal="center" wrapText="1"/>
    </xf>
    <xf numFmtId="0" fontId="12" fillId="0" borderId="143" xfId="66" applyFont="1" applyBorder="1" applyAlignment="1">
      <alignment horizontal="center"/>
    </xf>
    <xf numFmtId="0" fontId="12" fillId="0" borderId="144" xfId="66" applyFont="1" applyBorder="1" applyAlignment="1">
      <alignment horizontal="center"/>
    </xf>
    <xf numFmtId="0" fontId="15" fillId="0" borderId="143" xfId="66" applyFont="1" applyBorder="1" applyAlignment="1">
      <alignment horizontal="center"/>
    </xf>
    <xf numFmtId="0" fontId="15" fillId="0" borderId="97" xfId="66" applyFont="1" applyBorder="1" applyAlignment="1">
      <alignment horizontal="center"/>
    </xf>
    <xf numFmtId="0" fontId="15" fillId="0" borderId="144" xfId="66" applyFont="1" applyBorder="1" applyAlignment="1">
      <alignment horizontal="center"/>
    </xf>
    <xf numFmtId="0" fontId="16" fillId="0" borderId="0" xfId="66" applyFont="1" applyBorder="1"/>
    <xf numFmtId="0" fontId="2" fillId="0" borderId="0" xfId="66" applyFont="1" applyAlignment="1">
      <alignment horizontal="right"/>
    </xf>
    <xf numFmtId="0" fontId="25" fillId="0" borderId="0" xfId="66" applyFont="1" applyBorder="1" applyAlignment="1">
      <alignment horizontal="right"/>
    </xf>
    <xf numFmtId="178" fontId="2" fillId="0" borderId="25" xfId="66" applyNumberFormat="1" applyFont="1" applyBorder="1" applyAlignment="1">
      <alignment horizontal="center" vertical="center"/>
    </xf>
    <xf numFmtId="0" fontId="22" fillId="0" borderId="67" xfId="66" applyFont="1" applyBorder="1" applyAlignment="1">
      <alignment horizontal="center"/>
    </xf>
    <xf numFmtId="0" fontId="22" fillId="0" borderId="68" xfId="66" applyFont="1" applyBorder="1" applyAlignment="1">
      <alignment horizontal="center"/>
    </xf>
    <xf numFmtId="0" fontId="22" fillId="0" borderId="67" xfId="66" applyFont="1" applyBorder="1" applyAlignment="1">
      <alignment horizontal="center" wrapText="1"/>
    </xf>
    <xf numFmtId="0" fontId="2" fillId="0" borderId="68" xfId="66" applyFont="1" applyBorder="1" applyAlignment="1">
      <alignment horizontal="center"/>
    </xf>
    <xf numFmtId="0" fontId="15" fillId="0" borderId="67" xfId="66" applyFont="1" applyBorder="1" applyAlignment="1">
      <alignment horizontal="center"/>
    </xf>
    <xf numFmtId="0" fontId="15" fillId="0" borderId="68" xfId="66" applyFont="1" applyBorder="1" applyAlignment="1">
      <alignment horizontal="center"/>
    </xf>
    <xf numFmtId="178" fontId="2" fillId="0" borderId="13" xfId="66" applyNumberFormat="1" applyFont="1" applyBorder="1" applyAlignment="1">
      <alignment horizontal="center" vertical="center"/>
    </xf>
    <xf numFmtId="0" fontId="22" fillId="0" borderId="6" xfId="66" applyFont="1" applyBorder="1" applyAlignment="1">
      <alignment horizontal="center"/>
    </xf>
    <xf numFmtId="0" fontId="22" fillId="0" borderId="34" xfId="66" applyFont="1" applyBorder="1" applyAlignment="1">
      <alignment horizontal="center"/>
    </xf>
    <xf numFmtId="0" fontId="22" fillId="0" borderId="8" xfId="66" applyFont="1" applyBorder="1" applyAlignment="1">
      <alignment horizontal="center"/>
    </xf>
    <xf numFmtId="0" fontId="22" fillId="0" borderId="6" xfId="66" applyFont="1" applyBorder="1" applyAlignment="1">
      <alignment horizontal="center" wrapText="1"/>
    </xf>
    <xf numFmtId="0" fontId="2" fillId="0" borderId="8" xfId="66" applyFont="1" applyBorder="1" applyAlignment="1">
      <alignment horizontal="center"/>
    </xf>
    <xf numFmtId="0" fontId="15" fillId="0" borderId="6" xfId="66" applyFont="1" applyBorder="1" applyAlignment="1">
      <alignment horizontal="center"/>
    </xf>
    <xf numFmtId="0" fontId="15" fillId="0" borderId="34" xfId="66" applyFont="1" applyBorder="1" applyAlignment="1">
      <alignment horizontal="center"/>
    </xf>
    <xf numFmtId="0" fontId="15" fillId="0" borderId="8" xfId="66" applyFont="1" applyBorder="1" applyAlignment="1">
      <alignment horizontal="center"/>
    </xf>
    <xf numFmtId="0" fontId="25" fillId="0" borderId="44" xfId="40" applyFont="1" applyBorder="1" applyAlignment="1">
      <alignment horizontal="left" vertical="center" wrapText="1"/>
    </xf>
    <xf numFmtId="0" fontId="25" fillId="0" borderId="53" xfId="40" applyFont="1" applyBorder="1" applyAlignment="1">
      <alignment horizontal="left" vertical="center" wrapText="1"/>
    </xf>
    <xf numFmtId="0" fontId="83" fillId="0" borderId="0" xfId="0" applyFont="1" applyBorder="1" applyAlignment="1">
      <alignment horizontal="center" vertical="center"/>
    </xf>
    <xf numFmtId="0" fontId="84" fillId="0" borderId="0" xfId="0" applyFont="1" applyBorder="1" applyAlignment="1">
      <alignment horizontal="center" vertical="center"/>
    </xf>
    <xf numFmtId="0" fontId="83" fillId="0" borderId="0" xfId="0" applyFont="1" applyBorder="1" applyAlignment="1">
      <alignment horizontal="left" vertical="center"/>
    </xf>
    <xf numFmtId="0" fontId="83" fillId="0" borderId="0" xfId="0" applyFont="1" applyAlignment="1">
      <alignment horizontal="left" vertical="center"/>
    </xf>
    <xf numFmtId="0" fontId="31" fillId="0" borderId="146" xfId="0" applyFont="1" applyBorder="1" applyAlignment="1">
      <alignment horizontal="left" vertical="center" wrapText="1"/>
    </xf>
    <xf numFmtId="0" fontId="83" fillId="0" borderId="147" xfId="0" applyFont="1" applyBorder="1" applyAlignment="1">
      <alignment horizontal="justify" vertical="center" wrapText="1"/>
    </xf>
    <xf numFmtId="0" fontId="83" fillId="0" borderId="148" xfId="0" applyFont="1" applyBorder="1" applyAlignment="1">
      <alignment horizontal="justify" vertical="center" wrapText="1"/>
    </xf>
    <xf numFmtId="0" fontId="83" fillId="0" borderId="149" xfId="0" applyFont="1" applyBorder="1" applyAlignment="1">
      <alignment horizontal="justify" vertical="center" wrapText="1"/>
    </xf>
    <xf numFmtId="0" fontId="83" fillId="0" borderId="150" xfId="0" applyFont="1" applyBorder="1" applyAlignment="1">
      <alignment horizontal="justify" vertical="center" wrapText="1"/>
    </xf>
    <xf numFmtId="0" fontId="83" fillId="0" borderId="151" xfId="0" applyFont="1" applyBorder="1" applyAlignment="1">
      <alignment horizontal="center" vertical="center" textRotation="255" wrapText="1"/>
    </xf>
    <xf numFmtId="0" fontId="83" fillId="0" borderId="152" xfId="0" applyFont="1" applyBorder="1" applyAlignment="1">
      <alignment horizontal="center" vertical="center" textRotation="255" wrapText="1"/>
    </xf>
    <xf numFmtId="0" fontId="83" fillId="0" borderId="153" xfId="0" applyFont="1" applyBorder="1" applyAlignment="1">
      <alignment horizontal="center" vertical="center" textRotation="255" wrapText="1"/>
    </xf>
    <xf numFmtId="0" fontId="83" fillId="0" borderId="151" xfId="0" applyFont="1" applyBorder="1" applyAlignment="1">
      <alignment horizontal="left" vertical="center" wrapText="1"/>
    </xf>
    <xf numFmtId="0" fontId="83" fillId="0" borderId="153" xfId="0" applyFont="1" applyBorder="1" applyAlignment="1">
      <alignment horizontal="left" vertical="center" wrapText="1"/>
    </xf>
    <xf numFmtId="0" fontId="83" fillId="0" borderId="154" xfId="0" applyFont="1" applyBorder="1" applyAlignment="1">
      <alignment horizontal="left" vertical="center" wrapText="1"/>
    </xf>
    <xf numFmtId="0" fontId="83" fillId="0" borderId="0" xfId="0" applyFont="1" applyBorder="1" applyAlignment="1">
      <alignment horizontal="left" vertical="center" wrapText="1"/>
    </xf>
    <xf numFmtId="0" fontId="31" fillId="0" borderId="146" xfId="0" applyFont="1" applyBorder="1" applyAlignment="1">
      <alignment horizontal="left" vertical="center"/>
    </xf>
    <xf numFmtId="0" fontId="83" fillId="0" borderId="155" xfId="0" applyFont="1" applyBorder="1" applyAlignment="1">
      <alignment horizontal="justify" vertical="center" wrapText="1"/>
    </xf>
    <xf numFmtId="0" fontId="83" fillId="0" borderId="156" xfId="0" applyFont="1" applyBorder="1" applyAlignment="1">
      <alignment horizontal="justify" vertical="center" wrapText="1"/>
    </xf>
    <xf numFmtId="0" fontId="83" fillId="0" borderId="157" xfId="0" applyFont="1" applyBorder="1" applyAlignment="1">
      <alignment horizontal="justify" vertical="center" wrapText="1"/>
    </xf>
    <xf numFmtId="0" fontId="83" fillId="0" borderId="158" xfId="0" applyFont="1" applyBorder="1" applyAlignment="1">
      <alignment horizontal="justify" vertical="center" wrapText="1"/>
    </xf>
    <xf numFmtId="0" fontId="83" fillId="0" borderId="151" xfId="0" applyFont="1" applyBorder="1" applyAlignment="1">
      <alignment horizontal="justify" vertical="center" wrapText="1"/>
    </xf>
    <xf numFmtId="0" fontId="83" fillId="0" borderId="153" xfId="0" applyFont="1" applyBorder="1" applyAlignment="1">
      <alignment horizontal="justify" vertical="center" wrapText="1"/>
    </xf>
    <xf numFmtId="0" fontId="83" fillId="0" borderId="159" xfId="0" applyFont="1" applyBorder="1" applyAlignment="1">
      <alignment horizontal="justify" vertical="center" wrapText="1"/>
    </xf>
    <xf numFmtId="0" fontId="83" fillId="0" borderId="159" xfId="0" applyFont="1" applyBorder="1" applyAlignment="1">
      <alignment horizontal="left" vertical="center" wrapText="1"/>
    </xf>
    <xf numFmtId="0" fontId="83" fillId="0" borderId="0" xfId="0" applyFont="1" applyBorder="1" applyAlignment="1">
      <alignment horizontal="center" vertical="center" wrapText="1"/>
    </xf>
    <xf numFmtId="0" fontId="83" fillId="0" borderId="159" xfId="0" applyFont="1" applyBorder="1" applyAlignment="1">
      <alignment horizontal="right" vertical="center" wrapText="1"/>
    </xf>
    <xf numFmtId="0" fontId="83" fillId="0" borderId="159" xfId="0" applyFont="1" applyBorder="1" applyAlignment="1">
      <alignment horizontal="center" vertical="center" wrapText="1"/>
    </xf>
    <xf numFmtId="0" fontId="83" fillId="0" borderId="150" xfId="0" applyFont="1" applyBorder="1" applyAlignment="1">
      <alignment horizontal="left" vertical="center" wrapText="1"/>
    </xf>
    <xf numFmtId="0" fontId="83" fillId="0" borderId="149" xfId="0" applyFont="1" applyBorder="1" applyAlignment="1">
      <alignment horizontal="center" vertical="center" wrapText="1"/>
    </xf>
    <xf numFmtId="0" fontId="83" fillId="0" borderId="147" xfId="0" applyFont="1" applyBorder="1" applyAlignment="1">
      <alignment horizontal="left" vertical="center" wrapText="1"/>
    </xf>
    <xf numFmtId="0" fontId="83" fillId="0" borderId="150" xfId="0" applyFont="1" applyBorder="1" applyAlignment="1">
      <alignment horizontal="center" vertical="center" wrapText="1"/>
    </xf>
    <xf numFmtId="0" fontId="85" fillId="0" borderId="148" xfId="0" applyFont="1" applyBorder="1" applyAlignment="1">
      <alignment horizontal="center" vertical="center" wrapText="1"/>
    </xf>
    <xf numFmtId="0" fontId="83" fillId="0" borderId="154" xfId="0" applyFont="1" applyBorder="1" applyAlignment="1">
      <alignment horizontal="justify" vertical="center" wrapText="1"/>
    </xf>
    <xf numFmtId="0" fontId="83" fillId="0" borderId="146" xfId="0" applyFont="1" applyBorder="1" applyAlignment="1">
      <alignment horizontal="justify" vertical="center" wrapText="1"/>
    </xf>
    <xf numFmtId="0" fontId="83" fillId="0" borderId="160" xfId="0" applyFont="1" applyBorder="1" applyAlignment="1">
      <alignment horizontal="justify" vertical="center" wrapText="1"/>
    </xf>
    <xf numFmtId="0" fontId="83" fillId="0" borderId="0" xfId="0" applyFont="1" applyBorder="1" applyAlignment="1">
      <alignment horizontal="justify" vertical="center" wrapText="1"/>
    </xf>
    <xf numFmtId="0" fontId="83" fillId="0" borderId="160" xfId="0" applyFont="1" applyBorder="1" applyAlignment="1">
      <alignment horizontal="center" vertical="center" wrapText="1"/>
    </xf>
    <xf numFmtId="0" fontId="85" fillId="0" borderId="146" xfId="0" applyFont="1" applyBorder="1" applyAlignment="1">
      <alignment horizontal="center" vertical="center" wrapText="1"/>
    </xf>
    <xf numFmtId="0" fontId="83" fillId="0" borderId="0" xfId="0" applyFont="1" applyBorder="1" applyAlignment="1">
      <alignment horizontal="right" vertical="center"/>
    </xf>
    <xf numFmtId="0" fontId="83" fillId="0" borderId="158" xfId="0" applyFont="1" applyBorder="1" applyAlignment="1">
      <alignment horizontal="left" vertical="center" wrapText="1"/>
    </xf>
    <xf numFmtId="0" fontId="83" fillId="0" borderId="157" xfId="0" applyFont="1" applyBorder="1" applyAlignment="1">
      <alignment horizontal="center" vertical="center" wrapText="1"/>
    </xf>
    <xf numFmtId="0" fontId="83" fillId="0" borderId="155" xfId="0" applyFont="1" applyBorder="1" applyAlignment="1">
      <alignment horizontal="left" vertical="center" wrapText="1"/>
    </xf>
    <xf numFmtId="0" fontId="83" fillId="0" borderId="158" xfId="0" applyFont="1" applyBorder="1" applyAlignment="1">
      <alignment horizontal="center" vertical="center" wrapText="1"/>
    </xf>
    <xf numFmtId="0" fontId="85" fillId="0" borderId="156" xfId="0" applyFont="1" applyBorder="1" applyAlignment="1">
      <alignment horizontal="center" vertical="center" wrapText="1"/>
    </xf>
    <xf numFmtId="0" fontId="86" fillId="0" borderId="0" xfId="0" applyFont="1">
      <alignment vertical="center"/>
    </xf>
    <xf numFmtId="0" fontId="84" fillId="0" borderId="146" xfId="0" applyFont="1" applyBorder="1" applyAlignment="1">
      <alignment horizontal="center" vertical="center"/>
    </xf>
    <xf numFmtId="0" fontId="83" fillId="0" borderId="149" xfId="0" applyFont="1" applyBorder="1" applyAlignment="1">
      <alignment horizontal="justify" vertical="top" wrapText="1"/>
    </xf>
    <xf numFmtId="0" fontId="83" fillId="0" borderId="147" xfId="0" applyFont="1" applyBorder="1" applyAlignment="1">
      <alignment horizontal="justify" vertical="top" wrapText="1"/>
    </xf>
    <xf numFmtId="0" fontId="83" fillId="0" borderId="148" xfId="0" applyFont="1" applyBorder="1" applyAlignment="1">
      <alignment horizontal="justify" vertical="top" wrapText="1"/>
    </xf>
    <xf numFmtId="0" fontId="87" fillId="0" borderId="0" xfId="0" applyFont="1" applyAlignment="1">
      <alignment horizontal="left" vertical="center" wrapText="1"/>
    </xf>
    <xf numFmtId="0" fontId="84" fillId="0" borderId="0" xfId="0" applyFont="1" applyAlignment="1">
      <alignment horizontal="center" vertical="center"/>
    </xf>
    <xf numFmtId="0" fontId="83" fillId="0" borderId="157" xfId="0" applyFont="1" applyBorder="1" applyAlignment="1">
      <alignment horizontal="justify" vertical="top" wrapText="1"/>
    </xf>
    <xf numFmtId="0" fontId="83" fillId="0" borderId="155" xfId="0" applyFont="1" applyBorder="1" applyAlignment="1">
      <alignment horizontal="justify" vertical="top" wrapText="1"/>
    </xf>
    <xf numFmtId="0" fontId="83" fillId="0" borderId="156" xfId="0" applyFont="1" applyBorder="1" applyAlignment="1">
      <alignment horizontal="justify" vertical="top" wrapText="1"/>
    </xf>
    <xf numFmtId="0" fontId="88" fillId="0" borderId="0" xfId="0" applyFont="1" applyAlignment="1">
      <alignment horizontal="left" vertical="center" wrapText="1"/>
    </xf>
    <xf numFmtId="0" fontId="89" fillId="0" borderId="0" xfId="0" applyFont="1">
      <alignment vertical="center"/>
    </xf>
    <xf numFmtId="0" fontId="83" fillId="0" borderId="151" xfId="0" applyFont="1" applyBorder="1" applyAlignment="1">
      <alignment horizontal="justify" vertical="top" wrapText="1"/>
    </xf>
    <xf numFmtId="0" fontId="83" fillId="0" borderId="152" xfId="0" applyFont="1" applyBorder="1" applyAlignment="1">
      <alignment horizontal="justify" vertical="top" wrapText="1"/>
    </xf>
    <xf numFmtId="0" fontId="83" fillId="0" borderId="153" xfId="0" applyFont="1" applyBorder="1" applyAlignment="1">
      <alignment horizontal="justify" vertical="top" wrapText="1"/>
    </xf>
    <xf numFmtId="0" fontId="83" fillId="0" borderId="151" xfId="0" applyFont="1" applyBorder="1" applyAlignment="1">
      <alignment horizontal="left" vertical="top" wrapText="1"/>
    </xf>
    <xf numFmtId="0" fontId="83" fillId="0" borderId="152" xfId="0" applyFont="1" applyBorder="1" applyAlignment="1">
      <alignment horizontal="left" vertical="top" wrapText="1"/>
    </xf>
    <xf numFmtId="0" fontId="88" fillId="0" borderId="159" xfId="0" applyFont="1" applyBorder="1" applyAlignment="1">
      <alignment horizontal="center" vertical="center" wrapText="1"/>
    </xf>
    <xf numFmtId="0" fontId="88" fillId="0" borderId="151" xfId="0" applyFont="1" applyBorder="1" applyAlignment="1">
      <alignment horizontal="justify" vertical="center" wrapText="1"/>
    </xf>
    <xf numFmtId="0" fontId="86" fillId="0" borderId="0" xfId="0" applyFont="1" applyAlignment="1">
      <alignment vertical="center"/>
    </xf>
    <xf numFmtId="0" fontId="83" fillId="0" borderId="0" xfId="0" applyFont="1" applyAlignment="1">
      <alignment horizontal="justify" vertical="center"/>
    </xf>
    <xf numFmtId="0" fontId="87" fillId="0" borderId="151" xfId="0" applyFont="1" applyBorder="1" applyAlignment="1">
      <alignment horizontal="justify" vertical="center" wrapText="1"/>
    </xf>
    <xf numFmtId="0" fontId="87" fillId="0" borderId="152" xfId="0" applyFont="1" applyBorder="1" applyAlignment="1">
      <alignment horizontal="justify" vertical="center" wrapText="1"/>
    </xf>
    <xf numFmtId="0" fontId="83" fillId="0" borderId="152" xfId="0" applyFont="1" applyBorder="1" applyAlignment="1">
      <alignment horizontal="justify" vertical="center" wrapText="1"/>
    </xf>
    <xf numFmtId="0" fontId="87" fillId="0" borderId="152" xfId="0" applyFont="1" applyBorder="1" applyAlignment="1">
      <alignment horizontal="left" vertical="center" wrapText="1"/>
    </xf>
    <xf numFmtId="0" fontId="87" fillId="0" borderId="153" xfId="0" applyFont="1" applyBorder="1" applyAlignment="1">
      <alignment horizontal="left" vertical="center" wrapText="1"/>
    </xf>
    <xf numFmtId="0" fontId="87" fillId="0" borderId="0" xfId="0" applyFont="1" applyAlignment="1">
      <alignment horizontal="justify" vertical="center"/>
    </xf>
    <xf numFmtId="0" fontId="88" fillId="0" borderId="152" xfId="0" applyFont="1" applyBorder="1" applyAlignment="1">
      <alignment horizontal="justify" vertical="center" wrapText="1"/>
    </xf>
    <xf numFmtId="0" fontId="88" fillId="0" borderId="152" xfId="0" applyFont="1" applyBorder="1" applyAlignment="1">
      <alignment horizontal="left" vertical="center" wrapText="1"/>
    </xf>
    <xf numFmtId="0" fontId="88" fillId="0" borderId="153" xfId="0" applyFont="1" applyBorder="1" applyAlignment="1">
      <alignment horizontal="left" vertical="center" wrapText="1"/>
    </xf>
    <xf numFmtId="0" fontId="83" fillId="0" borderId="152" xfId="0" applyFont="1" applyBorder="1" applyAlignment="1">
      <alignment horizontal="center" vertical="center" wrapText="1"/>
    </xf>
    <xf numFmtId="0" fontId="88" fillId="0" borderId="161" xfId="0" applyFont="1" applyBorder="1" applyAlignment="1">
      <alignment horizontal="left" vertical="center" wrapText="1"/>
    </xf>
    <xf numFmtId="0" fontId="83" fillId="0" borderId="162" xfId="0" applyFont="1" applyBorder="1" applyAlignment="1">
      <alignment horizontal="center" vertical="center" wrapText="1"/>
    </xf>
    <xf numFmtId="0" fontId="83" fillId="0" borderId="161" xfId="0" applyFont="1" applyBorder="1" applyAlignment="1">
      <alignment horizontal="center" vertical="center" wrapText="1"/>
    </xf>
    <xf numFmtId="0" fontId="90" fillId="0" borderId="0" xfId="0" applyFont="1" applyAlignment="1">
      <alignment horizontal="justify" vertical="center"/>
    </xf>
    <xf numFmtId="0" fontId="91" fillId="0" borderId="146" xfId="0" applyFont="1" applyBorder="1" applyAlignment="1">
      <alignment horizontal="left" vertical="center"/>
    </xf>
    <xf numFmtId="0" fontId="92" fillId="0" borderId="149" xfId="0" applyFont="1" applyBorder="1" applyAlignment="1">
      <alignment horizontal="justify" vertical="center" wrapText="1"/>
    </xf>
    <xf numFmtId="0" fontId="92" fillId="0" borderId="151" xfId="0" applyFont="1" applyBorder="1" applyAlignment="1">
      <alignment horizontal="center" vertical="center" wrapText="1"/>
    </xf>
    <xf numFmtId="0" fontId="92" fillId="0" borderId="152" xfId="0" applyFont="1" applyBorder="1" applyAlignment="1">
      <alignment horizontal="center" vertical="center" wrapText="1"/>
    </xf>
    <xf numFmtId="0" fontId="92" fillId="0" borderId="153" xfId="0" applyFont="1" applyBorder="1" applyAlignment="1">
      <alignment horizontal="center" vertical="center" wrapText="1"/>
    </xf>
    <xf numFmtId="0" fontId="93" fillId="0" borderId="151" xfId="0" applyFont="1" applyBorder="1" applyAlignment="1">
      <alignment horizontal="justify" vertical="center" wrapText="1"/>
    </xf>
    <xf numFmtId="0" fontId="93" fillId="0" borderId="152" xfId="0" applyFont="1" applyBorder="1" applyAlignment="1">
      <alignment horizontal="justify" vertical="center" wrapText="1"/>
    </xf>
    <xf numFmtId="0" fontId="93" fillId="0" borderId="153" xfId="0" applyFont="1" applyBorder="1" applyAlignment="1">
      <alignment horizontal="justify" vertical="center" wrapText="1"/>
    </xf>
    <xf numFmtId="0" fontId="94" fillId="0" borderId="0" xfId="0" applyFont="1" applyAlignment="1">
      <alignment horizontal="left" vertical="center"/>
    </xf>
    <xf numFmtId="0" fontId="94" fillId="0" borderId="0" xfId="0" applyFont="1" applyBorder="1" applyAlignment="1">
      <alignment horizontal="left" vertical="center" wrapText="1"/>
    </xf>
    <xf numFmtId="0" fontId="92" fillId="0" borderId="157" xfId="0" applyFont="1" applyBorder="1" applyAlignment="1">
      <alignment horizontal="justify" vertical="center" wrapText="1"/>
    </xf>
    <xf numFmtId="0" fontId="92" fillId="0" borderId="147" xfId="0" applyFont="1" applyBorder="1" applyAlignment="1">
      <alignment horizontal="center" vertical="center" wrapText="1"/>
    </xf>
    <xf numFmtId="0" fontId="92" fillId="0" borderId="148" xfId="0" applyFont="1" applyBorder="1" applyAlignment="1">
      <alignment horizontal="center" vertical="center" wrapText="1"/>
    </xf>
    <xf numFmtId="0" fontId="95" fillId="0" borderId="147" xfId="0" applyFont="1" applyBorder="1" applyAlignment="1">
      <alignment horizontal="justify" vertical="top" wrapText="1"/>
    </xf>
    <xf numFmtId="0" fontId="95" fillId="0" borderId="150" xfId="0" applyFont="1" applyBorder="1" applyAlignment="1">
      <alignment horizontal="justify" vertical="top" wrapText="1"/>
    </xf>
    <xf numFmtId="0" fontId="95" fillId="0" borderId="148" xfId="0" applyFont="1" applyBorder="1" applyAlignment="1">
      <alignment horizontal="justify" vertical="top" wrapText="1"/>
    </xf>
    <xf numFmtId="0" fontId="95" fillId="0" borderId="0" xfId="0" applyFont="1" applyAlignment="1">
      <alignment horizontal="left" vertical="center" wrapText="1"/>
    </xf>
    <xf numFmtId="0" fontId="96" fillId="0" borderId="149" xfId="0" applyFont="1" applyBorder="1" applyAlignment="1">
      <alignment horizontal="center" vertical="center" wrapText="1"/>
    </xf>
    <xf numFmtId="0" fontId="92" fillId="0" borderId="160" xfId="0" applyFont="1" applyBorder="1" applyAlignment="1">
      <alignment horizontal="justify" vertical="center" wrapText="1"/>
    </xf>
    <xf numFmtId="0" fontId="92" fillId="0" borderId="155" xfId="0" applyFont="1" applyBorder="1" applyAlignment="1">
      <alignment horizontal="center" vertical="center" wrapText="1"/>
    </xf>
    <xf numFmtId="0" fontId="92" fillId="0" borderId="156" xfId="0" applyFont="1" applyBorder="1" applyAlignment="1">
      <alignment horizontal="center" vertical="center" wrapText="1"/>
    </xf>
    <xf numFmtId="0" fontId="95" fillId="0" borderId="155" xfId="0" applyFont="1" applyBorder="1" applyAlignment="1">
      <alignment horizontal="justify" vertical="top" wrapText="1"/>
    </xf>
    <xf numFmtId="0" fontId="95" fillId="0" borderId="158" xfId="0" applyFont="1" applyBorder="1" applyAlignment="1">
      <alignment horizontal="justify" vertical="top" wrapText="1"/>
    </xf>
    <xf numFmtId="0" fontId="95" fillId="0" borderId="156" xfId="0" applyFont="1" applyBorder="1" applyAlignment="1">
      <alignment horizontal="justify" vertical="top" wrapText="1"/>
    </xf>
    <xf numFmtId="0" fontId="96" fillId="0" borderId="160" xfId="0" applyFont="1" applyBorder="1" applyAlignment="1">
      <alignment horizontal="center" vertical="center" wrapText="1"/>
    </xf>
    <xf numFmtId="0" fontId="92" fillId="0" borderId="151" xfId="0" applyFont="1" applyBorder="1" applyAlignment="1">
      <alignment horizontal="justify" vertical="top" wrapText="1"/>
    </xf>
    <xf numFmtId="0" fontId="95" fillId="0" borderId="152" xfId="0" applyFont="1" applyBorder="1" applyAlignment="1">
      <alignment horizontal="justify" vertical="top" wrapText="1"/>
    </xf>
    <xf numFmtId="0" fontId="95" fillId="0" borderId="152" xfId="0" applyFont="1" applyBorder="1" applyAlignment="1">
      <alignment horizontal="left" vertical="top" wrapText="1"/>
    </xf>
    <xf numFmtId="0" fontId="95" fillId="0" borderId="153" xfId="0" applyFont="1" applyBorder="1" applyAlignment="1">
      <alignment horizontal="left" vertical="top" wrapText="1"/>
    </xf>
    <xf numFmtId="0" fontId="96" fillId="0" borderId="157" xfId="0" applyFont="1" applyBorder="1" applyAlignment="1">
      <alignment horizontal="center" vertical="center" wrapText="1"/>
    </xf>
    <xf numFmtId="0" fontId="92" fillId="0" borderId="147" xfId="0" applyFont="1" applyBorder="1" applyAlignment="1">
      <alignment horizontal="justify" vertical="center" wrapText="1"/>
    </xf>
    <xf numFmtId="0" fontId="92" fillId="0" borderId="150" xfId="0" applyFont="1" applyBorder="1" applyAlignment="1">
      <alignment horizontal="justify" vertical="center" wrapText="1"/>
    </xf>
    <xf numFmtId="0" fontId="92" fillId="0" borderId="150" xfId="0" applyFont="1" applyFill="1" applyBorder="1" applyAlignment="1">
      <alignment horizontal="right" vertical="center" wrapText="1"/>
    </xf>
    <xf numFmtId="0" fontId="92" fillId="0" borderId="148" xfId="0" applyFont="1" applyBorder="1" applyAlignment="1">
      <alignment horizontal="right" vertical="center" wrapText="1"/>
    </xf>
    <xf numFmtId="0" fontId="92" fillId="0" borderId="159" xfId="0" applyFont="1" applyBorder="1" applyAlignment="1">
      <alignment horizontal="center" vertical="center" wrapText="1"/>
    </xf>
    <xf numFmtId="0" fontId="92" fillId="0" borderId="154" xfId="0" applyFont="1" applyBorder="1" applyAlignment="1">
      <alignment horizontal="center" vertical="center" wrapText="1"/>
    </xf>
    <xf numFmtId="0" fontId="92" fillId="0" borderId="146" xfId="0" applyFont="1" applyBorder="1" applyAlignment="1">
      <alignment horizontal="center" vertical="center" wrapText="1"/>
    </xf>
    <xf numFmtId="0" fontId="95" fillId="0" borderId="154" xfId="0" applyFont="1" applyBorder="1" applyAlignment="1">
      <alignment horizontal="justify" vertical="center" wrapText="1"/>
    </xf>
    <xf numFmtId="0" fontId="95" fillId="0" borderId="0" xfId="0" applyFont="1" applyBorder="1" applyAlignment="1">
      <alignment horizontal="justify" vertical="center" wrapText="1"/>
    </xf>
    <xf numFmtId="0" fontId="95" fillId="0" borderId="0" xfId="0" applyFont="1" applyFill="1" applyBorder="1" applyAlignment="1">
      <alignment horizontal="right" vertical="center" wrapText="1"/>
    </xf>
    <xf numFmtId="0" fontId="95" fillId="0" borderId="146" xfId="0" applyFont="1" applyBorder="1" applyAlignment="1">
      <alignment horizontal="right" vertical="center" wrapText="1"/>
    </xf>
    <xf numFmtId="0" fontId="84" fillId="0" borderId="159" xfId="0" applyFont="1" applyBorder="1" applyAlignment="1">
      <alignment horizontal="justify" vertical="center" wrapText="1"/>
    </xf>
    <xf numFmtId="0" fontId="92" fillId="0" borderId="149" xfId="0" applyFont="1" applyBorder="1" applyAlignment="1">
      <alignment horizontal="center" vertical="center" wrapText="1"/>
    </xf>
    <xf numFmtId="0" fontId="95" fillId="0" borderId="155" xfId="0" applyFont="1" applyBorder="1" applyAlignment="1">
      <alignment horizontal="justify" vertical="center" wrapText="1"/>
    </xf>
    <xf numFmtId="0" fontId="95" fillId="0" borderId="158" xfId="0" applyFont="1" applyBorder="1" applyAlignment="1">
      <alignment horizontal="justify" vertical="center" wrapText="1"/>
    </xf>
    <xf numFmtId="0" fontId="95" fillId="0" borderId="158" xfId="0" applyFont="1" applyFill="1" applyBorder="1" applyAlignment="1">
      <alignment horizontal="right" vertical="center" wrapText="1"/>
    </xf>
    <xf numFmtId="0" fontId="95" fillId="0" borderId="156" xfId="0" applyFont="1" applyBorder="1" applyAlignment="1">
      <alignment horizontal="right" vertical="center" wrapText="1"/>
    </xf>
    <xf numFmtId="0" fontId="92" fillId="0" borderId="157" xfId="0" applyFont="1" applyBorder="1" applyAlignment="1">
      <alignment horizontal="center" vertical="center" wrapText="1"/>
    </xf>
    <xf numFmtId="0" fontId="92" fillId="0" borderId="151" xfId="0" applyFont="1" applyBorder="1" applyAlignment="1">
      <alignment horizontal="justify" vertical="center" wrapText="1"/>
    </xf>
    <xf numFmtId="0" fontId="92" fillId="0" borderId="152" xfId="0" applyFont="1" applyBorder="1" applyAlignment="1">
      <alignment horizontal="justify" vertical="center" wrapText="1"/>
    </xf>
    <xf numFmtId="0" fontId="95" fillId="0" borderId="152" xfId="0" applyFont="1" applyBorder="1" applyAlignment="1">
      <alignment horizontal="left" vertical="center" wrapText="1"/>
    </xf>
    <xf numFmtId="0" fontId="95" fillId="0" borderId="153" xfId="0" applyFont="1" applyBorder="1" applyAlignment="1">
      <alignment horizontal="left" vertical="center" wrapText="1"/>
    </xf>
    <xf numFmtId="0" fontId="92" fillId="0" borderId="147" xfId="0" applyFont="1" applyBorder="1" applyAlignment="1">
      <alignment horizontal="left" vertical="center" wrapText="1"/>
    </xf>
    <xf numFmtId="0" fontId="92" fillId="0" borderId="149" xfId="0" applyFont="1" applyBorder="1" applyAlignment="1">
      <alignment horizontal="left" vertical="center" wrapText="1"/>
    </xf>
    <xf numFmtId="0" fontId="92" fillId="0" borderId="153" xfId="0" applyFont="1" applyBorder="1" applyAlignment="1">
      <alignment horizontal="justify" vertical="center" wrapText="1"/>
    </xf>
    <xf numFmtId="0" fontId="95" fillId="0" borderId="152" xfId="0" applyFont="1" applyBorder="1" applyAlignment="1">
      <alignment horizontal="justify" vertical="center" wrapText="1"/>
    </xf>
    <xf numFmtId="0" fontId="92" fillId="0" borderId="154" xfId="0" applyFont="1" applyBorder="1" applyAlignment="1">
      <alignment horizontal="left" vertical="center" wrapText="1"/>
    </xf>
    <xf numFmtId="0" fontId="92" fillId="0" borderId="160" xfId="0" applyFont="1" applyBorder="1" applyAlignment="1">
      <alignment horizontal="left" vertical="center" wrapText="1"/>
    </xf>
    <xf numFmtId="0" fontId="0" fillId="0" borderId="2" xfId="0" applyBorder="1">
      <alignment vertical="center"/>
    </xf>
    <xf numFmtId="0" fontId="97" fillId="0" borderId="151" xfId="0" applyFont="1" applyBorder="1" applyAlignment="1">
      <alignment horizontal="center" vertical="center" wrapText="1"/>
    </xf>
    <xf numFmtId="0" fontId="97" fillId="0" borderId="152" xfId="0" applyFont="1" applyBorder="1" applyAlignment="1">
      <alignment horizontal="center" vertical="center" wrapText="1"/>
    </xf>
    <xf numFmtId="0" fontId="97" fillId="0" borderId="153" xfId="0" applyFont="1" applyBorder="1" applyAlignment="1">
      <alignment horizontal="center" vertical="center" wrapText="1"/>
    </xf>
    <xf numFmtId="0" fontId="92" fillId="0" borderId="157" xfId="0" applyFont="1" applyBorder="1" applyAlignment="1">
      <alignment horizontal="left" vertical="center" wrapText="1"/>
    </xf>
    <xf numFmtId="0" fontId="95" fillId="0" borderId="151" xfId="0" applyFont="1" applyBorder="1" applyAlignment="1">
      <alignment horizontal="justify" vertical="top" wrapText="1"/>
    </xf>
    <xf numFmtId="0" fontId="98" fillId="0" borderId="153" xfId="0" applyFont="1" applyBorder="1" applyAlignment="1">
      <alignment horizontal="center" vertical="center" wrapText="1"/>
    </xf>
    <xf numFmtId="0" fontId="98" fillId="0" borderId="151" xfId="0" applyFont="1" applyBorder="1" applyAlignment="1">
      <alignment horizontal="right" vertical="center" wrapText="1"/>
    </xf>
    <xf numFmtId="0" fontId="98" fillId="0" borderId="152" xfId="0" applyFont="1" applyBorder="1" applyAlignment="1">
      <alignment horizontal="right" vertical="center" wrapText="1"/>
    </xf>
    <xf numFmtId="0" fontId="98" fillId="0" borderId="153" xfId="0" applyFont="1" applyBorder="1" applyAlignment="1">
      <alignment horizontal="right" vertical="center" wrapText="1"/>
    </xf>
    <xf numFmtId="0" fontId="92" fillId="0" borderId="155" xfId="0" applyFont="1" applyBorder="1" applyAlignment="1">
      <alignment horizontal="left" vertical="center" wrapText="1"/>
    </xf>
    <xf numFmtId="0" fontId="92" fillId="0" borderId="151" xfId="0" applyFont="1" applyBorder="1" applyAlignment="1">
      <alignment horizontal="left" vertical="center" wrapText="1"/>
    </xf>
    <xf numFmtId="0" fontId="92" fillId="0" borderId="152" xfId="0" applyFont="1" applyBorder="1" applyAlignment="1">
      <alignment horizontal="left" vertical="center" wrapText="1"/>
    </xf>
    <xf numFmtId="0" fontId="92" fillId="0" borderId="153" xfId="0" applyFont="1" applyBorder="1" applyAlignment="1">
      <alignment horizontal="left" vertical="center" wrapText="1"/>
    </xf>
    <xf numFmtId="0" fontId="95" fillId="0" borderId="153" xfId="0" applyFont="1" applyBorder="1" applyAlignment="1">
      <alignment horizontal="justify" vertical="top" wrapText="1"/>
    </xf>
    <xf numFmtId="0" fontId="27" fillId="0" borderId="0" xfId="40" applyFont="1" applyBorder="1" applyAlignment="1">
      <alignment horizontal="left" vertical="center" wrapText="1"/>
    </xf>
    <xf numFmtId="0" fontId="25" fillId="0" borderId="44" xfId="40" applyFont="1" applyBorder="1" applyAlignment="1">
      <alignment vertical="center" wrapText="1"/>
    </xf>
    <xf numFmtId="0" fontId="25" fillId="0" borderId="53" xfId="40" applyFont="1" applyBorder="1" applyAlignment="1">
      <alignment vertical="center" wrapText="1"/>
    </xf>
    <xf numFmtId="0" fontId="47" fillId="0" borderId="45" xfId="59" applyFont="1" applyBorder="1" applyAlignment="1">
      <alignment horizontal="left" vertical="center"/>
    </xf>
    <xf numFmtId="0" fontId="12" fillId="0" borderId="0" xfId="85" applyFont="1" applyAlignment="1">
      <alignment horizontal="center" vertical="center"/>
    </xf>
    <xf numFmtId="0" fontId="2" fillId="0" borderId="0" xfId="85" applyFont="1" applyBorder="1" applyAlignment="1">
      <alignment horizontal="left" vertical="center"/>
    </xf>
    <xf numFmtId="0" fontId="12" fillId="0" borderId="2" xfId="85" applyFont="1" applyBorder="1" applyAlignment="1">
      <alignment horizontal="left" vertical="center"/>
    </xf>
    <xf numFmtId="0" fontId="12" fillId="0" borderId="0" xfId="85" applyFont="1" applyBorder="1" applyAlignment="1">
      <alignment vertical="center" textRotation="255"/>
    </xf>
    <xf numFmtId="0" fontId="2" fillId="0" borderId="0" xfId="85" applyFont="1" applyBorder="1" applyAlignment="1">
      <alignment vertical="center" wrapText="1"/>
    </xf>
    <xf numFmtId="0" fontId="99" fillId="0" borderId="0" xfId="85" applyFont="1" applyAlignment="1">
      <alignment vertical="center"/>
    </xf>
    <xf numFmtId="0" fontId="99" fillId="0" borderId="0" xfId="85" applyFont="1" applyBorder="1" applyAlignment="1">
      <alignment horizontal="center" vertical="center"/>
    </xf>
    <xf numFmtId="0" fontId="82" fillId="0" borderId="0" xfId="85" applyFont="1" applyBorder="1" applyAlignment="1">
      <alignment vertical="center"/>
    </xf>
    <xf numFmtId="0" fontId="99" fillId="0" borderId="0" xfId="85" applyFont="1" applyBorder="1" applyAlignment="1">
      <alignment vertical="center"/>
    </xf>
    <xf numFmtId="0" fontId="15" fillId="0" borderId="0" xfId="85" applyFont="1" applyBorder="1" applyAlignment="1">
      <alignment horizontal="center" vertical="distributed" wrapText="1"/>
    </xf>
    <xf numFmtId="0" fontId="59" fillId="0" borderId="0" xfId="85" applyFont="1" applyBorder="1" applyAlignment="1">
      <alignment vertical="top" wrapText="1"/>
    </xf>
    <xf numFmtId="0" fontId="22" fillId="0" borderId="0" xfId="85" applyFont="1" applyBorder="1" applyAlignment="1">
      <alignment vertical="top"/>
    </xf>
    <xf numFmtId="0" fontId="100" fillId="0" borderId="0" xfId="85" applyFont="1" applyBorder="1" applyAlignment="1">
      <alignment horizontal="center" vertical="center"/>
    </xf>
    <xf numFmtId="0" fontId="12" fillId="0" borderId="3" xfId="85" applyFont="1" applyBorder="1" applyAlignment="1">
      <alignment vertical="center"/>
    </xf>
    <xf numFmtId="0" fontId="12" fillId="0" borderId="4" xfId="85" applyFont="1" applyBorder="1" applyAlignment="1">
      <alignment vertical="center"/>
    </xf>
    <xf numFmtId="0" fontId="12" fillId="0" borderId="5" xfId="85" applyFont="1" applyBorder="1" applyAlignment="1">
      <alignment vertical="center"/>
    </xf>
    <xf numFmtId="0" fontId="99" fillId="0" borderId="5" xfId="85" applyFont="1" applyBorder="1" applyAlignment="1">
      <alignment horizontal="center" vertical="center"/>
    </xf>
    <xf numFmtId="0" fontId="82" fillId="0" borderId="3" xfId="85" applyFont="1" applyBorder="1" applyAlignment="1">
      <alignment vertical="center"/>
    </xf>
    <xf numFmtId="0" fontId="82" fillId="0" borderId="4" xfId="85" applyFont="1" applyBorder="1" applyAlignment="1">
      <alignment vertical="center"/>
    </xf>
    <xf numFmtId="0" fontId="82" fillId="0" borderId="5" xfId="85" applyFont="1" applyBorder="1" applyAlignment="1">
      <alignment vertical="center"/>
    </xf>
    <xf numFmtId="0" fontId="15" fillId="0" borderId="3" xfId="85" applyFont="1" applyBorder="1" applyAlignment="1">
      <alignment horizontal="center" vertical="center"/>
    </xf>
    <xf numFmtId="0" fontId="15" fillId="0" borderId="5" xfId="85" applyFont="1" applyBorder="1" applyAlignment="1">
      <alignment horizontal="center" vertical="center"/>
    </xf>
    <xf numFmtId="49" fontId="99" fillId="0" borderId="3" xfId="85" applyNumberFormat="1" applyFont="1" applyBorder="1" applyAlignment="1">
      <alignment horizontal="center" vertical="center"/>
    </xf>
    <xf numFmtId="49" fontId="99" fillId="0" borderId="5" xfId="85" applyNumberFormat="1" applyFont="1" applyBorder="1" applyAlignment="1">
      <alignment horizontal="center" vertical="center"/>
    </xf>
    <xf numFmtId="0" fontId="12" fillId="0" borderId="163" xfId="85" applyFont="1" applyBorder="1" applyAlignment="1">
      <alignment horizontal="center" vertical="center"/>
    </xf>
    <xf numFmtId="0" fontId="12" fillId="0" borderId="9" xfId="85" applyFont="1" applyBorder="1" applyAlignment="1">
      <alignment horizontal="center"/>
    </xf>
    <xf numFmtId="0" fontId="12" fillId="0" borderId="2" xfId="85" applyFont="1" applyBorder="1" applyAlignment="1">
      <alignment vertical="center"/>
    </xf>
    <xf numFmtId="0" fontId="99" fillId="0" borderId="9" xfId="85" applyFont="1" applyBorder="1" applyAlignment="1">
      <alignment vertical="center"/>
    </xf>
    <xf numFmtId="0" fontId="99" fillId="0" borderId="2" xfId="85" applyFont="1" applyBorder="1" applyAlignment="1">
      <alignment horizontal="center" vertical="center"/>
    </xf>
    <xf numFmtId="0" fontId="82" fillId="0" borderId="9" xfId="85" applyFont="1" applyBorder="1" applyAlignment="1">
      <alignment vertical="center"/>
    </xf>
    <xf numFmtId="0" fontId="82" fillId="0" borderId="2" xfId="85" applyFont="1" applyBorder="1" applyAlignment="1">
      <alignment vertical="center"/>
    </xf>
    <xf numFmtId="49" fontId="99" fillId="0" borderId="9" xfId="85" applyNumberFormat="1" applyFont="1" applyBorder="1" applyAlignment="1">
      <alignment horizontal="center" vertical="center"/>
    </xf>
    <xf numFmtId="49" fontId="99" fillId="0" borderId="2" xfId="85" applyNumberFormat="1" applyFont="1" applyBorder="1" applyAlignment="1">
      <alignment horizontal="center" vertical="center"/>
    </xf>
    <xf numFmtId="0" fontId="12" fillId="0" borderId="164" xfId="85" applyFont="1" applyBorder="1" applyAlignment="1">
      <alignment horizontal="center" vertical="center"/>
    </xf>
    <xf numFmtId="0" fontId="82" fillId="0" borderId="2" xfId="85" applyFont="1" applyBorder="1" applyAlignment="1">
      <alignment horizontal="center" vertical="center"/>
    </xf>
    <xf numFmtId="0" fontId="101" fillId="0" borderId="0" xfId="85" applyFont="1" applyAlignment="1">
      <alignment horizontal="right" vertical="center"/>
    </xf>
    <xf numFmtId="0" fontId="102" fillId="0" borderId="9" xfId="85" applyFont="1" applyBorder="1" applyAlignment="1">
      <alignment horizontal="center"/>
    </xf>
    <xf numFmtId="0" fontId="15" fillId="0" borderId="6" xfId="85" applyFont="1" applyBorder="1" applyAlignment="1">
      <alignment horizontal="center" vertical="center"/>
    </xf>
    <xf numFmtId="0" fontId="15" fillId="0" borderId="8" xfId="85" applyFont="1" applyBorder="1" applyAlignment="1">
      <alignment horizontal="center" vertical="center"/>
    </xf>
    <xf numFmtId="0" fontId="12" fillId="0" borderId="9" xfId="85" applyFont="1" applyBorder="1" applyAlignment="1">
      <alignment vertical="center"/>
    </xf>
    <xf numFmtId="0" fontId="99" fillId="0" borderId="9" xfId="85" applyFont="1" applyBorder="1" applyAlignment="1">
      <alignment horizontal="center"/>
    </xf>
    <xf numFmtId="0" fontId="12" fillId="0" borderId="0" xfId="85" applyFont="1" applyBorder="1" applyAlignment="1">
      <alignment vertical="center" wrapText="1"/>
    </xf>
    <xf numFmtId="0" fontId="12" fillId="0" borderId="2" xfId="85" applyFont="1" applyBorder="1" applyAlignment="1">
      <alignment horizontal="center" vertical="center"/>
    </xf>
    <xf numFmtId="0" fontId="82" fillId="0" borderId="6" xfId="85" applyFont="1" applyBorder="1" applyAlignment="1">
      <alignment vertical="center"/>
    </xf>
    <xf numFmtId="0" fontId="82" fillId="0" borderId="7" xfId="85" applyFont="1" applyBorder="1" applyAlignment="1">
      <alignment vertical="center"/>
    </xf>
    <xf numFmtId="0" fontId="82" fillId="0" borderId="8" xfId="85" applyFont="1" applyBorder="1" applyAlignment="1">
      <alignment vertical="center"/>
    </xf>
    <xf numFmtId="0" fontId="2" fillId="0" borderId="47" xfId="85" applyFont="1" applyBorder="1" applyAlignment="1">
      <alignment vertical="center"/>
    </xf>
    <xf numFmtId="0" fontId="2" fillId="0" borderId="165" xfId="85" applyFont="1" applyBorder="1" applyAlignment="1">
      <alignment vertical="center"/>
    </xf>
    <xf numFmtId="0" fontId="59" fillId="0" borderId="4" xfId="85" applyFont="1" applyBorder="1" applyAlignment="1">
      <alignment vertical="top" wrapText="1"/>
    </xf>
    <xf numFmtId="0" fontId="59" fillId="0" borderId="5" xfId="85" applyFont="1" applyBorder="1" applyAlignment="1">
      <alignment vertical="top" wrapText="1"/>
    </xf>
    <xf numFmtId="0" fontId="15" fillId="0" borderId="50" xfId="85" applyFont="1" applyBorder="1" applyAlignment="1">
      <alignment vertical="center"/>
    </xf>
    <xf numFmtId="0" fontId="15" fillId="0" borderId="96" xfId="85" applyFont="1" applyBorder="1" applyAlignment="1">
      <alignment vertical="center"/>
    </xf>
    <xf numFmtId="0" fontId="15" fillId="0" borderId="96" xfId="85" applyFont="1" applyBorder="1" applyAlignment="1">
      <alignment vertical="center" shrinkToFit="1"/>
    </xf>
    <xf numFmtId="0" fontId="15" fillId="0" borderId="88" xfId="85" applyFont="1" applyBorder="1" applyAlignment="1">
      <alignment vertical="center"/>
    </xf>
    <xf numFmtId="0" fontId="2" fillId="0" borderId="0" xfId="85" applyFont="1" applyBorder="1" applyAlignment="1">
      <alignment vertical="top" wrapText="1"/>
    </xf>
    <xf numFmtId="0" fontId="2" fillId="0" borderId="2" xfId="85" applyFont="1" applyBorder="1" applyAlignment="1">
      <alignment vertical="top" wrapText="1"/>
    </xf>
    <xf numFmtId="49" fontId="12" fillId="0" borderId="0" xfId="85" applyNumberFormat="1" applyFont="1" applyBorder="1" applyAlignment="1" applyProtection="1">
      <alignment horizontal="center" vertical="center"/>
    </xf>
    <xf numFmtId="0" fontId="101" fillId="0" borderId="0" xfId="85" applyFont="1" applyBorder="1" applyAlignment="1">
      <alignment horizontal="left" vertical="center"/>
    </xf>
    <xf numFmtId="49" fontId="12" fillId="0" borderId="0" xfId="85" applyNumberFormat="1" applyFont="1" applyBorder="1" applyAlignment="1">
      <alignment vertical="center"/>
    </xf>
    <xf numFmtId="49" fontId="12" fillId="0" borderId="0" xfId="85" applyNumberFormat="1" applyFont="1" applyAlignment="1">
      <alignment horizontal="center" vertical="center"/>
    </xf>
    <xf numFmtId="49" fontId="12" fillId="0" borderId="0" xfId="85" applyNumberFormat="1" applyFont="1" applyBorder="1" applyAlignment="1">
      <alignment horizontal="center" vertical="center"/>
    </xf>
    <xf numFmtId="0" fontId="12" fillId="0" borderId="6" xfId="85" applyFont="1" applyBorder="1" applyAlignment="1">
      <alignment vertical="center"/>
    </xf>
    <xf numFmtId="0" fontId="12" fillId="0" borderId="7" xfId="85" applyFont="1" applyBorder="1" applyAlignment="1">
      <alignment vertical="center"/>
    </xf>
    <xf numFmtId="0" fontId="12" fillId="0" borderId="8" xfId="85" applyFont="1" applyBorder="1" applyAlignment="1">
      <alignment vertical="center"/>
    </xf>
    <xf numFmtId="0" fontId="99" fillId="0" borderId="6" xfId="85" applyFont="1" applyBorder="1" applyAlignment="1">
      <alignment vertical="center"/>
    </xf>
    <xf numFmtId="0" fontId="99" fillId="0" borderId="7" xfId="85" applyFont="1" applyBorder="1" applyAlignment="1">
      <alignment vertical="center"/>
    </xf>
    <xf numFmtId="0" fontId="99" fillId="0" borderId="8" xfId="85" applyFont="1" applyBorder="1" applyAlignment="1">
      <alignment horizontal="center" vertical="center"/>
    </xf>
    <xf numFmtId="0" fontId="15" fillId="0" borderId="49" xfId="85" applyFont="1" applyBorder="1" applyAlignment="1">
      <alignment vertical="center"/>
    </xf>
    <xf numFmtId="0" fontId="15" fillId="0" borderId="34" xfId="85" applyFont="1" applyBorder="1" applyAlignment="1">
      <alignment vertical="center"/>
    </xf>
    <xf numFmtId="0" fontId="15" fillId="0" borderId="34" xfId="85" applyFont="1" applyBorder="1" applyAlignment="1">
      <alignment vertical="center" shrinkToFit="1"/>
    </xf>
    <xf numFmtId="0" fontId="15" fillId="0" borderId="35" xfId="85" applyFont="1" applyBorder="1" applyAlignment="1">
      <alignment vertical="center"/>
    </xf>
    <xf numFmtId="0" fontId="2" fillId="0" borderId="7" xfId="85" applyFont="1" applyBorder="1" applyAlignment="1">
      <alignment vertical="top" wrapText="1"/>
    </xf>
    <xf numFmtId="0" fontId="2" fillId="0" borderId="8" xfId="85" applyFont="1" applyBorder="1" applyAlignment="1">
      <alignment vertical="top" wrapText="1"/>
    </xf>
    <xf numFmtId="0" fontId="12" fillId="0" borderId="166" xfId="85" applyFont="1" applyBorder="1" applyAlignment="1">
      <alignment horizontal="center" vertical="center"/>
    </xf>
    <xf numFmtId="0" fontId="2" fillId="0" borderId="0" xfId="85" applyFont="1" applyBorder="1" applyAlignment="1">
      <alignment vertical="center" shrinkToFit="1"/>
    </xf>
    <xf numFmtId="0" fontId="12" fillId="0" borderId="0" xfId="85" applyFont="1" applyBorder="1" applyAlignment="1">
      <alignment horizontal="right"/>
    </xf>
    <xf numFmtId="0" fontId="25" fillId="0" borderId="44" xfId="40" applyFont="1" applyBorder="1">
      <alignment vertical="center"/>
    </xf>
    <xf numFmtId="0" fontId="25" fillId="0" borderId="167" xfId="40" applyFont="1" applyBorder="1">
      <alignment vertical="center"/>
    </xf>
    <xf numFmtId="0" fontId="2" fillId="0" borderId="0" xfId="74" applyFont="1" applyBorder="1" applyAlignment="1">
      <alignment horizontal="center"/>
    </xf>
    <xf numFmtId="0" fontId="2" fillId="0" borderId="0" xfId="74" applyFont="1" applyBorder="1" applyAlignment="1">
      <alignment horizontal="right"/>
    </xf>
    <xf numFmtId="0" fontId="16" fillId="0" borderId="0" xfId="78" applyFont="1" applyBorder="1" applyAlignment="1">
      <alignment horizontal="center"/>
    </xf>
    <xf numFmtId="0" fontId="2" fillId="0" borderId="168" xfId="78" applyFont="1" applyBorder="1"/>
    <xf numFmtId="0" fontId="2" fillId="0" borderId="48" xfId="78" applyFont="1" applyBorder="1"/>
    <xf numFmtId="0" fontId="25" fillId="0" borderId="89" xfId="78" applyFont="1" applyBorder="1" applyAlignment="1">
      <alignment vertical="center"/>
    </xf>
    <xf numFmtId="0" fontId="2" fillId="0" borderId="88" xfId="78" applyFont="1" applyBorder="1"/>
    <xf numFmtId="0" fontId="2" fillId="0" borderId="51" xfId="78" applyFont="1" applyBorder="1"/>
    <xf numFmtId="0" fontId="25" fillId="0" borderId="0" xfId="40" applyFont="1" applyFill="1" applyAlignment="1">
      <alignment vertical="center"/>
    </xf>
    <xf numFmtId="5" fontId="25" fillId="0" borderId="89" xfId="78" applyNumberFormat="1" applyFont="1" applyBorder="1" applyAlignment="1">
      <alignment horizontal="center" vertical="center"/>
    </xf>
    <xf numFmtId="0" fontId="12" fillId="0" borderId="72" xfId="78" applyFont="1" applyBorder="1" applyAlignment="1">
      <alignment vertical="center"/>
    </xf>
    <xf numFmtId="0" fontId="2" fillId="0" borderId="97" xfId="78" applyFont="1" applyBorder="1"/>
    <xf numFmtId="0" fontId="2" fillId="0" borderId="145" xfId="78" applyFont="1" applyBorder="1"/>
    <xf numFmtId="0" fontId="25" fillId="0" borderId="89" xfId="78" applyFont="1" applyBorder="1" applyAlignment="1">
      <alignment horizontal="center" vertical="center"/>
    </xf>
    <xf numFmtId="0" fontId="22" fillId="0" borderId="10" xfId="74" applyFont="1" applyBorder="1" applyAlignment="1">
      <alignment horizontal="center"/>
    </xf>
    <xf numFmtId="0" fontId="38" fillId="0" borderId="10" xfId="74" applyFont="1" applyBorder="1" applyAlignment="1">
      <alignment horizontal="center" vertical="center"/>
    </xf>
    <xf numFmtId="0" fontId="22" fillId="0" borderId="89" xfId="78" applyFont="1" applyBorder="1" applyAlignment="1">
      <alignment vertical="center"/>
    </xf>
    <xf numFmtId="0" fontId="18" fillId="0" borderId="2" xfId="78" applyFont="1" applyBorder="1" applyAlignment="1">
      <alignment horizontal="center"/>
    </xf>
    <xf numFmtId="0" fontId="22" fillId="0" borderId="10" xfId="78" applyFont="1" applyBorder="1" applyAlignment="1"/>
    <xf numFmtId="0" fontId="15" fillId="0" borderId="0" xfId="78" applyFont="1" applyAlignment="1"/>
    <xf numFmtId="0" fontId="22" fillId="0" borderId="0" xfId="78" applyFont="1" applyAlignment="1">
      <alignment horizontal="right" vertical="center"/>
    </xf>
    <xf numFmtId="0" fontId="2" fillId="0" borderId="89" xfId="78" applyFont="1" applyBorder="1" applyAlignment="1">
      <alignment horizontal="right" vertical="center"/>
    </xf>
    <xf numFmtId="0" fontId="2" fillId="0" borderId="87" xfId="78" applyFont="1" applyBorder="1" applyAlignment="1">
      <alignment horizontal="center" vertical="center"/>
    </xf>
    <xf numFmtId="0" fontId="2" fillId="0" borderId="27" xfId="78" applyFont="1" applyBorder="1"/>
    <xf numFmtId="0" fontId="2" fillId="0" borderId="30" xfId="78" applyFont="1" applyBorder="1"/>
    <xf numFmtId="0" fontId="15" fillId="0" borderId="0" xfId="59" applyFont="1" applyAlignment="1">
      <alignment horizontal="center"/>
    </xf>
    <xf numFmtId="0" fontId="2" fillId="0" borderId="50" xfId="78" applyFont="1" applyBorder="1" applyAlignment="1">
      <alignment horizontal="center" vertical="center"/>
    </xf>
    <xf numFmtId="0" fontId="2" fillId="0" borderId="96" xfId="78" applyFont="1" applyBorder="1"/>
    <xf numFmtId="0" fontId="2" fillId="0" borderId="49" xfId="78" applyFont="1" applyBorder="1" applyAlignment="1">
      <alignment horizontal="center" vertical="center"/>
    </xf>
    <xf numFmtId="0" fontId="2" fillId="0" borderId="34" xfId="78" applyFont="1" applyBorder="1"/>
    <xf numFmtId="0" fontId="2" fillId="0" borderId="36" xfId="78" applyFont="1" applyBorder="1"/>
    <xf numFmtId="0" fontId="7" fillId="0" borderId="0" xfId="77" applyAlignment="1">
      <alignment vertical="center"/>
    </xf>
    <xf numFmtId="0" fontId="7" fillId="0" borderId="0" xfId="62" applyFont="1" applyBorder="1" applyAlignment="1">
      <alignment vertical="center"/>
    </xf>
    <xf numFmtId="0" fontId="104" fillId="0" borderId="0" xfId="77" applyFont="1" applyBorder="1" applyAlignment="1">
      <alignment horizontal="center" vertical="center"/>
    </xf>
    <xf numFmtId="0" fontId="105" fillId="0" borderId="0" xfId="77" applyFont="1" applyAlignment="1">
      <alignment horizontal="left" vertical="center"/>
    </xf>
    <xf numFmtId="0" fontId="7" fillId="0" borderId="0" xfId="77" applyAlignment="1">
      <alignment horizontal="left" vertical="center"/>
    </xf>
    <xf numFmtId="0" fontId="7" fillId="0" borderId="40" xfId="77" applyFont="1" applyBorder="1" applyAlignment="1">
      <alignment horizontal="center" vertical="center" wrapText="1"/>
    </xf>
    <xf numFmtId="0" fontId="7" fillId="0" borderId="42" xfId="77" applyFont="1" applyBorder="1" applyAlignment="1">
      <alignment horizontal="center" vertical="center" wrapText="1"/>
    </xf>
    <xf numFmtId="0" fontId="7" fillId="0" borderId="10" xfId="77" applyFont="1" applyBorder="1" applyAlignment="1">
      <alignment vertical="center"/>
    </xf>
    <xf numFmtId="0" fontId="104" fillId="0" borderId="0" xfId="77" applyFont="1" applyAlignment="1">
      <alignment horizontal="center" vertical="center"/>
    </xf>
    <xf numFmtId="0" fontId="7" fillId="0" borderId="40" xfId="77" applyFont="1" applyBorder="1" applyAlignment="1">
      <alignment horizontal="center" vertical="center"/>
    </xf>
    <xf numFmtId="0" fontId="7" fillId="0" borderId="42" xfId="77" applyFont="1" applyBorder="1" applyAlignment="1">
      <alignment horizontal="center" vertical="center"/>
    </xf>
    <xf numFmtId="0" fontId="7" fillId="0" borderId="10" xfId="77" applyFont="1" applyBorder="1" applyAlignment="1">
      <alignment horizontal="center" vertical="center"/>
    </xf>
    <xf numFmtId="0" fontId="7" fillId="0" borderId="0" xfId="77" applyBorder="1" applyAlignment="1">
      <alignment horizontal="center" vertical="center"/>
    </xf>
    <xf numFmtId="0" fontId="7" fillId="0" borderId="10" xfId="77" applyBorder="1" applyAlignment="1">
      <alignment horizontal="left" vertical="center" wrapText="1"/>
    </xf>
    <xf numFmtId="0" fontId="7" fillId="0" borderId="0" xfId="62" applyFont="1" applyBorder="1" applyAlignment="1">
      <alignment horizontal="left" vertical="center"/>
    </xf>
    <xf numFmtId="179" fontId="7" fillId="0" borderId="10" xfId="77" applyNumberFormat="1" applyBorder="1" applyAlignment="1">
      <alignment horizontal="center" vertical="center" wrapText="1"/>
    </xf>
    <xf numFmtId="179" fontId="7" fillId="0" borderId="0" xfId="77" applyNumberFormat="1" applyBorder="1" applyAlignment="1">
      <alignment horizontal="center" vertical="center"/>
    </xf>
    <xf numFmtId="180" fontId="7" fillId="0" borderId="10" xfId="77" applyNumberFormat="1" applyFont="1" applyBorder="1" applyAlignment="1">
      <alignment horizontal="center" vertical="center" wrapText="1"/>
    </xf>
    <xf numFmtId="0" fontId="7" fillId="0" borderId="11" xfId="77" applyFont="1" applyBorder="1" applyAlignment="1">
      <alignment horizontal="center" vertical="center"/>
    </xf>
    <xf numFmtId="179" fontId="68" fillId="0" borderId="42" xfId="77" applyNumberFormat="1" applyFont="1" applyBorder="1" applyAlignment="1">
      <alignment horizontal="center" vertical="center" wrapText="1"/>
    </xf>
    <xf numFmtId="179" fontId="7" fillId="0" borderId="40" xfId="77" applyNumberFormat="1" applyFont="1" applyBorder="1" applyAlignment="1">
      <alignment horizontal="center" vertical="center"/>
    </xf>
    <xf numFmtId="179" fontId="7" fillId="0" borderId="42" xfId="77" applyNumberFormat="1" applyFont="1" applyBorder="1" applyAlignment="1">
      <alignment horizontal="center" vertical="center"/>
    </xf>
    <xf numFmtId="179" fontId="7" fillId="0" borderId="41" xfId="77" applyNumberFormat="1" applyFont="1" applyBorder="1" applyAlignment="1">
      <alignment horizontal="center" vertical="center"/>
    </xf>
    <xf numFmtId="0" fontId="7" fillId="0" borderId="12" xfId="77" applyFont="1" applyBorder="1" applyAlignment="1">
      <alignment horizontal="center" vertical="center"/>
    </xf>
    <xf numFmtId="0" fontId="7" fillId="0" borderId="10" xfId="77" applyFont="1" applyBorder="1" applyAlignment="1">
      <alignment horizontal="center" vertical="center" wrapText="1"/>
    </xf>
    <xf numFmtId="20" fontId="7" fillId="0" borderId="10" xfId="77" applyNumberFormat="1" applyBorder="1" applyAlignment="1">
      <alignment horizontal="center" vertical="top"/>
    </xf>
    <xf numFmtId="179" fontId="7" fillId="0" borderId="10" xfId="77" applyNumberFormat="1" applyBorder="1" applyAlignment="1">
      <alignment horizontal="center"/>
    </xf>
    <xf numFmtId="20" fontId="7" fillId="0" borderId="0" xfId="77" applyNumberFormat="1" applyBorder="1" applyAlignment="1">
      <alignment horizontal="center" vertical="top"/>
    </xf>
    <xf numFmtId="179" fontId="7" fillId="0" borderId="40" xfId="77" applyNumberFormat="1" applyFont="1" applyBorder="1" applyAlignment="1">
      <alignment horizontal="center" vertical="center" shrinkToFit="1"/>
    </xf>
    <xf numFmtId="20" fontId="7" fillId="0" borderId="42" xfId="77" applyNumberFormat="1" applyFont="1" applyBorder="1" applyAlignment="1">
      <alignment horizontal="center" vertical="center"/>
    </xf>
    <xf numFmtId="179" fontId="7" fillId="0" borderId="40" xfId="77" applyNumberFormat="1" applyFont="1" applyBorder="1" applyAlignment="1">
      <alignment horizontal="center"/>
    </xf>
    <xf numFmtId="179" fontId="7" fillId="0" borderId="41" xfId="77" applyNumberFormat="1" applyFont="1" applyBorder="1" applyAlignment="1">
      <alignment horizontal="center"/>
    </xf>
    <xf numFmtId="179" fontId="7" fillId="0" borderId="42" xfId="77" applyNumberFormat="1" applyFont="1" applyBorder="1" applyAlignment="1">
      <alignment horizontal="center"/>
    </xf>
    <xf numFmtId="179" fontId="7" fillId="0" borderId="0" xfId="77" applyNumberFormat="1" applyBorder="1" applyAlignment="1">
      <alignment horizontal="center"/>
    </xf>
    <xf numFmtId="0" fontId="7" fillId="0" borderId="13" xfId="77" applyFont="1" applyBorder="1" applyAlignment="1">
      <alignment horizontal="center" vertical="center"/>
    </xf>
    <xf numFmtId="0" fontId="106" fillId="0" borderId="0" xfId="77" applyFont="1" applyBorder="1" applyAlignment="1">
      <alignment vertical="center"/>
    </xf>
    <xf numFmtId="0" fontId="107" fillId="0" borderId="0" xfId="77" applyFont="1" applyBorder="1" applyAlignment="1">
      <alignment vertical="center"/>
    </xf>
    <xf numFmtId="179" fontId="108" fillId="0" borderId="0" xfId="77" applyNumberFormat="1" applyFont="1" applyBorder="1" applyAlignment="1">
      <alignment vertical="center"/>
    </xf>
    <xf numFmtId="0" fontId="108" fillId="0" borderId="0" xfId="54" applyFont="1" applyBorder="1" applyAlignment="1">
      <alignment vertical="center"/>
    </xf>
    <xf numFmtId="58" fontId="109" fillId="0" borderId="0" xfId="77" applyNumberFormat="1" applyFont="1" applyBorder="1" applyAlignment="1">
      <alignment horizontal="left" vertical="center"/>
    </xf>
    <xf numFmtId="58" fontId="109" fillId="0" borderId="0" xfId="77" applyNumberFormat="1" applyFont="1" applyBorder="1" applyAlignment="1">
      <alignment horizontal="center" vertical="center"/>
    </xf>
    <xf numFmtId="0" fontId="46" fillId="0" borderId="10" xfId="40" applyFont="1" applyFill="1" applyBorder="1" applyAlignment="1">
      <alignment horizontal="left" vertical="center" wrapText="1"/>
    </xf>
    <xf numFmtId="0" fontId="46" fillId="0" borderId="44" xfId="40" applyFont="1" applyBorder="1" applyAlignment="1">
      <alignment horizontal="center" vertical="center" wrapText="1"/>
    </xf>
    <xf numFmtId="0" fontId="27" fillId="0" borderId="11" xfId="40" applyFont="1" applyBorder="1" applyAlignment="1">
      <alignment horizontal="center" vertical="center" shrinkToFit="1"/>
    </xf>
    <xf numFmtId="0" fontId="30" fillId="2" borderId="44" xfId="40" applyFont="1" applyFill="1" applyBorder="1" applyAlignment="1">
      <alignment horizontal="center" vertical="center" wrapText="1"/>
    </xf>
    <xf numFmtId="0" fontId="27" fillId="0" borderId="12" xfId="40" applyFont="1" applyBorder="1" applyAlignment="1">
      <alignment horizontal="center" vertical="center" shrinkToFit="1"/>
    </xf>
    <xf numFmtId="0" fontId="27" fillId="0" borderId="13" xfId="40" applyFont="1" applyBorder="1" applyAlignment="1">
      <alignment horizontal="center" vertical="center" shrinkToFit="1"/>
    </xf>
    <xf numFmtId="0" fontId="12" fillId="0" borderId="169" xfId="40" applyFont="1" applyFill="1" applyBorder="1" applyAlignment="1">
      <alignment horizontal="center" vertical="center" wrapText="1"/>
    </xf>
    <xf numFmtId="0" fontId="12" fillId="0" borderId="170" xfId="40" applyFont="1" applyFill="1" applyBorder="1" applyAlignment="1">
      <alignment horizontal="center" vertical="center" wrapText="1"/>
    </xf>
    <xf numFmtId="0" fontId="12" fillId="0" borderId="12" xfId="40" applyFont="1" applyFill="1" applyBorder="1" applyAlignment="1">
      <alignment horizontal="center" vertical="center" wrapText="1"/>
    </xf>
    <xf numFmtId="0" fontId="46" fillId="0" borderId="169" xfId="40" applyFont="1" applyFill="1" applyBorder="1" applyAlignment="1">
      <alignment horizontal="center" vertical="center" wrapText="1" shrinkToFit="1"/>
    </xf>
    <xf numFmtId="0" fontId="46" fillId="0" borderId="170" xfId="40" applyFont="1" applyFill="1" applyBorder="1" applyAlignment="1">
      <alignment horizontal="center" vertical="center" wrapText="1" shrinkToFit="1"/>
    </xf>
    <xf numFmtId="0" fontId="46" fillId="0" borderId="12" xfId="40" applyFont="1" applyFill="1" applyBorder="1" applyAlignment="1">
      <alignment horizontal="left" vertical="center" wrapText="1" shrinkToFit="1"/>
    </xf>
    <xf numFmtId="0" fontId="46" fillId="0" borderId="13" xfId="40" applyFont="1" applyFill="1" applyBorder="1" applyAlignment="1">
      <alignment horizontal="left" vertical="center" wrapText="1" shrinkToFit="1"/>
    </xf>
    <xf numFmtId="0" fontId="7" fillId="0" borderId="0" xfId="72" applyFont="1">
      <alignment vertical="center"/>
    </xf>
    <xf numFmtId="58" fontId="7" fillId="0" borderId="0" xfId="72" applyNumberFormat="1" applyFont="1" applyAlignment="1">
      <alignment horizontal="right" vertical="center"/>
    </xf>
    <xf numFmtId="0" fontId="110" fillId="0" borderId="0" xfId="72" applyFont="1" applyAlignment="1">
      <alignment horizontal="center" vertical="center"/>
    </xf>
    <xf numFmtId="0" fontId="7" fillId="0" borderId="41" xfId="72" applyFont="1" applyBorder="1" applyAlignment="1">
      <alignment horizontal="center" vertical="center"/>
    </xf>
    <xf numFmtId="0" fontId="105" fillId="0" borderId="11" xfId="72" applyFont="1" applyBorder="1" applyAlignment="1">
      <alignment horizontal="left" vertical="center" indent="1"/>
    </xf>
    <xf numFmtId="0" fontId="7" fillId="0" borderId="11" xfId="72" applyFont="1" applyBorder="1" applyAlignment="1">
      <alignment vertical="center"/>
    </xf>
    <xf numFmtId="0" fontId="105" fillId="0" borderId="11" xfId="72" applyFont="1" applyBorder="1" applyAlignment="1">
      <alignment vertical="center"/>
    </xf>
    <xf numFmtId="0" fontId="7" fillId="0" borderId="11" xfId="72" applyFont="1" applyBorder="1" applyAlignment="1">
      <alignment horizontal="left" vertical="center" indent="1"/>
    </xf>
    <xf numFmtId="0" fontId="7" fillId="0" borderId="11" xfId="72" applyFont="1" applyBorder="1">
      <alignment vertical="center"/>
    </xf>
    <xf numFmtId="0" fontId="7" fillId="0" borderId="40" xfId="72" applyFont="1" applyBorder="1">
      <alignment vertical="center"/>
    </xf>
    <xf numFmtId="0" fontId="7" fillId="0" borderId="41" xfId="72" applyFont="1" applyBorder="1">
      <alignment vertical="center"/>
    </xf>
    <xf numFmtId="0" fontId="7" fillId="0" borderId="42" xfId="72" applyFont="1" applyBorder="1">
      <alignment vertical="center"/>
    </xf>
    <xf numFmtId="0" fontId="7" fillId="0" borderId="10" xfId="72" applyFont="1" applyBorder="1">
      <alignment vertical="center"/>
    </xf>
    <xf numFmtId="0" fontId="7" fillId="0" borderId="3" xfId="72" applyFont="1" applyBorder="1">
      <alignment vertical="center"/>
    </xf>
    <xf numFmtId="0" fontId="7" fillId="0" borderId="3" xfId="72" applyFont="1" applyBorder="1" applyAlignment="1">
      <alignment horizontal="center" vertical="center"/>
    </xf>
    <xf numFmtId="0" fontId="7" fillId="0" borderId="4" xfId="72" applyFont="1" applyBorder="1" applyAlignment="1">
      <alignment horizontal="center" vertical="center"/>
    </xf>
    <xf numFmtId="0" fontId="7" fillId="0" borderId="5" xfId="72" applyFont="1" applyBorder="1" applyAlignment="1">
      <alignment horizontal="center" vertical="center"/>
    </xf>
    <xf numFmtId="0" fontId="105" fillId="0" borderId="12" xfId="72" applyFont="1" applyBorder="1" applyAlignment="1">
      <alignment horizontal="left" vertical="center" indent="1"/>
    </xf>
    <xf numFmtId="0" fontId="105" fillId="0" borderId="12" xfId="72" applyFont="1" applyBorder="1" applyAlignment="1">
      <alignment horizontal="center" vertical="center"/>
    </xf>
    <xf numFmtId="0" fontId="7" fillId="0" borderId="12" xfId="72" applyFont="1" applyBorder="1" applyAlignment="1">
      <alignment vertical="center"/>
    </xf>
    <xf numFmtId="0" fontId="7" fillId="0" borderId="12" xfId="72" applyFont="1" applyBorder="1" applyAlignment="1">
      <alignment horizontal="left" vertical="center" indent="1"/>
    </xf>
    <xf numFmtId="0" fontId="7" fillId="0" borderId="12" xfId="72" applyFont="1" applyBorder="1">
      <alignment vertical="center"/>
    </xf>
    <xf numFmtId="0" fontId="7" fillId="0" borderId="171" xfId="72" applyFont="1" applyBorder="1">
      <alignment vertical="center"/>
    </xf>
    <xf numFmtId="0" fontId="7" fillId="0" borderId="16" xfId="72" applyFont="1" applyBorder="1">
      <alignment vertical="center"/>
    </xf>
    <xf numFmtId="0" fontId="7" fillId="0" borderId="19" xfId="72" applyFont="1" applyBorder="1">
      <alignment vertical="center"/>
    </xf>
    <xf numFmtId="0" fontId="7" fillId="0" borderId="9" xfId="72" applyFont="1" applyBorder="1" applyAlignment="1">
      <alignment horizontal="center" vertical="center"/>
    </xf>
    <xf numFmtId="0" fontId="7" fillId="0" borderId="2" xfId="72" applyFont="1" applyBorder="1" applyAlignment="1">
      <alignment horizontal="center" vertical="center"/>
    </xf>
    <xf numFmtId="0" fontId="7" fillId="0" borderId="143" xfId="72" applyFont="1" applyBorder="1">
      <alignment vertical="center"/>
    </xf>
    <xf numFmtId="0" fontId="7" fillId="0" borderId="144" xfId="72" applyFont="1" applyBorder="1">
      <alignment vertical="center"/>
    </xf>
    <xf numFmtId="0" fontId="7" fillId="0" borderId="145" xfId="72" applyFont="1" applyBorder="1">
      <alignment vertical="center"/>
    </xf>
    <xf numFmtId="0" fontId="7" fillId="0" borderId="32" xfId="72" applyFont="1" applyBorder="1">
      <alignment vertical="center"/>
    </xf>
    <xf numFmtId="0" fontId="7" fillId="0" borderId="1" xfId="72" applyFont="1" applyBorder="1">
      <alignment vertical="center"/>
    </xf>
    <xf numFmtId="0" fontId="7" fillId="0" borderId="24" xfId="72" applyFont="1" applyBorder="1">
      <alignment vertical="center"/>
    </xf>
    <xf numFmtId="0" fontId="7" fillId="0" borderId="0" xfId="72" applyFont="1" applyBorder="1" applyAlignment="1">
      <alignment horizontal="right" vertical="center"/>
    </xf>
    <xf numFmtId="0" fontId="105" fillId="0" borderId="2" xfId="72" applyFont="1" applyBorder="1">
      <alignment vertical="center"/>
    </xf>
    <xf numFmtId="0" fontId="105" fillId="0" borderId="0" xfId="72" applyFont="1">
      <alignment vertical="center"/>
    </xf>
    <xf numFmtId="9" fontId="7" fillId="0" borderId="1" xfId="72" applyNumberFormat="1" applyFont="1" applyBorder="1">
      <alignment vertical="center"/>
    </xf>
    <xf numFmtId="0" fontId="7" fillId="0" borderId="2" xfId="72" applyFont="1" applyBorder="1" applyAlignment="1">
      <alignment horizontal="right" vertical="center"/>
    </xf>
    <xf numFmtId="0" fontId="105" fillId="0" borderId="13" xfId="72" applyFont="1" applyBorder="1" applyAlignment="1">
      <alignment horizontal="left" vertical="center" indent="1"/>
    </xf>
    <xf numFmtId="0" fontId="7" fillId="0" borderId="13" xfId="72" applyFont="1" applyBorder="1" applyAlignment="1">
      <alignment vertical="center"/>
    </xf>
    <xf numFmtId="0" fontId="7" fillId="0" borderId="13" xfId="72" applyFont="1" applyBorder="1" applyAlignment="1">
      <alignment horizontal="left" vertical="center" indent="1"/>
    </xf>
    <xf numFmtId="0" fontId="7" fillId="0" borderId="13" xfId="72" applyFont="1" applyBorder="1">
      <alignment vertical="center"/>
    </xf>
    <xf numFmtId="0" fontId="7" fillId="0" borderId="172" xfId="72" applyFont="1" applyBorder="1">
      <alignment vertical="center"/>
    </xf>
    <xf numFmtId="0" fontId="7" fillId="0" borderId="140" xfId="72" applyFont="1" applyBorder="1">
      <alignment vertical="center"/>
    </xf>
    <xf numFmtId="0" fontId="7" fillId="0" borderId="141" xfId="72" applyFont="1" applyBorder="1">
      <alignment vertical="center"/>
    </xf>
    <xf numFmtId="0" fontId="7" fillId="0" borderId="7" xfId="72" applyFont="1" applyBorder="1">
      <alignment vertical="center"/>
    </xf>
    <xf numFmtId="0" fontId="7" fillId="0" borderId="6" xfId="72" applyFont="1" applyBorder="1" applyAlignment="1">
      <alignment horizontal="center" vertical="center"/>
    </xf>
    <xf numFmtId="0" fontId="7" fillId="0" borderId="7" xfId="72" applyFont="1" applyBorder="1" applyAlignment="1">
      <alignment horizontal="center" vertical="center"/>
    </xf>
    <xf numFmtId="0" fontId="7" fillId="0" borderId="8" xfId="72" applyFont="1" applyBorder="1" applyAlignment="1">
      <alignment horizontal="center" vertical="center"/>
    </xf>
    <xf numFmtId="0" fontId="30" fillId="0" borderId="173" xfId="40" applyFont="1" applyBorder="1" applyAlignment="1">
      <alignment horizontal="justify" vertical="center" wrapText="1"/>
    </xf>
    <xf numFmtId="0" fontId="30" fillId="0" borderId="174" xfId="40" applyFont="1" applyBorder="1" applyAlignment="1">
      <alignment horizontal="justify" vertical="center" wrapText="1"/>
    </xf>
    <xf numFmtId="0" fontId="46" fillId="0" borderId="10" xfId="40" applyFont="1" applyFill="1" applyBorder="1" applyAlignment="1">
      <alignment horizontal="justify" vertical="center" wrapText="1"/>
    </xf>
    <xf numFmtId="0" fontId="30" fillId="0" borderId="175" xfId="40" applyFont="1" applyBorder="1" applyAlignment="1">
      <alignment horizontal="justify" vertical="center" wrapText="1"/>
    </xf>
    <xf numFmtId="0" fontId="48" fillId="0" borderId="0" xfId="9" applyFont="1" applyAlignment="1">
      <alignment vertical="center"/>
    </xf>
    <xf numFmtId="0" fontId="48" fillId="0" borderId="0" xfId="9" applyFont="1" applyBorder="1" applyAlignment="1">
      <alignment vertical="center"/>
    </xf>
    <xf numFmtId="0" fontId="52" fillId="0" borderId="0" xfId="9" applyFont="1" applyAlignment="1">
      <alignment vertical="center"/>
    </xf>
    <xf numFmtId="0" fontId="48" fillId="0" borderId="3" xfId="9" applyFont="1" applyBorder="1" applyAlignment="1">
      <alignment vertical="center"/>
    </xf>
    <xf numFmtId="0" fontId="48" fillId="0" borderId="4" xfId="9" applyFont="1" applyBorder="1" applyAlignment="1">
      <alignment vertical="center"/>
    </xf>
    <xf numFmtId="0" fontId="48" fillId="0" borderId="11" xfId="9" applyFont="1" applyBorder="1" applyAlignment="1">
      <alignment vertical="center"/>
    </xf>
    <xf numFmtId="0" fontId="48" fillId="0" borderId="3" xfId="9" applyFont="1" applyBorder="1" applyAlignment="1">
      <alignment horizontal="center" vertical="center" textRotation="255"/>
    </xf>
    <xf numFmtId="0" fontId="48" fillId="0" borderId="4" xfId="9" applyFont="1" applyBorder="1" applyAlignment="1">
      <alignment horizontal="center" vertical="center" textRotation="255"/>
    </xf>
    <xf numFmtId="0" fontId="48" fillId="0" borderId="5" xfId="9" applyFont="1" applyBorder="1" applyAlignment="1">
      <alignment horizontal="center" vertical="center" textRotation="255"/>
    </xf>
    <xf numFmtId="0" fontId="48" fillId="0" borderId="47" xfId="9" applyFont="1" applyBorder="1" applyAlignment="1">
      <alignment horizontal="center" vertical="center"/>
    </xf>
    <xf numFmtId="0" fontId="48" fillId="0" borderId="165" xfId="9" applyFont="1" applyBorder="1" applyAlignment="1">
      <alignment vertical="center"/>
    </xf>
    <xf numFmtId="0" fontId="48" fillId="0" borderId="48" xfId="9" applyFont="1" applyBorder="1" applyAlignment="1">
      <alignment vertical="center"/>
    </xf>
    <xf numFmtId="0" fontId="48" fillId="0" borderId="9" xfId="9" applyFont="1" applyBorder="1" applyAlignment="1">
      <alignment vertical="center"/>
    </xf>
    <xf numFmtId="0" fontId="48" fillId="0" borderId="0" xfId="9" applyFont="1" applyBorder="1" applyAlignment="1">
      <alignment horizontal="center" vertical="center"/>
    </xf>
    <xf numFmtId="0" fontId="48" fillId="0" borderId="12" xfId="9" applyFont="1" applyBorder="1" applyAlignment="1">
      <alignment vertical="center"/>
    </xf>
    <xf numFmtId="0" fontId="48" fillId="0" borderId="9" xfId="9" applyFont="1" applyBorder="1" applyAlignment="1">
      <alignment horizontal="center" vertical="center"/>
    </xf>
    <xf numFmtId="0" fontId="48" fillId="0" borderId="0" xfId="9" applyFont="1" applyAlignment="1">
      <alignment horizontal="center" vertical="center"/>
    </xf>
    <xf numFmtId="0" fontId="48" fillId="0" borderId="50" xfId="9" applyFont="1" applyBorder="1" applyAlignment="1">
      <alignment horizontal="center" vertical="center"/>
    </xf>
    <xf numFmtId="0" fontId="48" fillId="0" borderId="96" xfId="9" applyFont="1" applyBorder="1" applyAlignment="1">
      <alignment vertical="center" shrinkToFit="1"/>
    </xf>
    <xf numFmtId="0" fontId="48" fillId="0" borderId="96" xfId="9" applyFont="1" applyBorder="1" applyAlignment="1">
      <alignment vertical="center"/>
    </xf>
    <xf numFmtId="0" fontId="48" fillId="0" borderId="51" xfId="9" applyFont="1" applyBorder="1" applyAlignment="1">
      <alignment vertical="center"/>
    </xf>
    <xf numFmtId="0" fontId="53" fillId="0" borderId="2" xfId="9" applyFont="1" applyBorder="1" applyAlignment="1">
      <alignment horizontal="left" vertical="center"/>
    </xf>
    <xf numFmtId="0" fontId="48" fillId="0" borderId="13" xfId="9" applyFont="1" applyBorder="1" applyAlignment="1">
      <alignment vertical="center"/>
    </xf>
    <xf numFmtId="0" fontId="48" fillId="0" borderId="2" xfId="9" applyFont="1" applyBorder="1" applyAlignment="1">
      <alignment vertical="center"/>
    </xf>
    <xf numFmtId="0" fontId="48" fillId="0" borderId="7" xfId="9" applyFont="1" applyBorder="1" applyAlignment="1">
      <alignment vertical="center"/>
    </xf>
    <xf numFmtId="0" fontId="48" fillId="0" borderId="7" xfId="9" applyFont="1" applyBorder="1" applyAlignment="1">
      <alignment horizontal="center" vertical="center"/>
    </xf>
    <xf numFmtId="0" fontId="48" fillId="0" borderId="6" xfId="9" applyFont="1" applyBorder="1" applyAlignment="1">
      <alignment horizontal="center" vertical="center"/>
    </xf>
    <xf numFmtId="0" fontId="53" fillId="0" borderId="8" xfId="9" applyFont="1" applyBorder="1" applyAlignment="1">
      <alignment horizontal="left" vertical="center"/>
    </xf>
    <xf numFmtId="0" fontId="48" fillId="0" borderId="11" xfId="9" applyFont="1" applyBorder="1" applyAlignment="1">
      <alignment horizontal="center" vertical="center"/>
    </xf>
    <xf numFmtId="0" fontId="53" fillId="0" borderId="11" xfId="9" applyFont="1" applyBorder="1" applyAlignment="1">
      <alignment horizontal="center" vertical="center"/>
    </xf>
    <xf numFmtId="0" fontId="54" fillId="0" borderId="10" xfId="9" applyFont="1" applyBorder="1" applyAlignment="1">
      <alignment horizontal="center" vertical="center"/>
    </xf>
    <xf numFmtId="0" fontId="48" fillId="0" borderId="40" xfId="9" applyFont="1" applyBorder="1" applyAlignment="1">
      <alignment vertical="center"/>
    </xf>
    <xf numFmtId="0" fontId="48" fillId="0" borderId="42" xfId="9" applyFont="1" applyBorder="1" applyAlignment="1">
      <alignment vertical="center"/>
    </xf>
    <xf numFmtId="0" fontId="48" fillId="0" borderId="10" xfId="9" applyFont="1" applyBorder="1" applyAlignment="1">
      <alignment vertical="center"/>
    </xf>
    <xf numFmtId="0" fontId="48" fillId="0" borderId="13" xfId="9" applyFont="1" applyBorder="1" applyAlignment="1">
      <alignment horizontal="center" vertical="center"/>
    </xf>
    <xf numFmtId="0" fontId="53" fillId="0" borderId="12" xfId="9" applyFont="1" applyBorder="1" applyAlignment="1">
      <alignment horizontal="center" vertical="center"/>
    </xf>
    <xf numFmtId="0" fontId="48" fillId="0" borderId="4" xfId="9" applyFont="1" applyBorder="1" applyAlignment="1">
      <alignment vertical="center" shrinkToFit="1"/>
    </xf>
    <xf numFmtId="0" fontId="48" fillId="0" borderId="5" xfId="9" applyFont="1" applyBorder="1" applyAlignment="1">
      <alignment vertical="center" shrinkToFit="1"/>
    </xf>
    <xf numFmtId="0" fontId="48" fillId="0" borderId="12" xfId="9" applyFont="1" applyBorder="1" applyAlignment="1">
      <alignment horizontal="center" vertical="center"/>
    </xf>
    <xf numFmtId="0" fontId="48" fillId="0" borderId="0" xfId="9" applyFont="1" applyAlignment="1">
      <alignment horizontal="right" vertical="center"/>
    </xf>
    <xf numFmtId="0" fontId="53" fillId="0" borderId="13" xfId="9" applyFont="1" applyBorder="1" applyAlignment="1">
      <alignment horizontal="center" vertical="center"/>
    </xf>
    <xf numFmtId="0" fontId="48" fillId="0" borderId="6" xfId="9" applyFont="1" applyBorder="1" applyAlignment="1">
      <alignment vertical="center"/>
    </xf>
    <xf numFmtId="0" fontId="48" fillId="0" borderId="8" xfId="9" applyFont="1" applyBorder="1" applyAlignment="1">
      <alignment vertical="center"/>
    </xf>
    <xf numFmtId="0" fontId="48" fillId="0" borderId="49" xfId="9" applyFont="1" applyBorder="1" applyAlignment="1">
      <alignment horizontal="center" vertical="center"/>
    </xf>
    <xf numFmtId="0" fontId="48" fillId="0" borderId="34" xfId="9" applyFont="1" applyBorder="1" applyAlignment="1">
      <alignment vertical="center"/>
    </xf>
    <xf numFmtId="0" fontId="48" fillId="0" borderId="36" xfId="9" applyFont="1" applyBorder="1" applyAlignment="1">
      <alignment vertical="center"/>
    </xf>
    <xf numFmtId="0" fontId="47" fillId="0" borderId="0" xfId="55" applyFont="1" applyAlignment="1">
      <alignment horizontal="left" vertical="center" shrinkToFit="1"/>
    </xf>
    <xf numFmtId="0" fontId="27" fillId="2" borderId="0" xfId="40" applyFont="1" applyFill="1">
      <alignment vertical="center"/>
    </xf>
    <xf numFmtId="0" fontId="47" fillId="0" borderId="7" xfId="55" applyFont="1" applyBorder="1" applyAlignment="1">
      <alignment horizontal="left" vertical="center" shrinkToFit="1"/>
    </xf>
    <xf numFmtId="0" fontId="12" fillId="0" borderId="0" xfId="83" applyFont="1" applyBorder="1"/>
    <xf numFmtId="0" fontId="112" fillId="0" borderId="89" xfId="78" applyFont="1" applyBorder="1" applyAlignment="1">
      <alignment horizontal="center" vertical="center" shrinkToFit="1"/>
    </xf>
    <xf numFmtId="0" fontId="113" fillId="0" borderId="0" xfId="83" applyFont="1" applyAlignment="1">
      <alignment vertical="center"/>
    </xf>
    <xf numFmtId="0" fontId="12" fillId="0" borderId="89" xfId="78" applyFont="1" applyBorder="1" applyAlignment="1">
      <alignment vertical="center"/>
    </xf>
    <xf numFmtId="0" fontId="46" fillId="0" borderId="0" xfId="83" applyFont="1" applyBorder="1" applyAlignment="1">
      <alignment vertical="center"/>
    </xf>
    <xf numFmtId="0" fontId="46" fillId="0" borderId="89" xfId="78" applyFont="1" applyBorder="1" applyAlignment="1">
      <alignment vertical="center"/>
    </xf>
    <xf numFmtId="0" fontId="46" fillId="0" borderId="89" xfId="78" applyFont="1" applyBorder="1" applyAlignment="1">
      <alignment horizontal="center" vertical="center"/>
    </xf>
    <xf numFmtId="0" fontId="12" fillId="0" borderId="0" xfId="83" applyFont="1" applyBorder="1" applyAlignment="1">
      <alignment horizontal="distributed" vertical="center"/>
    </xf>
    <xf numFmtId="0" fontId="12" fillId="0" borderId="89" xfId="83" applyFont="1" applyBorder="1" applyAlignment="1">
      <alignment horizontal="distributed" vertical="center"/>
    </xf>
    <xf numFmtId="0" fontId="12" fillId="0" borderId="0" xfId="83" applyFont="1" applyBorder="1" applyAlignment="1">
      <alignment horizontal="right" vertical="center"/>
    </xf>
    <xf numFmtId="0" fontId="16" fillId="0" borderId="0" xfId="83" applyFont="1" applyAlignment="1">
      <alignment horizontal="left" vertical="center"/>
    </xf>
    <xf numFmtId="0" fontId="12" fillId="0" borderId="0" xfId="82" applyFont="1" applyAlignment="1">
      <alignment horizontal="right"/>
    </xf>
    <xf numFmtId="0" fontId="16" fillId="0" borderId="89" xfId="82" applyFont="1" applyBorder="1"/>
    <xf numFmtId="0" fontId="99" fillId="0" borderId="0" xfId="82" applyFont="1"/>
    <xf numFmtId="0" fontId="2" fillId="0" borderId="89" xfId="82" applyFont="1" applyBorder="1"/>
    <xf numFmtId="0" fontId="12" fillId="0" borderId="89" xfId="78" applyFont="1" applyBorder="1" applyAlignment="1">
      <alignment horizontal="left" vertical="center"/>
    </xf>
    <xf numFmtId="0" fontId="12" fillId="0" borderId="89" xfId="82" applyFont="1" applyBorder="1"/>
    <xf numFmtId="0" fontId="12" fillId="0" borderId="96" xfId="82" applyFont="1" applyBorder="1"/>
    <xf numFmtId="0" fontId="12" fillId="0" borderId="0" xfId="82" applyFont="1" applyAlignment="1">
      <alignment horizontal="distributed" vertical="center"/>
    </xf>
    <xf numFmtId="0" fontId="12" fillId="0" borderId="0" xfId="82" applyFont="1" applyFill="1" applyBorder="1" applyAlignment="1">
      <alignment horizontal="center"/>
    </xf>
    <xf numFmtId="0" fontId="16" fillId="0" borderId="0" xfId="82" applyFont="1" applyAlignment="1">
      <alignment horizontal="left"/>
    </xf>
    <xf numFmtId="0" fontId="46" fillId="0" borderId="89" xfId="82" applyFont="1" applyBorder="1" applyAlignment="1">
      <alignment horizontal="right" vertical="center"/>
    </xf>
    <xf numFmtId="0" fontId="12" fillId="0" borderId="0" xfId="82" applyFont="1" applyAlignment="1">
      <alignment horizontal="right" vertical="center"/>
    </xf>
    <xf numFmtId="0" fontId="114" fillId="0" borderId="176" xfId="38" applyFont="1" applyBorder="1" applyAlignment="1">
      <alignment horizontal="justify" vertical="center" wrapText="1"/>
    </xf>
    <xf numFmtId="0" fontId="80" fillId="0" borderId="177" xfId="38" applyFont="1" applyBorder="1" applyAlignment="1">
      <alignment horizontal="center" vertical="center" wrapText="1"/>
    </xf>
    <xf numFmtId="0" fontId="114" fillId="0" borderId="177" xfId="38" applyFont="1" applyBorder="1" applyAlignment="1">
      <alignment horizontal="justify" vertical="center" wrapText="1"/>
    </xf>
    <xf numFmtId="0" fontId="114" fillId="0" borderId="178" xfId="38" applyFont="1" applyBorder="1" applyAlignment="1">
      <alignment horizontal="justify" vertical="center" wrapText="1"/>
    </xf>
    <xf numFmtId="0" fontId="30" fillId="0" borderId="177" xfId="38" applyFont="1" applyBorder="1" applyAlignment="1">
      <alignment horizontal="right" vertical="center" wrapText="1"/>
    </xf>
    <xf numFmtId="0" fontId="30" fillId="0" borderId="177" xfId="38" applyFont="1" applyBorder="1" applyAlignment="1">
      <alignment horizontal="justify" vertical="center" wrapText="1"/>
    </xf>
    <xf numFmtId="0" fontId="70" fillId="0" borderId="177" xfId="38" applyFont="1" applyBorder="1" applyAlignment="1">
      <alignment horizontal="left" vertical="center" wrapText="1"/>
    </xf>
    <xf numFmtId="0" fontId="114" fillId="0" borderId="179" xfId="38" applyFont="1" applyBorder="1" applyAlignment="1">
      <alignment horizontal="justify" vertical="center" wrapText="1"/>
    </xf>
    <xf numFmtId="0" fontId="30" fillId="0" borderId="10" xfId="38" applyFont="1" applyBorder="1" applyAlignment="1">
      <alignment horizontal="left" vertical="top" wrapText="1"/>
    </xf>
    <xf numFmtId="0" fontId="114" fillId="0" borderId="180" xfId="38" applyFont="1" applyBorder="1" applyAlignment="1">
      <alignment horizontal="justify" vertical="center" wrapText="1"/>
    </xf>
    <xf numFmtId="0" fontId="80" fillId="0" borderId="0" xfId="38" applyFont="1" applyBorder="1" applyAlignment="1">
      <alignment horizontal="center" vertical="center" wrapText="1"/>
    </xf>
    <xf numFmtId="0" fontId="114" fillId="0" borderId="0" xfId="38" applyFont="1" applyBorder="1" applyAlignment="1">
      <alignment horizontal="justify" vertical="center" wrapText="1"/>
    </xf>
    <xf numFmtId="0" fontId="114" fillId="0" borderId="9" xfId="38" applyFont="1" applyBorder="1" applyAlignment="1">
      <alignment horizontal="justify" vertical="center" wrapText="1"/>
    </xf>
    <xf numFmtId="0" fontId="30" fillId="0" borderId="0" xfId="38" applyFont="1" applyBorder="1" applyAlignment="1">
      <alignment horizontal="right" vertical="center" wrapText="1"/>
    </xf>
    <xf numFmtId="0" fontId="30" fillId="0" borderId="10" xfId="40" applyFont="1" applyBorder="1" applyAlignment="1">
      <alignment horizontal="center" vertical="center" shrinkToFit="1"/>
    </xf>
    <xf numFmtId="0" fontId="114" fillId="0" borderId="10" xfId="38" applyFont="1" applyBorder="1" applyAlignment="1">
      <alignment vertical="top" wrapText="1"/>
    </xf>
    <xf numFmtId="0" fontId="114" fillId="0" borderId="83" xfId="38" applyFont="1" applyBorder="1" applyAlignment="1">
      <alignment horizontal="justify" vertical="center" wrapText="1"/>
    </xf>
    <xf numFmtId="0" fontId="70" fillId="0" borderId="0" xfId="38" applyFont="1" applyBorder="1" applyAlignment="1">
      <alignment vertical="center" wrapText="1"/>
    </xf>
    <xf numFmtId="0" fontId="115" fillId="0" borderId="0" xfId="38" applyFont="1" applyBorder="1" applyAlignment="1">
      <alignment vertical="center" wrapText="1"/>
    </xf>
    <xf numFmtId="0" fontId="114" fillId="0" borderId="40" xfId="38" applyFont="1" applyBorder="1" applyAlignment="1">
      <alignment horizontal="left" vertical="center" wrapText="1"/>
    </xf>
    <xf numFmtId="0" fontId="30" fillId="0" borderId="41" xfId="38" applyFont="1" applyBorder="1" applyAlignment="1">
      <alignment horizontal="center" vertical="center" wrapText="1"/>
    </xf>
    <xf numFmtId="0" fontId="30" fillId="0" borderId="41" xfId="38" applyFont="1" applyBorder="1" applyAlignment="1">
      <alignment horizontal="justify" vertical="center" wrapText="1"/>
    </xf>
    <xf numFmtId="0" fontId="114" fillId="0" borderId="42" xfId="38" applyFont="1" applyBorder="1" applyAlignment="1">
      <alignment horizontal="justify" vertical="center" wrapText="1"/>
    </xf>
    <xf numFmtId="0" fontId="70" fillId="0" borderId="0" xfId="38" applyFont="1" applyAlignment="1">
      <alignment vertical="center" wrapText="1"/>
    </xf>
    <xf numFmtId="0" fontId="114" fillId="0" borderId="10" xfId="38" applyFont="1" applyBorder="1" applyAlignment="1">
      <alignment horizontal="justify" vertical="center" wrapText="1"/>
    </xf>
    <xf numFmtId="0" fontId="115" fillId="0" borderId="0" xfId="38" applyFont="1" applyBorder="1" applyAlignment="1">
      <alignment horizontal="left" vertical="center" wrapText="1"/>
    </xf>
    <xf numFmtId="0" fontId="30" fillId="0" borderId="4" xfId="38" applyFont="1" applyBorder="1" applyAlignment="1">
      <alignment horizontal="center" vertical="center" wrapText="1"/>
    </xf>
    <xf numFmtId="0" fontId="30" fillId="0" borderId="7" xfId="38" applyFont="1" applyBorder="1" applyAlignment="1">
      <alignment horizontal="center" vertical="center" wrapText="1"/>
    </xf>
    <xf numFmtId="0" fontId="70" fillId="0" borderId="0" xfId="38" applyFont="1" applyBorder="1" applyAlignment="1">
      <alignment horizontal="right" vertical="center" wrapText="1"/>
    </xf>
    <xf numFmtId="0" fontId="114" fillId="0" borderId="181" xfId="38" applyFont="1" applyBorder="1" applyAlignment="1">
      <alignment horizontal="justify" vertical="center" wrapText="1"/>
    </xf>
    <xf numFmtId="0" fontId="80" fillId="0" borderId="182" xfId="38" applyFont="1" applyBorder="1" applyAlignment="1">
      <alignment horizontal="center" vertical="center" wrapText="1"/>
    </xf>
    <xf numFmtId="0" fontId="114" fillId="0" borderId="182" xfId="38" applyFont="1" applyBorder="1" applyAlignment="1">
      <alignment horizontal="justify" vertical="center" wrapText="1"/>
    </xf>
    <xf numFmtId="0" fontId="114" fillId="0" borderId="183" xfId="38" applyFont="1" applyBorder="1" applyAlignment="1">
      <alignment horizontal="justify" vertical="center" wrapText="1"/>
    </xf>
    <xf numFmtId="0" fontId="30" fillId="0" borderId="182" xfId="38" applyFont="1" applyBorder="1" applyAlignment="1">
      <alignment horizontal="right" vertical="center" wrapText="1"/>
    </xf>
    <xf numFmtId="0" fontId="30" fillId="0" borderId="182" xfId="38" applyFont="1" applyBorder="1" applyAlignment="1">
      <alignment horizontal="justify" vertical="center" wrapText="1"/>
    </xf>
    <xf numFmtId="0" fontId="70" fillId="0" borderId="182" xfId="38" applyFont="1" applyBorder="1" applyAlignment="1">
      <alignment vertical="center" wrapText="1"/>
    </xf>
    <xf numFmtId="0" fontId="3" fillId="0" borderId="182" xfId="38" applyBorder="1">
      <alignment vertical="center"/>
    </xf>
    <xf numFmtId="0" fontId="114" fillId="0" borderId="184" xfId="38" applyFont="1" applyBorder="1" applyAlignment="1">
      <alignment horizontal="justify" vertical="center" wrapText="1"/>
    </xf>
    <xf numFmtId="0" fontId="46" fillId="0" borderId="53" xfId="40" applyFont="1" applyBorder="1" applyAlignment="1">
      <alignment vertical="center" wrapText="1"/>
    </xf>
    <xf numFmtId="0" fontId="116" fillId="0" borderId="0" xfId="87" applyFont="1"/>
    <xf numFmtId="0" fontId="117" fillId="0" borderId="0" xfId="87" applyFont="1"/>
    <xf numFmtId="0" fontId="117" fillId="0" borderId="0" xfId="87" applyFont="1" applyAlignment="1">
      <alignment vertical="center"/>
    </xf>
    <xf numFmtId="0" fontId="116" fillId="0" borderId="0" xfId="87" applyFont="1" applyAlignment="1">
      <alignment vertical="center"/>
    </xf>
    <xf numFmtId="0" fontId="118" fillId="0" borderId="89" xfId="87" applyFont="1" applyBorder="1" applyAlignment="1">
      <alignment horizontal="center"/>
    </xf>
    <xf numFmtId="0" fontId="119" fillId="0" borderId="0" xfId="87" applyFont="1"/>
    <xf numFmtId="0" fontId="120" fillId="0" borderId="89" xfId="87" applyFont="1" applyBorder="1" applyAlignment="1">
      <alignment vertical="center"/>
    </xf>
    <xf numFmtId="0" fontId="117" fillId="0" borderId="89" xfId="87" applyFont="1" applyBorder="1" applyAlignment="1">
      <alignment vertical="center"/>
    </xf>
    <xf numFmtId="0" fontId="117" fillId="0" borderId="89" xfId="87" applyFont="1" applyBorder="1" applyAlignment="1">
      <alignment horizontal="center" vertical="center"/>
    </xf>
    <xf numFmtId="0" fontId="117" fillId="0" borderId="89" xfId="87" applyFont="1" applyBorder="1" applyAlignment="1">
      <alignment horizontal="left" vertical="center"/>
    </xf>
    <xf numFmtId="0" fontId="117" fillId="0" borderId="96" xfId="87" applyFont="1" applyBorder="1" applyAlignment="1">
      <alignment vertical="center"/>
    </xf>
    <xf numFmtId="0" fontId="116" fillId="0" borderId="96" xfId="87" applyFont="1" applyBorder="1" applyAlignment="1">
      <alignment vertical="center"/>
    </xf>
    <xf numFmtId="0" fontId="120" fillId="0" borderId="89" xfId="87" applyFont="1" applyBorder="1" applyAlignment="1">
      <alignment horizontal="center" vertical="center"/>
    </xf>
    <xf numFmtId="0" fontId="117" fillId="0" borderId="0" xfId="87" applyFont="1" applyAlignment="1">
      <alignment horizontal="distributed" vertical="center"/>
    </xf>
    <xf numFmtId="0" fontId="121" fillId="0" borderId="0" xfId="87" applyFont="1" applyAlignment="1">
      <alignment horizontal="left"/>
    </xf>
    <xf numFmtId="0" fontId="116" fillId="0" borderId="0" xfId="87" applyFont="1" applyBorder="1" applyAlignment="1">
      <alignment horizontal="center"/>
    </xf>
    <xf numFmtId="0" fontId="120" fillId="0" borderId="89" xfId="87" applyFont="1" applyBorder="1" applyAlignment="1">
      <alignment horizontal="right" vertical="center"/>
    </xf>
    <xf numFmtId="0" fontId="117" fillId="0" borderId="0" xfId="87" applyFont="1" applyAlignment="1">
      <alignment horizontal="right"/>
    </xf>
    <xf numFmtId="0" fontId="117" fillId="0" borderId="0" xfId="87" applyFont="1" applyAlignment="1">
      <alignment horizontal="right" vertical="center"/>
    </xf>
    <xf numFmtId="0" fontId="120" fillId="0" borderId="0" xfId="87" applyFont="1"/>
    <xf numFmtId="0" fontId="119" fillId="0" borderId="1" xfId="87" applyFont="1" applyBorder="1" applyAlignment="1">
      <alignment horizontal="center" vertical="center"/>
    </xf>
    <xf numFmtId="0" fontId="118" fillId="0" borderId="0" xfId="87" applyFont="1" applyBorder="1" applyAlignment="1">
      <alignment horizontal="center"/>
    </xf>
    <xf numFmtId="0" fontId="120" fillId="0" borderId="1" xfId="87" applyFont="1" applyBorder="1" applyAlignment="1">
      <alignment vertical="center"/>
    </xf>
    <xf numFmtId="0" fontId="117" fillId="0" borderId="28" xfId="87" applyFont="1" applyBorder="1" applyAlignment="1">
      <alignment horizontal="center" vertical="center"/>
    </xf>
    <xf numFmtId="0" fontId="117" fillId="0" borderId="26" xfId="87" applyFont="1" applyBorder="1" applyAlignment="1">
      <alignment horizontal="center" vertical="center"/>
    </xf>
    <xf numFmtId="0" fontId="117" fillId="0" borderId="1" xfId="87" applyFont="1" applyBorder="1" applyAlignment="1">
      <alignment vertical="center"/>
    </xf>
    <xf numFmtId="58" fontId="117" fillId="0" borderId="1" xfId="87" applyNumberFormat="1" applyFont="1" applyBorder="1" applyAlignment="1">
      <alignment vertical="center"/>
    </xf>
    <xf numFmtId="0" fontId="120" fillId="0" borderId="88" xfId="87" applyFont="1" applyFill="1" applyBorder="1" applyAlignment="1">
      <alignment horizontal="center" vertical="center"/>
    </xf>
    <xf numFmtId="0" fontId="117" fillId="0" borderId="88" xfId="87" applyFont="1" applyBorder="1" applyAlignment="1">
      <alignment horizontal="center" vertical="center"/>
    </xf>
    <xf numFmtId="0" fontId="117" fillId="0" borderId="97" xfId="87" applyFont="1" applyBorder="1" applyAlignment="1">
      <alignment horizontal="center" vertical="center"/>
    </xf>
    <xf numFmtId="0" fontId="117" fillId="0" borderId="90" xfId="87" applyFont="1" applyBorder="1" applyAlignment="1">
      <alignment horizontal="center" vertical="center"/>
    </xf>
    <xf numFmtId="0" fontId="122" fillId="0" borderId="0" xfId="0" applyFont="1">
      <alignment vertical="center"/>
    </xf>
    <xf numFmtId="0" fontId="123" fillId="0" borderId="0" xfId="0" applyFont="1">
      <alignment vertical="center"/>
    </xf>
    <xf numFmtId="0" fontId="124" fillId="0" borderId="0" xfId="0" applyFont="1" applyBorder="1" applyAlignment="1">
      <alignment horizontal="center" vertical="center"/>
    </xf>
    <xf numFmtId="0" fontId="123" fillId="0" borderId="0" xfId="0" applyFont="1" applyBorder="1" applyAlignment="1">
      <alignment horizontal="distributed" vertical="center"/>
    </xf>
    <xf numFmtId="0" fontId="122" fillId="0" borderId="0" xfId="0" applyFont="1" applyBorder="1" applyAlignment="1">
      <alignment horizontal="center" vertical="center"/>
    </xf>
    <xf numFmtId="0" fontId="123" fillId="0" borderId="0" xfId="0" applyFont="1" applyBorder="1" applyAlignment="1">
      <alignment vertical="center"/>
    </xf>
    <xf numFmtId="0" fontId="122" fillId="0" borderId="0" xfId="0" applyFont="1" applyBorder="1" applyAlignment="1">
      <alignment vertical="center"/>
    </xf>
    <xf numFmtId="0" fontId="125" fillId="0" borderId="0" xfId="0" applyFont="1" applyBorder="1" applyAlignment="1">
      <alignment vertical="center"/>
    </xf>
    <xf numFmtId="0" fontId="123" fillId="0" borderId="0" xfId="0" applyFont="1" applyAlignment="1">
      <alignment horizontal="center" vertical="center"/>
    </xf>
    <xf numFmtId="0" fontId="125" fillId="0" borderId="0" xfId="0" applyFont="1">
      <alignment vertical="center"/>
    </xf>
    <xf numFmtId="0" fontId="125" fillId="0" borderId="0" xfId="0" applyFont="1" applyBorder="1" applyAlignment="1">
      <alignment horizontal="center" vertical="center"/>
    </xf>
    <xf numFmtId="0" fontId="126" fillId="0" borderId="0" xfId="0" applyFont="1">
      <alignment vertical="center"/>
    </xf>
    <xf numFmtId="0" fontId="123" fillId="0" borderId="0" xfId="0" applyFont="1" applyBorder="1" applyAlignment="1">
      <alignment horizontal="center" vertical="center"/>
    </xf>
    <xf numFmtId="0" fontId="25" fillId="0" borderId="45" xfId="59" applyFont="1" applyBorder="1" applyAlignment="1">
      <alignment horizontal="left" vertical="center"/>
    </xf>
    <xf numFmtId="0" fontId="25" fillId="0" borderId="54" xfId="59" applyFont="1" applyBorder="1" applyAlignment="1">
      <alignment horizontal="left" vertical="center"/>
    </xf>
    <xf numFmtId="0" fontId="1" fillId="0" borderId="0" xfId="47" applyFont="1" applyFill="1"/>
    <xf numFmtId="0" fontId="1" fillId="0" borderId="0" xfId="65" applyAlignment="1"/>
    <xf numFmtId="0" fontId="1" fillId="0" borderId="0" xfId="65" applyFont="1" applyAlignment="1">
      <alignment horizontal="left"/>
    </xf>
    <xf numFmtId="0" fontId="1" fillId="0" borderId="2" xfId="65" applyFont="1" applyBorder="1" applyAlignment="1">
      <alignment horizontal="center"/>
    </xf>
    <xf numFmtId="0" fontId="1" fillId="0" borderId="2" xfId="65" applyFont="1" applyBorder="1" applyAlignment="1"/>
    <xf numFmtId="0" fontId="1" fillId="0" borderId="12" xfId="65" applyFont="1" applyBorder="1" applyAlignment="1"/>
    <xf numFmtId="0" fontId="1" fillId="0" borderId="10" xfId="65" applyBorder="1" applyAlignment="1">
      <alignment horizontal="distributed" vertical="center" wrapText="1"/>
    </xf>
    <xf numFmtId="0" fontId="1" fillId="0" borderId="10" xfId="65" applyBorder="1" applyAlignment="1">
      <alignment horizontal="center"/>
    </xf>
    <xf numFmtId="0" fontId="1" fillId="0" borderId="9" xfId="65" applyBorder="1" applyAlignment="1">
      <alignment horizontal="center"/>
    </xf>
    <xf numFmtId="0" fontId="1" fillId="0" borderId="0" xfId="65" applyBorder="1" applyAlignment="1">
      <alignment horizontal="left"/>
    </xf>
    <xf numFmtId="49" fontId="1" fillId="0" borderId="0" xfId="65" applyNumberFormat="1" applyAlignment="1">
      <alignment horizontal="center"/>
    </xf>
    <xf numFmtId="0" fontId="1" fillId="0" borderId="0" xfId="65" applyAlignment="1">
      <alignment horizontal="center"/>
    </xf>
    <xf numFmtId="0" fontId="127" fillId="0" borderId="0" xfId="65" applyFont="1" applyAlignment="1">
      <alignment horizontal="distributed"/>
    </xf>
    <xf numFmtId="0" fontId="1" fillId="0" borderId="2" xfId="65" applyBorder="1" applyAlignment="1">
      <alignment horizontal="distributed"/>
    </xf>
    <xf numFmtId="0" fontId="1" fillId="0" borderId="12" xfId="65" applyBorder="1" applyAlignment="1">
      <alignment horizontal="left"/>
    </xf>
    <xf numFmtId="0" fontId="128" fillId="0" borderId="2" xfId="65" applyFont="1" applyBorder="1" applyAlignment="1"/>
    <xf numFmtId="0" fontId="128" fillId="0" borderId="2" xfId="65" applyFont="1" applyBorder="1" applyAlignment="1">
      <alignment horizontal="center"/>
    </xf>
    <xf numFmtId="0" fontId="1" fillId="0" borderId="0" xfId="65" applyFont="1" applyAlignment="1">
      <alignment horizontal="distributed" vertical="distributed"/>
    </xf>
    <xf numFmtId="0" fontId="1" fillId="0" borderId="3" xfId="65" applyBorder="1" applyAlignment="1">
      <alignment horizontal="distributed" vertical="center" wrapText="1"/>
    </xf>
    <xf numFmtId="0" fontId="1" fillId="0" borderId="5" xfId="65" applyBorder="1" applyAlignment="1">
      <alignment horizontal="distributed" vertical="center" wrapText="1"/>
    </xf>
    <xf numFmtId="0" fontId="1" fillId="0" borderId="9" xfId="65" applyBorder="1" applyAlignment="1">
      <alignment horizontal="distributed" vertical="center" wrapText="1"/>
    </xf>
    <xf numFmtId="0" fontId="1" fillId="0" borderId="2" xfId="65" applyBorder="1" applyAlignment="1">
      <alignment horizontal="distributed" vertical="center" wrapText="1"/>
    </xf>
    <xf numFmtId="0" fontId="1" fillId="0" borderId="6" xfId="65" applyBorder="1" applyAlignment="1">
      <alignment horizontal="distributed" vertical="center" wrapText="1"/>
    </xf>
    <xf numFmtId="0" fontId="1" fillId="0" borderId="8" xfId="65" applyBorder="1" applyAlignment="1">
      <alignment horizontal="distributed" vertical="center" wrapText="1"/>
    </xf>
    <xf numFmtId="0" fontId="27" fillId="0" borderId="167" xfId="40" applyFont="1" applyBorder="1">
      <alignment vertical="center"/>
    </xf>
    <xf numFmtId="0" fontId="27" fillId="0" borderId="185" xfId="40" applyFont="1" applyBorder="1">
      <alignment vertical="center"/>
    </xf>
    <xf numFmtId="0" fontId="47" fillId="2" borderId="46" xfId="59" applyFont="1" applyFill="1" applyBorder="1" applyAlignment="1">
      <alignment vertical="center"/>
    </xf>
    <xf numFmtId="0" fontId="22" fillId="0" borderId="0" xfId="69" applyFont="1" applyAlignment="1">
      <alignment horizontal="center" vertical="center" wrapText="1"/>
    </xf>
    <xf numFmtId="0" fontId="32" fillId="0" borderId="2" xfId="69" applyFont="1" applyBorder="1" applyAlignment="1">
      <alignment horizontal="left" vertical="center" wrapText="1"/>
    </xf>
    <xf numFmtId="0" fontId="32" fillId="0" borderId="10" xfId="69" applyFont="1" applyBorder="1" applyAlignment="1">
      <alignment horizontal="center" vertical="center" wrapText="1"/>
    </xf>
    <xf numFmtId="0" fontId="22" fillId="0" borderId="10" xfId="69" applyFont="1" applyBorder="1" applyAlignment="1">
      <alignment vertical="center" wrapText="1"/>
    </xf>
    <xf numFmtId="0" fontId="22" fillId="0" borderId="40" xfId="69" applyFont="1" applyBorder="1" applyAlignment="1">
      <alignment horizontal="left" vertical="center" wrapText="1"/>
    </xf>
    <xf numFmtId="0" fontId="22" fillId="0" borderId="41" xfId="69" applyFont="1" applyBorder="1" applyAlignment="1">
      <alignment horizontal="left" vertical="center" wrapText="1"/>
    </xf>
    <xf numFmtId="0" fontId="22" fillId="0" borderId="42" xfId="69" applyFont="1" applyBorder="1" applyAlignment="1">
      <alignment horizontal="left" vertical="center" wrapText="1"/>
    </xf>
    <xf numFmtId="0" fontId="22" fillId="0" borderId="40" xfId="69" applyFont="1" applyBorder="1" applyAlignment="1">
      <alignment vertical="center" wrapText="1"/>
    </xf>
    <xf numFmtId="0" fontId="22" fillId="0" borderId="41" xfId="69" applyFont="1" applyBorder="1" applyAlignment="1">
      <alignment vertical="center" wrapText="1"/>
    </xf>
    <xf numFmtId="0" fontId="22" fillId="0" borderId="42" xfId="69" applyFont="1" applyBorder="1" applyAlignment="1">
      <alignment vertical="center" wrapText="1"/>
    </xf>
    <xf numFmtId="0" fontId="22" fillId="0" borderId="10" xfId="69" applyFont="1" applyBorder="1" applyAlignment="1">
      <alignment horizontal="left" vertical="center" wrapText="1"/>
    </xf>
    <xf numFmtId="0" fontId="22" fillId="0" borderId="11" xfId="69" applyFont="1" applyBorder="1" applyAlignment="1">
      <alignment horizontal="left" vertical="center" wrapText="1"/>
    </xf>
    <xf numFmtId="0" fontId="22" fillId="0" borderId="12" xfId="69" applyFont="1" applyBorder="1" applyAlignment="1">
      <alignment horizontal="left" vertical="center" wrapText="1"/>
    </xf>
    <xf numFmtId="0" fontId="22" fillId="0" borderId="10" xfId="32" applyFont="1" applyBorder="1" applyAlignment="1">
      <alignment horizontal="center" vertical="center" wrapText="1"/>
    </xf>
    <xf numFmtId="0" fontId="22" fillId="0" borderId="13" xfId="69" applyFont="1" applyBorder="1" applyAlignment="1">
      <alignment horizontal="left" vertical="center" wrapText="1"/>
    </xf>
    <xf numFmtId="0" fontId="31" fillId="0" borderId="0" xfId="0" applyFont="1" applyAlignment="1">
      <alignment horizontal="center" vertical="center"/>
    </xf>
    <xf numFmtId="0" fontId="32" fillId="0" borderId="186" xfId="69" applyFont="1" applyBorder="1" applyAlignment="1">
      <alignment horizontal="left" vertical="center"/>
    </xf>
    <xf numFmtId="0" fontId="32" fillId="0" borderId="187" xfId="69" applyFont="1" applyBorder="1" applyAlignment="1">
      <alignment horizontal="center" vertical="center" wrapText="1"/>
    </xf>
    <xf numFmtId="0" fontId="22" fillId="0" borderId="187" xfId="69" applyFont="1" applyBorder="1" applyAlignment="1">
      <alignment horizontal="left" vertical="center" wrapText="1"/>
    </xf>
    <xf numFmtId="0" fontId="22" fillId="0" borderId="188" xfId="69" applyFont="1" applyBorder="1" applyAlignment="1">
      <alignment horizontal="left" vertical="center" wrapText="1"/>
    </xf>
    <xf numFmtId="0" fontId="22" fillId="0" borderId="189" xfId="69" applyFont="1" applyBorder="1" applyAlignment="1">
      <alignment horizontal="left" vertical="center" wrapText="1"/>
    </xf>
    <xf numFmtId="0" fontId="22" fillId="0" borderId="190" xfId="69" applyFont="1" applyBorder="1" applyAlignment="1">
      <alignment horizontal="left" vertical="center" wrapText="1"/>
    </xf>
    <xf numFmtId="0" fontId="22" fillId="0" borderId="191" xfId="69" applyFont="1" applyBorder="1" applyAlignment="1">
      <alignment horizontal="left" vertical="center" wrapText="1"/>
    </xf>
    <xf numFmtId="0" fontId="22" fillId="0" borderId="192" xfId="69" applyFont="1" applyBorder="1" applyAlignment="1">
      <alignment horizontal="left" vertical="center" wrapText="1"/>
    </xf>
    <xf numFmtId="0" fontId="32" fillId="0" borderId="186" xfId="69" applyFont="1" applyBorder="1" applyAlignment="1">
      <alignment horizontal="left" vertical="center" wrapText="1"/>
    </xf>
    <xf numFmtId="0" fontId="22" fillId="0" borderId="187" xfId="69" applyFont="1" applyBorder="1" applyAlignment="1">
      <alignment vertical="center" wrapText="1"/>
    </xf>
    <xf numFmtId="0" fontId="22" fillId="0" borderId="3" xfId="69" applyFont="1" applyBorder="1" applyAlignment="1">
      <alignment horizontal="left" vertical="center" wrapText="1"/>
    </xf>
    <xf numFmtId="0" fontId="22" fillId="0" borderId="4" xfId="69" applyFont="1" applyBorder="1" applyAlignment="1">
      <alignment horizontal="left" vertical="center" wrapText="1"/>
    </xf>
    <xf numFmtId="0" fontId="22" fillId="0" borderId="193" xfId="69" applyFont="1" applyBorder="1" applyAlignment="1">
      <alignment horizontal="left" vertical="center" wrapText="1"/>
    </xf>
    <xf numFmtId="0" fontId="32" fillId="0" borderId="186" xfId="69" applyFont="1" applyBorder="1" applyAlignment="1">
      <alignment horizontal="center" vertical="center" wrapText="1"/>
    </xf>
    <xf numFmtId="0" fontId="22" fillId="0" borderId="187" xfId="69" applyFont="1" applyBorder="1" applyAlignment="1">
      <alignment horizontal="center" vertical="center" wrapText="1"/>
    </xf>
    <xf numFmtId="0" fontId="22" fillId="0" borderId="190" xfId="69" applyFont="1" applyBorder="1" applyAlignment="1">
      <alignment horizontal="center" vertical="center" wrapText="1"/>
    </xf>
    <xf numFmtId="0" fontId="22" fillId="0" borderId="194" xfId="69" applyFont="1" applyBorder="1" applyAlignment="1">
      <alignment horizontal="left" vertical="center" wrapText="1"/>
    </xf>
    <xf numFmtId="0" fontId="22" fillId="0" borderId="195" xfId="69" applyFont="1" applyBorder="1" applyAlignment="1">
      <alignment horizontal="left" vertical="center" wrapText="1"/>
    </xf>
    <xf numFmtId="0" fontId="22" fillId="0" borderId="196" xfId="69" applyFont="1" applyBorder="1" applyAlignment="1">
      <alignment horizontal="left" vertical="center" wrapText="1"/>
    </xf>
    <xf numFmtId="0" fontId="22" fillId="0" borderId="40" xfId="69" applyFont="1" applyFill="1" applyBorder="1" applyAlignment="1">
      <alignment horizontal="center" vertical="center" wrapText="1"/>
    </xf>
    <xf numFmtId="0" fontId="22" fillId="0" borderId="42" xfId="69" applyFont="1" applyFill="1" applyBorder="1" applyAlignment="1">
      <alignment horizontal="center" vertical="center" wrapText="1"/>
    </xf>
    <xf numFmtId="0" fontId="32" fillId="0" borderId="2" xfId="69" applyFont="1" applyBorder="1" applyAlignment="1">
      <alignment horizontal="left" vertical="center"/>
    </xf>
    <xf numFmtId="0" fontId="22" fillId="0" borderId="0" xfId="69" applyFont="1" applyBorder="1" applyAlignment="1">
      <alignment horizontal="left" vertical="center" wrapText="1"/>
    </xf>
    <xf numFmtId="0" fontId="32" fillId="0" borderId="2" xfId="69" applyFont="1" applyBorder="1" applyAlignment="1">
      <alignment horizontal="center" vertical="center" wrapText="1"/>
    </xf>
  </cellXfs>
  <cellStyles count="90">
    <cellStyle name="桁区切り 2" xfId="1"/>
    <cellStyle name="桁区切り_201905011628080995931" xfId="2"/>
    <cellStyle name="桁区切り_201905011628080995931_1" xfId="3"/>
    <cellStyle name="桁区切り_201905011628080995931_2" xfId="4"/>
    <cellStyle name="桁区切り_コピー01 監督くん2020.04改定" xfId="5"/>
    <cellStyle name="桁区切り_コピー01 監督くん2020.04改定_1" xfId="6"/>
    <cellStyle name="桁区切り_コピー01 監督くん2020.04改定_2" xfId="7"/>
    <cellStyle name="標準" xfId="0" builtinId="0"/>
    <cellStyle name="標準 2" xfId="8"/>
    <cellStyle name="標準 3" xfId="9"/>
    <cellStyle name="標準 30" xfId="10"/>
    <cellStyle name="標準 31" xfId="11"/>
    <cellStyle name="標準 5" xfId="12"/>
    <cellStyle name="標準 5_コピー01 監督くん2020.04改定" xfId="13"/>
    <cellStyle name="標準 6" xfId="14"/>
    <cellStyle name="標準 7" xfId="15"/>
    <cellStyle name="標準 7_201905011628080995931" xfId="16"/>
    <cellStyle name="標準 8" xfId="17"/>
    <cellStyle name="標準 9" xfId="18"/>
    <cellStyle name="標準_02資材検収簿" xfId="19"/>
    <cellStyle name="標準_10.youshiki" xfId="20"/>
    <cellStyle name="標準_11.youshiki" xfId="21"/>
    <cellStyle name="標準_12.youshiki" xfId="22"/>
    <cellStyle name="標準_13.youshiki" xfId="23"/>
    <cellStyle name="標準_14.youshiki" xfId="24"/>
    <cellStyle name="標準_15.youshiki" xfId="25"/>
    <cellStyle name="標準_16.youshiki" xfId="26"/>
    <cellStyle name="標準_17.youshiki" xfId="27"/>
    <cellStyle name="標準_18.youshiki" xfId="28"/>
    <cellStyle name="標準_19.youshiki" xfId="29"/>
    <cellStyle name="標準_20.youshiki" xfId="30"/>
    <cellStyle name="標準_201905011628080995931" xfId="31"/>
    <cellStyle name="標準_201905011628080995931_1" xfId="32"/>
    <cellStyle name="標準_201905011628080995931_2" xfId="33"/>
    <cellStyle name="標準_201905011628080995931_3" xfId="34"/>
    <cellStyle name="標準_201905011628080995931_4" xfId="35"/>
    <cellStyle name="標準_201905011629130162672" xfId="36"/>
    <cellStyle name="標準_201905011629130162672_1" xfId="37"/>
    <cellStyle name="標準_201905011629130162672_2" xfId="38"/>
    <cellStyle name="標準_201905011629130162672_3" xfId="39"/>
    <cellStyle name="標準_201905011629130162672_4" xfId="40"/>
    <cellStyle name="標準_21.youshiki" xfId="41"/>
    <cellStyle name="標準_288324" xfId="42"/>
    <cellStyle name="標準_9.youshiki" xfId="43"/>
    <cellStyle name="標準_Book1_1" xfId="44"/>
    <cellStyle name="標準_Book1_1_13.youshiki" xfId="45"/>
    <cellStyle name="標準_H25　津山市建築工事積算の手引き（掛率訂正）" xfId="46"/>
    <cellStyle name="標準_コピー01 監督くん2020.04改定" xfId="47"/>
    <cellStyle name="標準_コピー01 監督くん2020.04改定_1" xfId="48"/>
    <cellStyle name="標準_コピー01 監督くん2020.04改定_2" xfId="49"/>
    <cellStyle name="標準_コピー01 監督くん2020.04改定_3" xfId="50"/>
    <cellStyle name="標準_コピー01 監督くん2020.04改定_4" xfId="51"/>
    <cellStyle name="標準_コピー01 監督くん2020.04改定_5" xfId="52"/>
    <cellStyle name="標準_コピー01 監督くん2020.04改定_6" xfId="53"/>
    <cellStyle name="標準_コピー01 監督くん2020.04改定_7" xfId="54"/>
    <cellStyle name="標準_倉敷工業" xfId="55"/>
    <cellStyle name="標準_倉敷工業_コピー01 監督くん2020.04改定" xfId="56"/>
    <cellStyle name="標準_倉敷工業_コピー01 監督くん2020.04改定_1" xfId="57"/>
    <cellStyle name="標準_倉敷工業_コピー01 監督くん2020.04改定_2" xfId="58"/>
    <cellStyle name="標準_倉敷工業_コピー01 監督くん2020.04改定_3" xfId="59"/>
    <cellStyle name="標準_倉敷工業_コピー01 監督くん2020.04改定_4" xfId="60"/>
    <cellStyle name="標準_倉敷工業_コピー01 監督くん2020.04改定_5" xfId="61"/>
    <cellStyle name="標準_倉敷工業_コピー01 監督くん2020.04改定_6" xfId="62"/>
    <cellStyle name="標準_公共建築工事標準書式　国交省" xfId="63"/>
    <cellStyle name="標準_再下請負通知書" xfId="64"/>
    <cellStyle name="標準_再資源化等報告書" xfId="65"/>
    <cellStyle name="標準_処理計画" xfId="66"/>
    <cellStyle name="標準_処理計画_15.youshiki" xfId="67"/>
    <cellStyle name="標準_処理計画_18.youshiki" xfId="68"/>
    <cellStyle name="標準_山梨県" xfId="69"/>
    <cellStyle name="標準_工事災害防止協議会兼施工体系図" xfId="70"/>
    <cellStyle name="標準_工事監理委託仕様書（広野小）" xfId="71"/>
    <cellStyle name="標準_工事進捗状況報告書" xfId="72"/>
    <cellStyle name="標準_施工体制台帳" xfId="73"/>
    <cellStyle name="標準_施工管理業務報告要領" xfId="74"/>
    <cellStyle name="標準_施工管理業務報告要領_1" xfId="75"/>
    <cellStyle name="標準_施工管理業務報告要領_2" xfId="76"/>
    <cellStyle name="標準_業務実施1" xfId="77"/>
    <cellStyle name="標準_津山市業務報告要領" xfId="78"/>
    <cellStyle name="標準_津山市業務報告要領_02資材検収簿" xfId="79"/>
    <cellStyle name="標準_津山市業務報告要領_10.youshiki" xfId="80"/>
    <cellStyle name="標準_津山市業務報告要領_17.youshiki" xfId="81"/>
    <cellStyle name="標準_津山市業務報告要領_19.youshiki" xfId="82"/>
    <cellStyle name="標準_津山市業務報告要領_20.youshiki" xfId="83"/>
    <cellStyle name="標準_見積くん(原稿)" xfId="84"/>
    <cellStyle name="標準_設置機器事前確認書（フロン）" xfId="85"/>
    <cellStyle name="標準_請負業者提出書類一覧表（機械設備）(ｴｸｾﾙ)" xfId="86"/>
    <cellStyle name="標準_部分竣工検査願・部分使用承諾書" xfId="87"/>
    <cellStyle name="標準_電子納品　工事編 2" xfId="88"/>
    <cellStyle name="ハイパーリンク" xfId="89" builtinId="8"/>
  </cellStyles>
  <dxfs count="3">
    <dxf>
      <fill>
        <patternFill patternType="lightGray"/>
      </fill>
    </dxf>
    <dxf>
      <fill>
        <patternFill patternType="lightGray"/>
      </fill>
    </dxf>
    <dxf>
      <fill>
        <patternFill patternType="lightGray"/>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theme" Target="theme/theme1.xml" /><Relationship Id="rId65" Type="http://schemas.openxmlformats.org/officeDocument/2006/relationships/sharedStrings" Target="sharedStrings.xml" /><Relationship Id="rId6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7.xml.rels><?xml version="1.0" encoding="UTF-8"?><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572135</xdr:colOff>
      <xdr:row>16</xdr:row>
      <xdr:rowOff>190500</xdr:rowOff>
    </xdr:from>
    <xdr:to xmlns:xdr="http://schemas.openxmlformats.org/drawingml/2006/spreadsheetDrawing">
      <xdr:col>5</xdr:col>
      <xdr:colOff>107315</xdr:colOff>
      <xdr:row>20</xdr:row>
      <xdr:rowOff>88900</xdr:rowOff>
    </xdr:to>
    <xdr:pic macro="">
      <xdr:nvPicPr>
        <xdr:cNvPr id="2" name="Picture 2"/>
        <xdr:cNvPicPr/>
      </xdr:nvPicPr>
      <xdr:blipFill>
        <a:blip xmlns:r="http://schemas.openxmlformats.org/officeDocument/2006/relationships" r:embed="rId1"/>
        <a:stretch>
          <a:fillRect/>
        </a:stretch>
      </xdr:blipFill>
      <xdr:spPr>
        <a:xfrm>
          <a:off x="2629535" y="4336415"/>
          <a:ext cx="906780" cy="919480"/>
        </a:xfrm>
        <a:prstGeom prst="rect">
          <a:avLst/>
        </a:prstGeom>
        <a:solidFill>
          <a:srgbClr xmlns:mc="http://schemas.openxmlformats.org/markup-compatibility/2006" xmlns:a14="http://schemas.microsoft.com/office/drawing/2010/main" val="FFFFFF" a14:legacySpreadsheetColorIndex="65" mc:Ignorable="a14"/>
        </a:solid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5</xdr:row>
          <xdr:rowOff>197485</xdr:rowOff>
        </xdr:from>
        <xdr:to xmlns:xdr="http://schemas.openxmlformats.org/drawingml/2006/spreadsheetDrawing">
          <xdr:col>1</xdr:col>
          <xdr:colOff>76200</xdr:colOff>
          <xdr:row>5</xdr:row>
          <xdr:rowOff>407670</xdr:rowOff>
        </xdr:to>
        <xdr:sp textlink="">
          <xdr:nvSpPr>
            <xdr:cNvPr id="148488" name="チェック 8" hidden="1">
              <a:extLst>
                <a:ext uri="{63B3BB69-23CF-44E3-9099-C40C66FF867C}">
                  <a14:compatExt spid="_x0000_s148488"/>
                </a:ext>
              </a:extLst>
            </xdr:cNvPr>
            <xdr:cNvSpPr>
              <a:spLocks noRot="1" noChangeShapeType="1"/>
            </xdr:cNvSpPr>
          </xdr:nvSpPr>
          <xdr:spPr>
            <a:xfrm>
              <a:off x="0" y="11372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6</xdr:row>
          <xdr:rowOff>266065</xdr:rowOff>
        </xdr:from>
        <xdr:to xmlns:xdr="http://schemas.openxmlformats.org/drawingml/2006/spreadsheetDrawing">
          <xdr:col>1</xdr:col>
          <xdr:colOff>76200</xdr:colOff>
          <xdr:row>6</xdr:row>
          <xdr:rowOff>476250</xdr:rowOff>
        </xdr:to>
        <xdr:sp textlink="">
          <xdr:nvSpPr>
            <xdr:cNvPr id="148489" name="チェック 9" hidden="1">
              <a:extLst>
                <a:ext uri="{63B3BB69-23CF-44E3-9099-C40C66FF867C}">
                  <a14:compatExt spid="_x0000_s148489"/>
                </a:ext>
              </a:extLst>
            </xdr:cNvPr>
            <xdr:cNvSpPr>
              <a:spLocks noRot="1" noChangeShapeType="1"/>
            </xdr:cNvSpPr>
          </xdr:nvSpPr>
          <xdr:spPr>
            <a:xfrm>
              <a:off x="0" y="17773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7</xdr:row>
          <xdr:rowOff>38100</xdr:rowOff>
        </xdr:from>
        <xdr:to xmlns:xdr="http://schemas.openxmlformats.org/drawingml/2006/spreadsheetDrawing">
          <xdr:col>1</xdr:col>
          <xdr:colOff>76200</xdr:colOff>
          <xdr:row>7</xdr:row>
          <xdr:rowOff>247650</xdr:rowOff>
        </xdr:to>
        <xdr:sp textlink="">
          <xdr:nvSpPr>
            <xdr:cNvPr id="148493" name="チェック 13" hidden="1">
              <a:extLst>
                <a:ext uri="{63B3BB69-23CF-44E3-9099-C40C66FF867C}">
                  <a14:compatExt spid="_x0000_s148493"/>
                </a:ext>
              </a:extLst>
            </xdr:cNvPr>
            <xdr:cNvSpPr>
              <a:spLocks noRot="1" noChangeShapeType="1"/>
            </xdr:cNvSpPr>
          </xdr:nvSpPr>
          <xdr:spPr>
            <a:xfrm>
              <a:off x="0" y="22637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8</xdr:row>
          <xdr:rowOff>38100</xdr:rowOff>
        </xdr:from>
        <xdr:to xmlns:xdr="http://schemas.openxmlformats.org/drawingml/2006/spreadsheetDrawing">
          <xdr:col>1</xdr:col>
          <xdr:colOff>76200</xdr:colOff>
          <xdr:row>8</xdr:row>
          <xdr:rowOff>247650</xdr:rowOff>
        </xdr:to>
        <xdr:sp textlink="">
          <xdr:nvSpPr>
            <xdr:cNvPr id="148494" name="チェック 14" hidden="1">
              <a:extLst>
                <a:ext uri="{63B3BB69-23CF-44E3-9099-C40C66FF867C}">
                  <a14:compatExt spid="_x0000_s148494"/>
                </a:ext>
              </a:extLst>
            </xdr:cNvPr>
            <xdr:cNvSpPr>
              <a:spLocks noRot="1" noChangeShapeType="1"/>
            </xdr:cNvSpPr>
          </xdr:nvSpPr>
          <xdr:spPr>
            <a:xfrm>
              <a:off x="0" y="25495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11</xdr:row>
          <xdr:rowOff>13335</xdr:rowOff>
        </xdr:from>
        <xdr:to xmlns:xdr="http://schemas.openxmlformats.org/drawingml/2006/spreadsheetDrawing">
          <xdr:col>1</xdr:col>
          <xdr:colOff>76835</xdr:colOff>
          <xdr:row>11</xdr:row>
          <xdr:rowOff>423545</xdr:rowOff>
        </xdr:to>
        <xdr:sp textlink="">
          <xdr:nvSpPr>
            <xdr:cNvPr id="148495" name="チェック 15" hidden="1">
              <a:extLst>
                <a:ext uri="{63B3BB69-23CF-44E3-9099-C40C66FF867C}">
                  <a14:compatExt spid="_x0000_s148495"/>
                </a:ext>
              </a:extLst>
            </xdr:cNvPr>
            <xdr:cNvSpPr>
              <a:spLocks noRot="1" noChangeShapeType="1"/>
            </xdr:cNvSpPr>
          </xdr:nvSpPr>
          <xdr:spPr>
            <a:xfrm>
              <a:off x="0" y="3553460"/>
              <a:ext cx="305435" cy="410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9</xdr:row>
          <xdr:rowOff>84455</xdr:rowOff>
        </xdr:from>
        <xdr:to xmlns:xdr="http://schemas.openxmlformats.org/drawingml/2006/spreadsheetDrawing">
          <xdr:col>1</xdr:col>
          <xdr:colOff>76835</xdr:colOff>
          <xdr:row>9</xdr:row>
          <xdr:rowOff>292735</xdr:rowOff>
        </xdr:to>
        <xdr:sp textlink="">
          <xdr:nvSpPr>
            <xdr:cNvPr id="148496" name="チェック 16" hidden="1">
              <a:extLst>
                <a:ext uri="{63B3BB69-23CF-44E3-9099-C40C66FF867C}">
                  <a14:compatExt spid="_x0000_s148496"/>
                </a:ext>
              </a:extLst>
            </xdr:cNvPr>
            <xdr:cNvSpPr>
              <a:spLocks noRot="1" noChangeShapeType="1"/>
            </xdr:cNvSpPr>
          </xdr:nvSpPr>
          <xdr:spPr>
            <a:xfrm>
              <a:off x="0" y="2881630"/>
              <a:ext cx="30543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10</xdr:row>
          <xdr:rowOff>30480</xdr:rowOff>
        </xdr:from>
        <xdr:to xmlns:xdr="http://schemas.openxmlformats.org/drawingml/2006/spreadsheetDrawing">
          <xdr:col>1</xdr:col>
          <xdr:colOff>76835</xdr:colOff>
          <xdr:row>10</xdr:row>
          <xdr:rowOff>333375</xdr:rowOff>
        </xdr:to>
        <xdr:sp textlink="">
          <xdr:nvSpPr>
            <xdr:cNvPr id="148497" name="チェック 17" hidden="1">
              <a:extLst>
                <a:ext uri="{63B3BB69-23CF-44E3-9099-C40C66FF867C}">
                  <a14:compatExt spid="_x0000_s148497"/>
                </a:ext>
              </a:extLst>
            </xdr:cNvPr>
            <xdr:cNvSpPr>
              <a:spLocks noRot="1" noChangeShapeType="1"/>
            </xdr:cNvSpPr>
          </xdr:nvSpPr>
          <xdr:spPr>
            <a:xfrm>
              <a:off x="0" y="3199130"/>
              <a:ext cx="305435"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12</xdr:row>
          <xdr:rowOff>4445</xdr:rowOff>
        </xdr:from>
        <xdr:to xmlns:xdr="http://schemas.openxmlformats.org/drawingml/2006/spreadsheetDrawing">
          <xdr:col>1</xdr:col>
          <xdr:colOff>76835</xdr:colOff>
          <xdr:row>12</xdr:row>
          <xdr:rowOff>349885</xdr:rowOff>
        </xdr:to>
        <xdr:sp textlink="">
          <xdr:nvSpPr>
            <xdr:cNvPr id="148498" name="チェック 18" hidden="1">
              <a:extLst>
                <a:ext uri="{63B3BB69-23CF-44E3-9099-C40C66FF867C}">
                  <a14:compatExt spid="_x0000_s148498"/>
                </a:ext>
              </a:extLst>
            </xdr:cNvPr>
            <xdr:cNvSpPr>
              <a:spLocks noRot="1" noChangeShapeType="1"/>
            </xdr:cNvSpPr>
          </xdr:nvSpPr>
          <xdr:spPr>
            <a:xfrm>
              <a:off x="0" y="3973195"/>
              <a:ext cx="305435" cy="345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13</xdr:row>
          <xdr:rowOff>29210</xdr:rowOff>
        </xdr:from>
        <xdr:to xmlns:xdr="http://schemas.openxmlformats.org/drawingml/2006/spreadsheetDrawing">
          <xdr:col>1</xdr:col>
          <xdr:colOff>76835</xdr:colOff>
          <xdr:row>13</xdr:row>
          <xdr:rowOff>368300</xdr:rowOff>
        </xdr:to>
        <xdr:sp textlink="">
          <xdr:nvSpPr>
            <xdr:cNvPr id="148499" name="チェック 19" hidden="1">
              <a:extLst>
                <a:ext uri="{63B3BB69-23CF-44E3-9099-C40C66FF867C}">
                  <a14:compatExt spid="_x0000_s148499"/>
                </a:ext>
              </a:extLst>
            </xdr:cNvPr>
            <xdr:cNvSpPr>
              <a:spLocks noRot="1" noChangeShapeType="1"/>
            </xdr:cNvSpPr>
          </xdr:nvSpPr>
          <xdr:spPr>
            <a:xfrm>
              <a:off x="0" y="4369435"/>
              <a:ext cx="305435" cy="339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15</xdr:row>
          <xdr:rowOff>17780</xdr:rowOff>
        </xdr:from>
        <xdr:to xmlns:xdr="http://schemas.openxmlformats.org/drawingml/2006/spreadsheetDrawing">
          <xdr:col>1</xdr:col>
          <xdr:colOff>76835</xdr:colOff>
          <xdr:row>16</xdr:row>
          <xdr:rowOff>5715</xdr:rowOff>
        </xdr:to>
        <xdr:sp textlink="">
          <xdr:nvSpPr>
            <xdr:cNvPr id="148500" name="チェック 20" hidden="1">
              <a:extLst>
                <a:ext uri="{63B3BB69-23CF-44E3-9099-C40C66FF867C}">
                  <a14:compatExt spid="_x0000_s148500"/>
                </a:ext>
              </a:extLst>
            </xdr:cNvPr>
            <xdr:cNvSpPr>
              <a:spLocks noRot="1" noChangeShapeType="1"/>
            </xdr:cNvSpPr>
          </xdr:nvSpPr>
          <xdr:spPr>
            <a:xfrm>
              <a:off x="0" y="5100955"/>
              <a:ext cx="30543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16</xdr:row>
          <xdr:rowOff>11430</xdr:rowOff>
        </xdr:from>
        <xdr:to xmlns:xdr="http://schemas.openxmlformats.org/drawingml/2006/spreadsheetDrawing">
          <xdr:col>1</xdr:col>
          <xdr:colOff>76835</xdr:colOff>
          <xdr:row>16</xdr:row>
          <xdr:rowOff>347980</xdr:rowOff>
        </xdr:to>
        <xdr:sp textlink="">
          <xdr:nvSpPr>
            <xdr:cNvPr id="148501" name="チェック 21" hidden="1">
              <a:extLst>
                <a:ext uri="{63B3BB69-23CF-44E3-9099-C40C66FF867C}">
                  <a14:compatExt spid="_x0000_s148501"/>
                </a:ext>
              </a:extLst>
            </xdr:cNvPr>
            <xdr:cNvSpPr>
              <a:spLocks noRot="1" noChangeShapeType="1"/>
            </xdr:cNvSpPr>
          </xdr:nvSpPr>
          <xdr:spPr>
            <a:xfrm>
              <a:off x="0" y="5466080"/>
              <a:ext cx="305435" cy="336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17</xdr:row>
          <xdr:rowOff>104140</xdr:rowOff>
        </xdr:from>
        <xdr:to xmlns:xdr="http://schemas.openxmlformats.org/drawingml/2006/spreadsheetDrawing">
          <xdr:col>1</xdr:col>
          <xdr:colOff>76200</xdr:colOff>
          <xdr:row>17</xdr:row>
          <xdr:rowOff>314325</xdr:rowOff>
        </xdr:to>
        <xdr:sp textlink="">
          <xdr:nvSpPr>
            <xdr:cNvPr id="148502" name="チェック 22" hidden="1">
              <a:extLst>
                <a:ext uri="{63B3BB69-23CF-44E3-9099-C40C66FF867C}">
                  <a14:compatExt spid="_x0000_s148502"/>
                </a:ext>
              </a:extLst>
            </xdr:cNvPr>
            <xdr:cNvSpPr>
              <a:spLocks noRot="1" noChangeShapeType="1"/>
            </xdr:cNvSpPr>
          </xdr:nvSpPr>
          <xdr:spPr>
            <a:xfrm>
              <a:off x="0" y="59302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18</xdr:row>
          <xdr:rowOff>38100</xdr:rowOff>
        </xdr:from>
        <xdr:to xmlns:xdr="http://schemas.openxmlformats.org/drawingml/2006/spreadsheetDrawing">
          <xdr:col>1</xdr:col>
          <xdr:colOff>76200</xdr:colOff>
          <xdr:row>18</xdr:row>
          <xdr:rowOff>247650</xdr:rowOff>
        </xdr:to>
        <xdr:sp textlink="">
          <xdr:nvSpPr>
            <xdr:cNvPr id="148503" name="チェック 23" hidden="1">
              <a:extLst>
                <a:ext uri="{63B3BB69-23CF-44E3-9099-C40C66FF867C}">
                  <a14:compatExt spid="_x0000_s148503"/>
                </a:ext>
              </a:extLst>
            </xdr:cNvPr>
            <xdr:cNvSpPr>
              <a:spLocks noRot="1" noChangeShapeType="1"/>
            </xdr:cNvSpPr>
          </xdr:nvSpPr>
          <xdr:spPr>
            <a:xfrm>
              <a:off x="0" y="62928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xdr:row>
          <xdr:rowOff>48260</xdr:rowOff>
        </xdr:from>
        <xdr:to xmlns:xdr="http://schemas.openxmlformats.org/drawingml/2006/spreadsheetDrawing">
          <xdr:col>1</xdr:col>
          <xdr:colOff>76200</xdr:colOff>
          <xdr:row>19</xdr:row>
          <xdr:rowOff>257810</xdr:rowOff>
        </xdr:to>
        <xdr:sp textlink="">
          <xdr:nvSpPr>
            <xdr:cNvPr id="148504" name="チェック 24" hidden="1">
              <a:extLst>
                <a:ext uri="{63B3BB69-23CF-44E3-9099-C40C66FF867C}">
                  <a14:compatExt spid="_x0000_s148504"/>
                </a:ext>
              </a:extLst>
            </xdr:cNvPr>
            <xdr:cNvSpPr>
              <a:spLocks noRot="1" noChangeShapeType="1"/>
            </xdr:cNvSpPr>
          </xdr:nvSpPr>
          <xdr:spPr>
            <a:xfrm>
              <a:off x="0" y="658876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20</xdr:row>
          <xdr:rowOff>172720</xdr:rowOff>
        </xdr:from>
        <xdr:to xmlns:xdr="http://schemas.openxmlformats.org/drawingml/2006/spreadsheetDrawing">
          <xdr:col>1</xdr:col>
          <xdr:colOff>76200</xdr:colOff>
          <xdr:row>20</xdr:row>
          <xdr:rowOff>381000</xdr:rowOff>
        </xdr:to>
        <xdr:sp textlink="">
          <xdr:nvSpPr>
            <xdr:cNvPr id="148505" name="チェック 25" hidden="1">
              <a:extLst>
                <a:ext uri="{63B3BB69-23CF-44E3-9099-C40C66FF867C}">
                  <a14:compatExt spid="_x0000_s148505"/>
                </a:ext>
              </a:extLst>
            </xdr:cNvPr>
            <xdr:cNvSpPr>
              <a:spLocks noRot="1" noChangeShapeType="1"/>
            </xdr:cNvSpPr>
          </xdr:nvSpPr>
          <xdr:spPr>
            <a:xfrm>
              <a:off x="0" y="699897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21</xdr:row>
          <xdr:rowOff>64135</xdr:rowOff>
        </xdr:from>
        <xdr:to xmlns:xdr="http://schemas.openxmlformats.org/drawingml/2006/spreadsheetDrawing">
          <xdr:col>1</xdr:col>
          <xdr:colOff>76200</xdr:colOff>
          <xdr:row>21</xdr:row>
          <xdr:rowOff>273685</xdr:rowOff>
        </xdr:to>
        <xdr:sp textlink="">
          <xdr:nvSpPr>
            <xdr:cNvPr id="148506" name="チェック 26" hidden="1">
              <a:extLst>
                <a:ext uri="{63B3BB69-23CF-44E3-9099-C40C66FF867C}">
                  <a14:compatExt spid="_x0000_s148506"/>
                </a:ext>
              </a:extLst>
            </xdr:cNvPr>
            <xdr:cNvSpPr>
              <a:spLocks noRot="1" noChangeShapeType="1"/>
            </xdr:cNvSpPr>
          </xdr:nvSpPr>
          <xdr:spPr>
            <a:xfrm>
              <a:off x="0" y="74618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22</xdr:row>
          <xdr:rowOff>31115</xdr:rowOff>
        </xdr:from>
        <xdr:to xmlns:xdr="http://schemas.openxmlformats.org/drawingml/2006/spreadsheetDrawing">
          <xdr:col>1</xdr:col>
          <xdr:colOff>76835</xdr:colOff>
          <xdr:row>22</xdr:row>
          <xdr:rowOff>473710</xdr:rowOff>
        </xdr:to>
        <xdr:sp textlink="">
          <xdr:nvSpPr>
            <xdr:cNvPr id="148507" name="チェック 27" hidden="1">
              <a:extLst>
                <a:ext uri="{63B3BB69-23CF-44E3-9099-C40C66FF867C}">
                  <a14:compatExt spid="_x0000_s148507"/>
                </a:ext>
              </a:extLst>
            </xdr:cNvPr>
            <xdr:cNvSpPr>
              <a:spLocks noRot="1" noChangeShapeType="1"/>
            </xdr:cNvSpPr>
          </xdr:nvSpPr>
          <xdr:spPr>
            <a:xfrm>
              <a:off x="0" y="7800340"/>
              <a:ext cx="305435" cy="442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23</xdr:row>
          <xdr:rowOff>92075</xdr:rowOff>
        </xdr:from>
        <xdr:to xmlns:xdr="http://schemas.openxmlformats.org/drawingml/2006/spreadsheetDrawing">
          <xdr:col>1</xdr:col>
          <xdr:colOff>76200</xdr:colOff>
          <xdr:row>23</xdr:row>
          <xdr:rowOff>301625</xdr:rowOff>
        </xdr:to>
        <xdr:sp textlink="">
          <xdr:nvSpPr>
            <xdr:cNvPr id="148508" name="チェック 28" hidden="1">
              <a:extLst>
                <a:ext uri="{63B3BB69-23CF-44E3-9099-C40C66FF867C}">
                  <a14:compatExt spid="_x0000_s148508"/>
                </a:ext>
              </a:extLst>
            </xdr:cNvPr>
            <xdr:cNvSpPr>
              <a:spLocks noRot="1" noChangeShapeType="1"/>
            </xdr:cNvSpPr>
          </xdr:nvSpPr>
          <xdr:spPr>
            <a:xfrm>
              <a:off x="0" y="83566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24</xdr:row>
          <xdr:rowOff>103505</xdr:rowOff>
        </xdr:from>
        <xdr:to xmlns:xdr="http://schemas.openxmlformats.org/drawingml/2006/spreadsheetDrawing">
          <xdr:col>1</xdr:col>
          <xdr:colOff>76200</xdr:colOff>
          <xdr:row>24</xdr:row>
          <xdr:rowOff>313055</xdr:rowOff>
        </xdr:to>
        <xdr:sp textlink="">
          <xdr:nvSpPr>
            <xdr:cNvPr id="148509" name="チェック 29" hidden="1">
              <a:extLst>
                <a:ext uri="{63B3BB69-23CF-44E3-9099-C40C66FF867C}">
                  <a14:compatExt spid="_x0000_s148509"/>
                </a:ext>
              </a:extLst>
            </xdr:cNvPr>
            <xdr:cNvSpPr>
              <a:spLocks noRot="1" noChangeShapeType="1"/>
            </xdr:cNvSpPr>
          </xdr:nvSpPr>
          <xdr:spPr>
            <a:xfrm>
              <a:off x="0" y="873950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25</xdr:row>
          <xdr:rowOff>36830</xdr:rowOff>
        </xdr:from>
        <xdr:to xmlns:xdr="http://schemas.openxmlformats.org/drawingml/2006/spreadsheetDrawing">
          <xdr:col>1</xdr:col>
          <xdr:colOff>76835</xdr:colOff>
          <xdr:row>25</xdr:row>
          <xdr:rowOff>412115</xdr:rowOff>
        </xdr:to>
        <xdr:sp textlink="">
          <xdr:nvSpPr>
            <xdr:cNvPr id="148510" name="チェック 30" hidden="1">
              <a:extLst>
                <a:ext uri="{63B3BB69-23CF-44E3-9099-C40C66FF867C}">
                  <a14:compatExt spid="_x0000_s148510"/>
                </a:ext>
              </a:extLst>
            </xdr:cNvPr>
            <xdr:cNvSpPr>
              <a:spLocks noRot="1" noChangeShapeType="1"/>
            </xdr:cNvSpPr>
          </xdr:nvSpPr>
          <xdr:spPr>
            <a:xfrm>
              <a:off x="0" y="9044305"/>
              <a:ext cx="305435" cy="375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26</xdr:row>
          <xdr:rowOff>0</xdr:rowOff>
        </xdr:from>
        <xdr:to xmlns:xdr="http://schemas.openxmlformats.org/drawingml/2006/spreadsheetDrawing">
          <xdr:col>1</xdr:col>
          <xdr:colOff>76835</xdr:colOff>
          <xdr:row>26</xdr:row>
          <xdr:rowOff>238125</xdr:rowOff>
        </xdr:to>
        <xdr:sp textlink="">
          <xdr:nvSpPr>
            <xdr:cNvPr id="148511" name="チェック 31" hidden="1">
              <a:extLst>
                <a:ext uri="{63B3BB69-23CF-44E3-9099-C40C66FF867C}">
                  <a14:compatExt spid="_x0000_s148511"/>
                </a:ext>
              </a:extLst>
            </xdr:cNvPr>
            <xdr:cNvSpPr>
              <a:spLocks noRot="1" noChangeShapeType="1"/>
            </xdr:cNvSpPr>
          </xdr:nvSpPr>
          <xdr:spPr>
            <a:xfrm>
              <a:off x="0" y="9436100"/>
              <a:ext cx="3054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27</xdr:row>
          <xdr:rowOff>0</xdr:rowOff>
        </xdr:from>
        <xdr:to xmlns:xdr="http://schemas.openxmlformats.org/drawingml/2006/spreadsheetDrawing">
          <xdr:col>1</xdr:col>
          <xdr:colOff>76835</xdr:colOff>
          <xdr:row>27</xdr:row>
          <xdr:rowOff>274320</xdr:rowOff>
        </xdr:to>
        <xdr:sp textlink="">
          <xdr:nvSpPr>
            <xdr:cNvPr id="148512" name="チェック 32" hidden="1">
              <a:extLst>
                <a:ext uri="{63B3BB69-23CF-44E3-9099-C40C66FF867C}">
                  <a14:compatExt spid="_x0000_s148512"/>
                </a:ext>
              </a:extLst>
            </xdr:cNvPr>
            <xdr:cNvSpPr>
              <a:spLocks noRot="1" noChangeShapeType="1"/>
            </xdr:cNvSpPr>
          </xdr:nvSpPr>
          <xdr:spPr>
            <a:xfrm>
              <a:off x="0" y="9683750"/>
              <a:ext cx="30543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29</xdr:row>
          <xdr:rowOff>104140</xdr:rowOff>
        </xdr:from>
        <xdr:to xmlns:xdr="http://schemas.openxmlformats.org/drawingml/2006/spreadsheetDrawing">
          <xdr:col>1</xdr:col>
          <xdr:colOff>76200</xdr:colOff>
          <xdr:row>29</xdr:row>
          <xdr:rowOff>314325</xdr:rowOff>
        </xdr:to>
        <xdr:sp textlink="">
          <xdr:nvSpPr>
            <xdr:cNvPr id="148514" name="チェック 34" hidden="1">
              <a:extLst>
                <a:ext uri="{63B3BB69-23CF-44E3-9099-C40C66FF867C}">
                  <a14:compatExt spid="_x0000_s148514"/>
                </a:ext>
              </a:extLst>
            </xdr:cNvPr>
            <xdr:cNvSpPr>
              <a:spLocks noRot="1" noChangeShapeType="1"/>
            </xdr:cNvSpPr>
          </xdr:nvSpPr>
          <xdr:spPr>
            <a:xfrm>
              <a:off x="0" y="103276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30</xdr:row>
          <xdr:rowOff>40005</xdr:rowOff>
        </xdr:from>
        <xdr:to xmlns:xdr="http://schemas.openxmlformats.org/drawingml/2006/spreadsheetDrawing">
          <xdr:col>1</xdr:col>
          <xdr:colOff>76200</xdr:colOff>
          <xdr:row>31</xdr:row>
          <xdr:rowOff>0</xdr:rowOff>
        </xdr:to>
        <xdr:sp textlink="">
          <xdr:nvSpPr>
            <xdr:cNvPr id="148515" name="チェック 35" hidden="1">
              <a:extLst>
                <a:ext uri="{63B3BB69-23CF-44E3-9099-C40C66FF867C}">
                  <a14:compatExt spid="_x0000_s148515"/>
                </a:ext>
              </a:extLst>
            </xdr:cNvPr>
            <xdr:cNvSpPr>
              <a:spLocks noRot="1" noChangeShapeType="1"/>
            </xdr:cNvSpPr>
          </xdr:nvSpPr>
          <xdr:spPr>
            <a:xfrm>
              <a:off x="0" y="1069213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31</xdr:row>
          <xdr:rowOff>31115</xdr:rowOff>
        </xdr:from>
        <xdr:to xmlns:xdr="http://schemas.openxmlformats.org/drawingml/2006/spreadsheetDrawing">
          <xdr:col>1</xdr:col>
          <xdr:colOff>76200</xdr:colOff>
          <xdr:row>31</xdr:row>
          <xdr:rowOff>240030</xdr:rowOff>
        </xdr:to>
        <xdr:sp textlink="">
          <xdr:nvSpPr>
            <xdr:cNvPr id="148516" name="チェック 36" hidden="1">
              <a:extLst>
                <a:ext uri="{63B3BB69-23CF-44E3-9099-C40C66FF867C}">
                  <a14:compatExt spid="_x0000_s148516"/>
                </a:ext>
              </a:extLst>
            </xdr:cNvPr>
            <xdr:cNvSpPr>
              <a:spLocks noRot="1" noChangeShapeType="1"/>
            </xdr:cNvSpPr>
          </xdr:nvSpPr>
          <xdr:spPr>
            <a:xfrm>
              <a:off x="0" y="1093089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32</xdr:row>
          <xdr:rowOff>40005</xdr:rowOff>
        </xdr:from>
        <xdr:to xmlns:xdr="http://schemas.openxmlformats.org/drawingml/2006/spreadsheetDrawing">
          <xdr:col>1</xdr:col>
          <xdr:colOff>76200</xdr:colOff>
          <xdr:row>33</xdr:row>
          <xdr:rowOff>1270</xdr:rowOff>
        </xdr:to>
        <xdr:sp textlink="">
          <xdr:nvSpPr>
            <xdr:cNvPr id="148517" name="チェック 37" hidden="1">
              <a:extLst>
                <a:ext uri="{63B3BB69-23CF-44E3-9099-C40C66FF867C}">
                  <a14:compatExt spid="_x0000_s148517"/>
                </a:ext>
              </a:extLst>
            </xdr:cNvPr>
            <xdr:cNvSpPr>
              <a:spLocks noRot="1" noChangeShapeType="1"/>
            </xdr:cNvSpPr>
          </xdr:nvSpPr>
          <xdr:spPr>
            <a:xfrm>
              <a:off x="0" y="1122553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33</xdr:row>
          <xdr:rowOff>32385</xdr:rowOff>
        </xdr:from>
        <xdr:to xmlns:xdr="http://schemas.openxmlformats.org/drawingml/2006/spreadsheetDrawing">
          <xdr:col>1</xdr:col>
          <xdr:colOff>76200</xdr:colOff>
          <xdr:row>33</xdr:row>
          <xdr:rowOff>241935</xdr:rowOff>
        </xdr:to>
        <xdr:sp textlink="">
          <xdr:nvSpPr>
            <xdr:cNvPr id="148518" name="チェック 38" hidden="1">
              <a:extLst>
                <a:ext uri="{63B3BB69-23CF-44E3-9099-C40C66FF867C}">
                  <a14:compatExt spid="_x0000_s148518"/>
                </a:ext>
              </a:extLst>
            </xdr:cNvPr>
            <xdr:cNvSpPr>
              <a:spLocks noRot="1" noChangeShapeType="1"/>
            </xdr:cNvSpPr>
          </xdr:nvSpPr>
          <xdr:spPr>
            <a:xfrm>
              <a:off x="0" y="1146556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34</xdr:row>
          <xdr:rowOff>24765</xdr:rowOff>
        </xdr:from>
        <xdr:to xmlns:xdr="http://schemas.openxmlformats.org/drawingml/2006/spreadsheetDrawing">
          <xdr:col>1</xdr:col>
          <xdr:colOff>76200</xdr:colOff>
          <xdr:row>34</xdr:row>
          <xdr:rowOff>234315</xdr:rowOff>
        </xdr:to>
        <xdr:sp textlink="">
          <xdr:nvSpPr>
            <xdr:cNvPr id="148519" name="チェック 39" hidden="1">
              <a:extLst>
                <a:ext uri="{63B3BB69-23CF-44E3-9099-C40C66FF867C}">
                  <a14:compatExt spid="_x0000_s148519"/>
                </a:ext>
              </a:extLst>
            </xdr:cNvPr>
            <xdr:cNvSpPr>
              <a:spLocks noRot="1" noChangeShapeType="1"/>
            </xdr:cNvSpPr>
          </xdr:nvSpPr>
          <xdr:spPr>
            <a:xfrm>
              <a:off x="0" y="1174369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35</xdr:row>
          <xdr:rowOff>32385</xdr:rowOff>
        </xdr:from>
        <xdr:to xmlns:xdr="http://schemas.openxmlformats.org/drawingml/2006/spreadsheetDrawing">
          <xdr:col>1</xdr:col>
          <xdr:colOff>76200</xdr:colOff>
          <xdr:row>35</xdr:row>
          <xdr:rowOff>241935</xdr:rowOff>
        </xdr:to>
        <xdr:sp textlink="">
          <xdr:nvSpPr>
            <xdr:cNvPr id="148520" name="チェック 40" hidden="1">
              <a:extLst>
                <a:ext uri="{63B3BB69-23CF-44E3-9099-C40C66FF867C}">
                  <a14:compatExt spid="_x0000_s148520"/>
                </a:ext>
              </a:extLst>
            </xdr:cNvPr>
            <xdr:cNvSpPr>
              <a:spLocks noRot="1" noChangeShapeType="1"/>
            </xdr:cNvSpPr>
          </xdr:nvSpPr>
          <xdr:spPr>
            <a:xfrm>
              <a:off x="0" y="1203706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36</xdr:row>
          <xdr:rowOff>48260</xdr:rowOff>
        </xdr:from>
        <xdr:to xmlns:xdr="http://schemas.openxmlformats.org/drawingml/2006/spreadsheetDrawing">
          <xdr:col>1</xdr:col>
          <xdr:colOff>76200</xdr:colOff>
          <xdr:row>36</xdr:row>
          <xdr:rowOff>257810</xdr:rowOff>
        </xdr:to>
        <xdr:sp textlink="">
          <xdr:nvSpPr>
            <xdr:cNvPr id="148521" name="チェック 41" hidden="1">
              <a:extLst>
                <a:ext uri="{63B3BB69-23CF-44E3-9099-C40C66FF867C}">
                  <a14:compatExt spid="_x0000_s148521"/>
                </a:ext>
              </a:extLst>
            </xdr:cNvPr>
            <xdr:cNvSpPr>
              <a:spLocks noRot="1" noChangeShapeType="1"/>
            </xdr:cNvSpPr>
          </xdr:nvSpPr>
          <xdr:spPr>
            <a:xfrm>
              <a:off x="0" y="123386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37</xdr:row>
          <xdr:rowOff>48260</xdr:rowOff>
        </xdr:from>
        <xdr:to xmlns:xdr="http://schemas.openxmlformats.org/drawingml/2006/spreadsheetDrawing">
          <xdr:col>1</xdr:col>
          <xdr:colOff>76200</xdr:colOff>
          <xdr:row>37</xdr:row>
          <xdr:rowOff>257810</xdr:rowOff>
        </xdr:to>
        <xdr:sp textlink="">
          <xdr:nvSpPr>
            <xdr:cNvPr id="148522" name="チェック 42" hidden="1">
              <a:extLst>
                <a:ext uri="{63B3BB69-23CF-44E3-9099-C40C66FF867C}">
                  <a14:compatExt spid="_x0000_s148522"/>
                </a:ext>
              </a:extLst>
            </xdr:cNvPr>
            <xdr:cNvSpPr>
              <a:spLocks noRot="1" noChangeShapeType="1"/>
            </xdr:cNvSpPr>
          </xdr:nvSpPr>
          <xdr:spPr>
            <a:xfrm>
              <a:off x="0" y="1262443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39</xdr:row>
          <xdr:rowOff>111760</xdr:rowOff>
        </xdr:from>
        <xdr:to xmlns:xdr="http://schemas.openxmlformats.org/drawingml/2006/spreadsheetDrawing">
          <xdr:col>1</xdr:col>
          <xdr:colOff>76200</xdr:colOff>
          <xdr:row>41</xdr:row>
          <xdr:rowOff>35560</xdr:rowOff>
        </xdr:to>
        <xdr:sp textlink="">
          <xdr:nvSpPr>
            <xdr:cNvPr id="148523" name="チェック 43" hidden="1">
              <a:extLst>
                <a:ext uri="{63B3BB69-23CF-44E3-9099-C40C66FF867C}">
                  <a14:compatExt spid="_x0000_s148523"/>
                </a:ext>
              </a:extLst>
            </xdr:cNvPr>
            <xdr:cNvSpPr>
              <a:spLocks noRot="1" noChangeShapeType="1"/>
            </xdr:cNvSpPr>
          </xdr:nvSpPr>
          <xdr:spPr>
            <a:xfrm>
              <a:off x="0" y="1311656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43</xdr:row>
          <xdr:rowOff>32385</xdr:rowOff>
        </xdr:from>
        <xdr:to xmlns:xdr="http://schemas.openxmlformats.org/drawingml/2006/spreadsheetDrawing">
          <xdr:col>1</xdr:col>
          <xdr:colOff>76200</xdr:colOff>
          <xdr:row>43</xdr:row>
          <xdr:rowOff>241935</xdr:rowOff>
        </xdr:to>
        <xdr:sp textlink="">
          <xdr:nvSpPr>
            <xdr:cNvPr id="148524" name="チェック 44" hidden="1">
              <a:extLst>
                <a:ext uri="{63B3BB69-23CF-44E3-9099-C40C66FF867C}">
                  <a14:compatExt spid="_x0000_s148524"/>
                </a:ext>
              </a:extLst>
            </xdr:cNvPr>
            <xdr:cNvSpPr>
              <a:spLocks noRot="1" noChangeShapeType="1"/>
            </xdr:cNvSpPr>
          </xdr:nvSpPr>
          <xdr:spPr>
            <a:xfrm>
              <a:off x="0" y="136086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44</xdr:row>
          <xdr:rowOff>111125</xdr:rowOff>
        </xdr:from>
        <xdr:to xmlns:xdr="http://schemas.openxmlformats.org/drawingml/2006/spreadsheetDrawing">
          <xdr:col>1</xdr:col>
          <xdr:colOff>76200</xdr:colOff>
          <xdr:row>44</xdr:row>
          <xdr:rowOff>321310</xdr:rowOff>
        </xdr:to>
        <xdr:sp textlink="">
          <xdr:nvSpPr>
            <xdr:cNvPr id="148525" name="チェック 45" hidden="1">
              <a:extLst>
                <a:ext uri="{63B3BB69-23CF-44E3-9099-C40C66FF867C}">
                  <a14:compatExt spid="_x0000_s148525"/>
                </a:ext>
              </a:extLst>
            </xdr:cNvPr>
            <xdr:cNvSpPr>
              <a:spLocks noRot="1" noChangeShapeType="1"/>
            </xdr:cNvSpPr>
          </xdr:nvSpPr>
          <xdr:spPr>
            <a:xfrm>
              <a:off x="0" y="139731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45</xdr:row>
          <xdr:rowOff>118110</xdr:rowOff>
        </xdr:from>
        <xdr:to xmlns:xdr="http://schemas.openxmlformats.org/drawingml/2006/spreadsheetDrawing">
          <xdr:col>1</xdr:col>
          <xdr:colOff>76200</xdr:colOff>
          <xdr:row>45</xdr:row>
          <xdr:rowOff>327660</xdr:rowOff>
        </xdr:to>
        <xdr:sp textlink="">
          <xdr:nvSpPr>
            <xdr:cNvPr id="148526" name="チェック 46" hidden="1">
              <a:extLst>
                <a:ext uri="{63B3BB69-23CF-44E3-9099-C40C66FF867C}">
                  <a14:compatExt spid="_x0000_s148526"/>
                </a:ext>
              </a:extLst>
            </xdr:cNvPr>
            <xdr:cNvSpPr>
              <a:spLocks noRot="1" noChangeShapeType="1"/>
            </xdr:cNvSpPr>
          </xdr:nvSpPr>
          <xdr:spPr>
            <a:xfrm>
              <a:off x="0" y="144087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47</xdr:row>
          <xdr:rowOff>48260</xdr:rowOff>
        </xdr:from>
        <xdr:to xmlns:xdr="http://schemas.openxmlformats.org/drawingml/2006/spreadsheetDrawing">
          <xdr:col>1</xdr:col>
          <xdr:colOff>76200</xdr:colOff>
          <xdr:row>47</xdr:row>
          <xdr:rowOff>257810</xdr:rowOff>
        </xdr:to>
        <xdr:sp textlink="">
          <xdr:nvSpPr>
            <xdr:cNvPr id="148527" name="チェック 47" hidden="1">
              <a:extLst>
                <a:ext uri="{63B3BB69-23CF-44E3-9099-C40C66FF867C}">
                  <a14:compatExt spid="_x0000_s148527"/>
                </a:ext>
              </a:extLst>
            </xdr:cNvPr>
            <xdr:cNvSpPr>
              <a:spLocks noRot="1" noChangeShapeType="1"/>
            </xdr:cNvSpPr>
          </xdr:nvSpPr>
          <xdr:spPr>
            <a:xfrm>
              <a:off x="0" y="1499616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50</xdr:row>
          <xdr:rowOff>389890</xdr:rowOff>
        </xdr:from>
        <xdr:to xmlns:xdr="http://schemas.openxmlformats.org/drawingml/2006/spreadsheetDrawing">
          <xdr:col>1</xdr:col>
          <xdr:colOff>76200</xdr:colOff>
          <xdr:row>52</xdr:row>
          <xdr:rowOff>32385</xdr:rowOff>
        </xdr:to>
        <xdr:sp textlink="">
          <xdr:nvSpPr>
            <xdr:cNvPr id="148529" name="チェック 49" hidden="1">
              <a:extLst>
                <a:ext uri="{63B3BB69-23CF-44E3-9099-C40C66FF867C}">
                  <a14:compatExt spid="_x0000_s148529"/>
                </a:ext>
              </a:extLst>
            </xdr:cNvPr>
            <xdr:cNvSpPr>
              <a:spLocks noRot="1" noChangeShapeType="1"/>
            </xdr:cNvSpPr>
          </xdr:nvSpPr>
          <xdr:spPr>
            <a:xfrm>
              <a:off x="0" y="16480790"/>
              <a:ext cx="304800" cy="261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49</xdr:row>
          <xdr:rowOff>111125</xdr:rowOff>
        </xdr:from>
        <xdr:to xmlns:xdr="http://schemas.openxmlformats.org/drawingml/2006/spreadsheetDrawing">
          <xdr:col>1</xdr:col>
          <xdr:colOff>76200</xdr:colOff>
          <xdr:row>49</xdr:row>
          <xdr:rowOff>321310</xdr:rowOff>
        </xdr:to>
        <xdr:sp textlink="">
          <xdr:nvSpPr>
            <xdr:cNvPr id="148530" name="チェック 50" hidden="1">
              <a:extLst>
                <a:ext uri="{63B3BB69-23CF-44E3-9099-C40C66FF867C}">
                  <a14:compatExt spid="_x0000_s148530"/>
                </a:ext>
              </a:extLst>
            </xdr:cNvPr>
            <xdr:cNvSpPr>
              <a:spLocks noRot="1" noChangeShapeType="1"/>
            </xdr:cNvSpPr>
          </xdr:nvSpPr>
          <xdr:spPr>
            <a:xfrm>
              <a:off x="0" y="157734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48</xdr:row>
          <xdr:rowOff>122555</xdr:rowOff>
        </xdr:from>
        <xdr:to xmlns:xdr="http://schemas.openxmlformats.org/drawingml/2006/spreadsheetDrawing">
          <xdr:col>1</xdr:col>
          <xdr:colOff>76200</xdr:colOff>
          <xdr:row>48</xdr:row>
          <xdr:rowOff>330835</xdr:rowOff>
        </xdr:to>
        <xdr:sp textlink="">
          <xdr:nvSpPr>
            <xdr:cNvPr id="148571" name="チェック 91" hidden="1">
              <a:extLst>
                <a:ext uri="{63B3BB69-23CF-44E3-9099-C40C66FF867C}">
                  <a14:compatExt spid="_x0000_s148571"/>
                </a:ext>
              </a:extLst>
            </xdr:cNvPr>
            <xdr:cNvSpPr>
              <a:spLocks noRot="1" noChangeShapeType="1"/>
            </xdr:cNvSpPr>
          </xdr:nvSpPr>
          <xdr:spPr>
            <a:xfrm>
              <a:off x="0" y="1535620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50</xdr:row>
          <xdr:rowOff>102235</xdr:rowOff>
        </xdr:from>
        <xdr:to xmlns:xdr="http://schemas.openxmlformats.org/drawingml/2006/spreadsheetDrawing">
          <xdr:col>1</xdr:col>
          <xdr:colOff>76200</xdr:colOff>
          <xdr:row>50</xdr:row>
          <xdr:rowOff>312420</xdr:rowOff>
        </xdr:to>
        <xdr:sp textlink="">
          <xdr:nvSpPr>
            <xdr:cNvPr id="148572" name="チェック 92" hidden="1">
              <a:extLst>
                <a:ext uri="{63B3BB69-23CF-44E3-9099-C40C66FF867C}">
                  <a14:compatExt spid="_x0000_s148572"/>
                </a:ext>
              </a:extLst>
            </xdr:cNvPr>
            <xdr:cNvSpPr>
              <a:spLocks noRot="1" noChangeShapeType="1"/>
            </xdr:cNvSpPr>
          </xdr:nvSpPr>
          <xdr:spPr>
            <a:xfrm>
              <a:off x="0" y="1619313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14</xdr:row>
          <xdr:rowOff>6985</xdr:rowOff>
        </xdr:from>
        <xdr:to xmlns:xdr="http://schemas.openxmlformats.org/drawingml/2006/spreadsheetDrawing">
          <xdr:col>1</xdr:col>
          <xdr:colOff>76835</xdr:colOff>
          <xdr:row>14</xdr:row>
          <xdr:rowOff>368300</xdr:rowOff>
        </xdr:to>
        <xdr:sp textlink="">
          <xdr:nvSpPr>
            <xdr:cNvPr id="148614" name="チェック 134" hidden="1">
              <a:extLst>
                <a:ext uri="{63B3BB69-23CF-44E3-9099-C40C66FF867C}">
                  <a14:compatExt spid="_x0000_s148614"/>
                </a:ext>
              </a:extLst>
            </xdr:cNvPr>
            <xdr:cNvSpPr>
              <a:spLocks noRot="1" noChangeShapeType="1"/>
            </xdr:cNvSpPr>
          </xdr:nvSpPr>
          <xdr:spPr>
            <a:xfrm>
              <a:off x="0" y="4718685"/>
              <a:ext cx="30543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46</xdr:row>
          <xdr:rowOff>0</xdr:rowOff>
        </xdr:from>
        <xdr:to xmlns:xdr="http://schemas.openxmlformats.org/drawingml/2006/spreadsheetDrawing">
          <xdr:col>1</xdr:col>
          <xdr:colOff>76200</xdr:colOff>
          <xdr:row>46</xdr:row>
          <xdr:rowOff>124460</xdr:rowOff>
        </xdr:to>
        <xdr:sp textlink="">
          <xdr:nvSpPr>
            <xdr:cNvPr id="148656" name="チェック 176" hidden="1">
              <a:extLst>
                <a:ext uri="{63B3BB69-23CF-44E3-9099-C40C66FF867C}">
                  <a14:compatExt spid="_x0000_s148656"/>
                </a:ext>
              </a:extLst>
            </xdr:cNvPr>
            <xdr:cNvSpPr>
              <a:spLocks noRot="1" noChangeShapeType="1"/>
            </xdr:cNvSpPr>
          </xdr:nvSpPr>
          <xdr:spPr>
            <a:xfrm>
              <a:off x="0" y="14662150"/>
              <a:ext cx="304800" cy="12446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79</xdr:col>
      <xdr:colOff>152400</xdr:colOff>
      <xdr:row>2</xdr:row>
      <xdr:rowOff>104775</xdr:rowOff>
    </xdr:from>
    <xdr:ext cx="205740" cy="259080"/>
    <xdr:sp macro="" textlink="">
      <xdr:nvSpPr>
        <xdr:cNvPr id="2" name="テキスト ボックス 2"/>
        <xdr:cNvSpPr txBox="1"/>
      </xdr:nvSpPr>
      <xdr:spPr>
        <a:xfrm>
          <a:off x="16314420" y="466725"/>
          <a:ext cx="205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65</xdr:row>
      <xdr:rowOff>0</xdr:rowOff>
    </xdr:from>
    <xdr:to xmlns:xdr="http://schemas.openxmlformats.org/drawingml/2006/spreadsheetDrawing">
      <xdr:col>0</xdr:col>
      <xdr:colOff>341630</xdr:colOff>
      <xdr:row>66</xdr:row>
      <xdr:rowOff>5080</xdr:rowOff>
    </xdr:to>
    <xdr:sp macro="" textlink="">
      <xdr:nvSpPr>
        <xdr:cNvPr id="2" name="Oval 3"/>
        <xdr:cNvSpPr>
          <a:spLocks noChangeArrowheads="1"/>
        </xdr:cNvSpPr>
      </xdr:nvSpPr>
      <xdr:spPr>
        <a:xfrm>
          <a:off x="161925" y="9259570"/>
          <a:ext cx="179705" cy="17653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mlns:xdr="http://schemas.openxmlformats.org/drawingml/2006/spreadsheetDrawing">
      <xdr:col>3</xdr:col>
      <xdr:colOff>261620</xdr:colOff>
      <xdr:row>64</xdr:row>
      <xdr:rowOff>38100</xdr:rowOff>
    </xdr:from>
    <xdr:to xmlns:xdr="http://schemas.openxmlformats.org/drawingml/2006/spreadsheetDrawing">
      <xdr:col>4</xdr:col>
      <xdr:colOff>13335</xdr:colOff>
      <xdr:row>66</xdr:row>
      <xdr:rowOff>5080</xdr:rowOff>
    </xdr:to>
    <xdr:sp macro="" textlink="">
      <xdr:nvSpPr>
        <xdr:cNvPr id="3" name="Oval 4"/>
        <xdr:cNvSpPr>
          <a:spLocks noChangeArrowheads="1"/>
        </xdr:cNvSpPr>
      </xdr:nvSpPr>
      <xdr:spPr>
        <a:xfrm>
          <a:off x="1471295" y="9259570"/>
          <a:ext cx="180340" cy="17653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mlns:xdr="http://schemas.openxmlformats.org/drawingml/2006/spreadsheetDrawing">
      <xdr:col>9</xdr:col>
      <xdr:colOff>313055</xdr:colOff>
      <xdr:row>64</xdr:row>
      <xdr:rowOff>36830</xdr:rowOff>
    </xdr:from>
    <xdr:to xmlns:xdr="http://schemas.openxmlformats.org/drawingml/2006/spreadsheetDrawing">
      <xdr:col>9</xdr:col>
      <xdr:colOff>492760</xdr:colOff>
      <xdr:row>66</xdr:row>
      <xdr:rowOff>1905</xdr:rowOff>
    </xdr:to>
    <xdr:sp macro="" textlink="">
      <xdr:nvSpPr>
        <xdr:cNvPr id="4" name="Oval 5"/>
        <xdr:cNvSpPr>
          <a:spLocks noChangeArrowheads="1"/>
        </xdr:cNvSpPr>
      </xdr:nvSpPr>
      <xdr:spPr>
        <a:xfrm>
          <a:off x="3332480" y="9258300"/>
          <a:ext cx="179705" cy="17462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mlns:xdr="http://schemas.openxmlformats.org/drawingml/2006/spreadsheetDrawing">
      <xdr:col>0</xdr:col>
      <xdr:colOff>161925</xdr:colOff>
      <xdr:row>67</xdr:row>
      <xdr:rowOff>134620</xdr:rowOff>
    </xdr:from>
    <xdr:to xmlns:xdr="http://schemas.openxmlformats.org/drawingml/2006/spreadsheetDrawing">
      <xdr:col>0</xdr:col>
      <xdr:colOff>341630</xdr:colOff>
      <xdr:row>68</xdr:row>
      <xdr:rowOff>171450</xdr:rowOff>
    </xdr:to>
    <xdr:sp macro="" textlink="">
      <xdr:nvSpPr>
        <xdr:cNvPr id="5" name="Oval 7"/>
        <xdr:cNvSpPr>
          <a:spLocks noChangeArrowheads="1"/>
        </xdr:cNvSpPr>
      </xdr:nvSpPr>
      <xdr:spPr>
        <a:xfrm>
          <a:off x="161925" y="9603740"/>
          <a:ext cx="179705" cy="17970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mlns:xdr="http://schemas.openxmlformats.org/drawingml/2006/spreadsheetDrawing">
      <xdr:col>3</xdr:col>
      <xdr:colOff>250825</xdr:colOff>
      <xdr:row>67</xdr:row>
      <xdr:rowOff>135255</xdr:rowOff>
    </xdr:from>
    <xdr:to xmlns:xdr="http://schemas.openxmlformats.org/drawingml/2006/spreadsheetDrawing">
      <xdr:col>4</xdr:col>
      <xdr:colOff>1905</xdr:colOff>
      <xdr:row>68</xdr:row>
      <xdr:rowOff>171450</xdr:rowOff>
    </xdr:to>
    <xdr:sp macro="" textlink="">
      <xdr:nvSpPr>
        <xdr:cNvPr id="6" name="Oval 8"/>
        <xdr:cNvSpPr>
          <a:spLocks noChangeArrowheads="1"/>
        </xdr:cNvSpPr>
      </xdr:nvSpPr>
      <xdr:spPr>
        <a:xfrm>
          <a:off x="1460500" y="9604375"/>
          <a:ext cx="179705" cy="17907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mlns:xdr="http://schemas.openxmlformats.org/drawingml/2006/spreadsheetDrawing">
      <xdr:col>7</xdr:col>
      <xdr:colOff>14605</xdr:colOff>
      <xdr:row>68</xdr:row>
      <xdr:rowOff>7620</xdr:rowOff>
    </xdr:from>
    <xdr:to xmlns:xdr="http://schemas.openxmlformats.org/drawingml/2006/spreadsheetDrawing">
      <xdr:col>7</xdr:col>
      <xdr:colOff>185420</xdr:colOff>
      <xdr:row>69</xdr:row>
      <xdr:rowOff>0</xdr:rowOff>
    </xdr:to>
    <xdr:sp macro="" textlink="">
      <xdr:nvSpPr>
        <xdr:cNvPr id="7" name="Oval 9"/>
        <xdr:cNvSpPr>
          <a:spLocks noChangeArrowheads="1"/>
        </xdr:cNvSpPr>
      </xdr:nvSpPr>
      <xdr:spPr>
        <a:xfrm>
          <a:off x="2481580" y="9619615"/>
          <a:ext cx="170815" cy="17335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mlns:xdr="http://schemas.openxmlformats.org/drawingml/2006/spreadsheetDrawing">
      <xdr:col>10</xdr:col>
      <xdr:colOff>328295</xdr:colOff>
      <xdr:row>68</xdr:row>
      <xdr:rowOff>7620</xdr:rowOff>
    </xdr:from>
    <xdr:to xmlns:xdr="http://schemas.openxmlformats.org/drawingml/2006/spreadsheetDrawing">
      <xdr:col>11</xdr:col>
      <xdr:colOff>635</xdr:colOff>
      <xdr:row>69</xdr:row>
      <xdr:rowOff>9525</xdr:rowOff>
    </xdr:to>
    <xdr:sp macro="" textlink="">
      <xdr:nvSpPr>
        <xdr:cNvPr id="8" name="Oval 10"/>
        <xdr:cNvSpPr>
          <a:spLocks noChangeArrowheads="1"/>
        </xdr:cNvSpPr>
      </xdr:nvSpPr>
      <xdr:spPr>
        <a:xfrm>
          <a:off x="3852545" y="9619615"/>
          <a:ext cx="177165" cy="18288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mlns:xdr="http://schemas.openxmlformats.org/drawingml/2006/spreadsheetDrawing">
      <xdr:col>0</xdr:col>
      <xdr:colOff>136525</xdr:colOff>
      <xdr:row>70</xdr:row>
      <xdr:rowOff>0</xdr:rowOff>
    </xdr:from>
    <xdr:to xmlns:xdr="http://schemas.openxmlformats.org/drawingml/2006/spreadsheetDrawing">
      <xdr:col>0</xdr:col>
      <xdr:colOff>316230</xdr:colOff>
      <xdr:row>71</xdr:row>
      <xdr:rowOff>8255</xdr:rowOff>
    </xdr:to>
    <xdr:sp macro="" textlink="">
      <xdr:nvSpPr>
        <xdr:cNvPr id="9" name="楕円 12"/>
        <xdr:cNvSpPr>
          <a:spLocks noChangeAspect="1"/>
        </xdr:cNvSpPr>
      </xdr:nvSpPr>
      <xdr:spPr>
        <a:xfrm>
          <a:off x="136525" y="9964420"/>
          <a:ext cx="179705" cy="17970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習</a:t>
          </a:r>
        </a:p>
      </xdr:txBody>
    </xdr:sp>
    <xdr:clientData/>
  </xdr:twoCellAnchor>
  <xdr:twoCellAnchor>
    <xdr:from xmlns:xdr="http://schemas.openxmlformats.org/drawingml/2006/spreadsheetDrawing">
      <xdr:col>4</xdr:col>
      <xdr:colOff>215900</xdr:colOff>
      <xdr:row>69</xdr:row>
      <xdr:rowOff>160020</xdr:rowOff>
    </xdr:from>
    <xdr:to xmlns:xdr="http://schemas.openxmlformats.org/drawingml/2006/spreadsheetDrawing">
      <xdr:col>4</xdr:col>
      <xdr:colOff>395605</xdr:colOff>
      <xdr:row>70</xdr:row>
      <xdr:rowOff>169545</xdr:rowOff>
    </xdr:to>
    <xdr:sp macro="" textlink="">
      <xdr:nvSpPr>
        <xdr:cNvPr id="10" name="楕円 13"/>
        <xdr:cNvSpPr>
          <a:spLocks noChangeAspect="1"/>
        </xdr:cNvSpPr>
      </xdr:nvSpPr>
      <xdr:spPr>
        <a:xfrm>
          <a:off x="1854200" y="9952990"/>
          <a:ext cx="179705" cy="18097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就</a:t>
          </a:r>
        </a:p>
      </xdr:txBody>
    </xdr:sp>
    <xdr:clientData/>
  </xdr:twoCellAnchor>
  <xdr:twoCellAnchor>
    <xdr:from xmlns:xdr="http://schemas.openxmlformats.org/drawingml/2006/spreadsheetDrawing">
      <xdr:col>10</xdr:col>
      <xdr:colOff>95250</xdr:colOff>
      <xdr:row>70</xdr:row>
      <xdr:rowOff>8255</xdr:rowOff>
    </xdr:from>
    <xdr:to xmlns:xdr="http://schemas.openxmlformats.org/drawingml/2006/spreadsheetDrawing">
      <xdr:col>10</xdr:col>
      <xdr:colOff>455295</xdr:colOff>
      <xdr:row>70</xdr:row>
      <xdr:rowOff>156210</xdr:rowOff>
    </xdr:to>
    <xdr:sp macro="" textlink="">
      <xdr:nvSpPr>
        <xdr:cNvPr id="11" name="楕円 14"/>
        <xdr:cNvSpPr>
          <a:spLocks noChangeAspect="1"/>
        </xdr:cNvSpPr>
      </xdr:nvSpPr>
      <xdr:spPr>
        <a:xfrm>
          <a:off x="3619500" y="9972675"/>
          <a:ext cx="360045" cy="14795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１特</a:t>
          </a:r>
          <a:endParaRPr kumimoji="1" lang="en-US" altLang="ja-JP" sz="700">
            <a:latin typeface="ＭＳ Ｐゴシック"/>
            <a:ea typeface="ＭＳ Ｐゴシック"/>
          </a:endParaRPr>
        </a:p>
      </xdr:txBody>
    </xdr:sp>
    <xdr:clientData/>
  </xdr:twoCellAnchor>
  <xdr:twoCellAnchor>
    <xdr:from xmlns:xdr="http://schemas.openxmlformats.org/drawingml/2006/spreadsheetDrawing">
      <xdr:col>12</xdr:col>
      <xdr:colOff>123825</xdr:colOff>
      <xdr:row>64</xdr:row>
      <xdr:rowOff>38100</xdr:rowOff>
    </xdr:from>
    <xdr:to xmlns:xdr="http://schemas.openxmlformats.org/drawingml/2006/spreadsheetDrawing">
      <xdr:col>12</xdr:col>
      <xdr:colOff>303530</xdr:colOff>
      <xdr:row>66</xdr:row>
      <xdr:rowOff>3810</xdr:rowOff>
    </xdr:to>
    <xdr:sp macro="" textlink="">
      <xdr:nvSpPr>
        <xdr:cNvPr id="12" name="Oval 5"/>
        <xdr:cNvSpPr>
          <a:spLocks noChangeArrowheads="1"/>
        </xdr:cNvSpPr>
      </xdr:nvSpPr>
      <xdr:spPr>
        <a:xfrm>
          <a:off x="4657725" y="9259570"/>
          <a:ext cx="179705" cy="17526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mlns:xdr="http://schemas.openxmlformats.org/drawingml/2006/spreadsheetDrawing">
      <xdr:col>12</xdr:col>
      <xdr:colOff>873125</xdr:colOff>
      <xdr:row>68</xdr:row>
      <xdr:rowOff>15875</xdr:rowOff>
    </xdr:from>
    <xdr:to xmlns:xdr="http://schemas.openxmlformats.org/drawingml/2006/spreadsheetDrawing">
      <xdr:col>13</xdr:col>
      <xdr:colOff>20320</xdr:colOff>
      <xdr:row>69</xdr:row>
      <xdr:rowOff>17780</xdr:rowOff>
    </xdr:to>
    <xdr:sp macro="" textlink="">
      <xdr:nvSpPr>
        <xdr:cNvPr id="13" name="Oval 10"/>
        <xdr:cNvSpPr>
          <a:spLocks noChangeArrowheads="1"/>
        </xdr:cNvSpPr>
      </xdr:nvSpPr>
      <xdr:spPr>
        <a:xfrm>
          <a:off x="5407025" y="9627870"/>
          <a:ext cx="175895" cy="18288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116840</xdr:colOff>
      <xdr:row>10</xdr:row>
      <xdr:rowOff>63500</xdr:rowOff>
    </xdr:from>
    <xdr:to xmlns:xdr="http://schemas.openxmlformats.org/drawingml/2006/spreadsheetDrawing">
      <xdr:col>1</xdr:col>
      <xdr:colOff>1524000</xdr:colOff>
      <xdr:row>11</xdr:row>
      <xdr:rowOff>1570990</xdr:rowOff>
    </xdr:to>
    <xdr:sp macro="" textlink="">
      <xdr:nvSpPr>
        <xdr:cNvPr id="2" name="四角形 2"/>
        <xdr:cNvSpPr>
          <a:spLocks noChangeArrowheads="1"/>
        </xdr:cNvSpPr>
      </xdr:nvSpPr>
      <xdr:spPr>
        <a:xfrm>
          <a:off x="116840" y="2444750"/>
          <a:ext cx="2750185" cy="1745615"/>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2</xdr:col>
      <xdr:colOff>34925</xdr:colOff>
      <xdr:row>10</xdr:row>
      <xdr:rowOff>165100</xdr:rowOff>
    </xdr:from>
    <xdr:to xmlns:xdr="http://schemas.openxmlformats.org/drawingml/2006/spreadsheetDrawing">
      <xdr:col>11</xdr:col>
      <xdr:colOff>352425</xdr:colOff>
      <xdr:row>23</xdr:row>
      <xdr:rowOff>12700</xdr:rowOff>
    </xdr:to>
    <xdr:grpSp>
      <xdr:nvGrpSpPr>
        <xdr:cNvPr id="4" name="グループ 33"/>
        <xdr:cNvGrpSpPr/>
      </xdr:nvGrpSpPr>
      <xdr:grpSpPr>
        <a:xfrm>
          <a:off x="2901950" y="2546350"/>
          <a:ext cx="9432925" cy="5869940"/>
          <a:chOff x="5102" y="4598"/>
          <a:chExt cx="13551" cy="8288"/>
        </a:xfrm>
      </xdr:grpSpPr>
      <xdr:sp macro="" textlink="">
        <xdr:nvSpPr>
          <xdr:cNvPr id="5" name="直線 19"/>
          <xdr:cNvSpPr>
            <a:spLocks noChangeShapeType="1"/>
          </xdr:cNvSpPr>
        </xdr:nvSpPr>
        <xdr:spPr>
          <a:xfrm>
            <a:off x="5303" y="4635"/>
            <a:ext cx="0" cy="8251"/>
          </a:xfrm>
          <a:prstGeom prst="line">
            <a:avLst/>
          </a:prstGeom>
          <a:noFill/>
          <a:ln w="6350">
            <a:solidFill>
              <a:srgbClr val="000000"/>
            </a:solidFill>
            <a:prstDash val="sysDot"/>
            <a:round/>
            <a:headEnd/>
            <a:tailEnd/>
          </a:ln>
        </xdr:spPr>
      </xdr:sp>
      <xdr:sp macro="" textlink="">
        <xdr:nvSpPr>
          <xdr:cNvPr id="6" name="直線 20"/>
          <xdr:cNvSpPr>
            <a:spLocks noChangeShapeType="1"/>
          </xdr:cNvSpPr>
        </xdr:nvSpPr>
        <xdr:spPr>
          <a:xfrm>
            <a:off x="9443" y="4598"/>
            <a:ext cx="540" cy="0"/>
          </a:xfrm>
          <a:prstGeom prst="line">
            <a:avLst/>
          </a:prstGeom>
          <a:noFill/>
          <a:ln w="6350">
            <a:solidFill>
              <a:srgbClr val="000000"/>
            </a:solidFill>
            <a:prstDash val="sysDot"/>
            <a:round/>
            <a:headEnd/>
            <a:tailEnd/>
          </a:ln>
        </xdr:spPr>
      </xdr:sp>
      <xdr:sp macro="" textlink="">
        <xdr:nvSpPr>
          <xdr:cNvPr id="7" name="直線 21"/>
          <xdr:cNvSpPr>
            <a:spLocks noChangeShapeType="1"/>
          </xdr:cNvSpPr>
        </xdr:nvSpPr>
        <xdr:spPr>
          <a:xfrm>
            <a:off x="5343" y="8732"/>
            <a:ext cx="270" cy="0"/>
          </a:xfrm>
          <a:prstGeom prst="line">
            <a:avLst/>
          </a:prstGeom>
          <a:noFill/>
          <a:ln w="6350">
            <a:solidFill>
              <a:srgbClr val="000000"/>
            </a:solidFill>
            <a:prstDash val="sysDot"/>
            <a:round/>
            <a:headEnd/>
            <a:tailEnd/>
          </a:ln>
        </xdr:spPr>
      </xdr:sp>
      <xdr:sp macro="" textlink="">
        <xdr:nvSpPr>
          <xdr:cNvPr id="8" name="直線 22"/>
          <xdr:cNvSpPr>
            <a:spLocks noChangeShapeType="1"/>
          </xdr:cNvSpPr>
        </xdr:nvSpPr>
        <xdr:spPr>
          <a:xfrm>
            <a:off x="5343" y="12866"/>
            <a:ext cx="285" cy="0"/>
          </a:xfrm>
          <a:prstGeom prst="line">
            <a:avLst/>
          </a:prstGeom>
          <a:noFill/>
          <a:ln w="6350">
            <a:solidFill>
              <a:srgbClr val="000000"/>
            </a:solidFill>
            <a:prstDash val="sysDot"/>
            <a:round/>
            <a:headEnd/>
            <a:tailEnd/>
          </a:ln>
        </xdr:spPr>
      </xdr:sp>
      <xdr:sp macro="" textlink="">
        <xdr:nvSpPr>
          <xdr:cNvPr id="9" name="直線 23"/>
          <xdr:cNvSpPr>
            <a:spLocks noChangeShapeType="1"/>
          </xdr:cNvSpPr>
        </xdr:nvSpPr>
        <xdr:spPr>
          <a:xfrm>
            <a:off x="9443" y="12866"/>
            <a:ext cx="540" cy="0"/>
          </a:xfrm>
          <a:prstGeom prst="line">
            <a:avLst/>
          </a:prstGeom>
          <a:noFill/>
          <a:ln w="6350">
            <a:solidFill>
              <a:srgbClr val="000000"/>
            </a:solidFill>
            <a:prstDash val="sysDot"/>
            <a:round/>
            <a:headEnd/>
            <a:tailEnd/>
          </a:ln>
        </xdr:spPr>
      </xdr:sp>
      <xdr:sp macro="" textlink="">
        <xdr:nvSpPr>
          <xdr:cNvPr id="10" name="直線 24"/>
          <xdr:cNvSpPr>
            <a:spLocks noChangeShapeType="1"/>
          </xdr:cNvSpPr>
        </xdr:nvSpPr>
        <xdr:spPr>
          <a:xfrm>
            <a:off x="18113" y="12866"/>
            <a:ext cx="540" cy="0"/>
          </a:xfrm>
          <a:prstGeom prst="line">
            <a:avLst/>
          </a:prstGeom>
          <a:noFill/>
          <a:ln w="6350">
            <a:solidFill>
              <a:srgbClr val="000000"/>
            </a:solidFill>
            <a:prstDash val="sysDot"/>
            <a:round/>
            <a:headEnd/>
            <a:tailEnd/>
          </a:ln>
        </xdr:spPr>
      </xdr:sp>
      <xdr:sp macro="" textlink="">
        <xdr:nvSpPr>
          <xdr:cNvPr id="11" name="直線 25"/>
          <xdr:cNvSpPr>
            <a:spLocks noChangeShapeType="1"/>
          </xdr:cNvSpPr>
        </xdr:nvSpPr>
        <xdr:spPr>
          <a:xfrm>
            <a:off x="13788" y="12866"/>
            <a:ext cx="540" cy="0"/>
          </a:xfrm>
          <a:prstGeom prst="line">
            <a:avLst/>
          </a:prstGeom>
          <a:noFill/>
          <a:ln w="6350">
            <a:solidFill>
              <a:srgbClr val="000000"/>
            </a:solidFill>
            <a:prstDash val="sysDot"/>
            <a:round/>
            <a:headEnd/>
            <a:tailEnd/>
          </a:ln>
        </xdr:spPr>
      </xdr:sp>
      <xdr:sp macro="" textlink="">
        <xdr:nvSpPr>
          <xdr:cNvPr id="12" name="直線 26"/>
          <xdr:cNvSpPr>
            <a:spLocks noChangeShapeType="1"/>
          </xdr:cNvSpPr>
        </xdr:nvSpPr>
        <xdr:spPr>
          <a:xfrm>
            <a:off x="18113" y="8732"/>
            <a:ext cx="525" cy="0"/>
          </a:xfrm>
          <a:prstGeom prst="line">
            <a:avLst/>
          </a:prstGeom>
          <a:noFill/>
          <a:ln w="6350">
            <a:solidFill>
              <a:srgbClr val="000000"/>
            </a:solidFill>
            <a:prstDash val="sysDot"/>
            <a:round/>
            <a:headEnd/>
            <a:tailEnd/>
          </a:ln>
        </xdr:spPr>
      </xdr:sp>
      <xdr:sp macro="" textlink="">
        <xdr:nvSpPr>
          <xdr:cNvPr id="13" name="直線 27"/>
          <xdr:cNvSpPr>
            <a:spLocks noChangeShapeType="1"/>
          </xdr:cNvSpPr>
        </xdr:nvSpPr>
        <xdr:spPr>
          <a:xfrm>
            <a:off x="13808" y="8732"/>
            <a:ext cx="525" cy="0"/>
          </a:xfrm>
          <a:prstGeom prst="line">
            <a:avLst/>
          </a:prstGeom>
          <a:noFill/>
          <a:ln w="6350">
            <a:solidFill>
              <a:srgbClr val="000000"/>
            </a:solidFill>
            <a:prstDash val="sysDot"/>
            <a:round/>
            <a:headEnd/>
            <a:tailEnd/>
          </a:ln>
        </xdr:spPr>
      </xdr:sp>
      <xdr:sp macro="" textlink="">
        <xdr:nvSpPr>
          <xdr:cNvPr id="14" name="直線 28"/>
          <xdr:cNvSpPr>
            <a:spLocks noChangeShapeType="1"/>
          </xdr:cNvSpPr>
        </xdr:nvSpPr>
        <xdr:spPr>
          <a:xfrm>
            <a:off x="9463" y="8732"/>
            <a:ext cx="525" cy="0"/>
          </a:xfrm>
          <a:prstGeom prst="line">
            <a:avLst/>
          </a:prstGeom>
          <a:noFill/>
          <a:ln w="6350">
            <a:solidFill>
              <a:srgbClr val="000000"/>
            </a:solidFill>
            <a:prstDash val="sysDot"/>
            <a:round/>
            <a:headEnd/>
            <a:tailEnd/>
          </a:ln>
        </xdr:spPr>
      </xdr:sp>
      <xdr:sp macro="" textlink="">
        <xdr:nvSpPr>
          <xdr:cNvPr id="15" name="直線 29"/>
          <xdr:cNvSpPr>
            <a:spLocks noChangeShapeType="1"/>
          </xdr:cNvSpPr>
        </xdr:nvSpPr>
        <xdr:spPr>
          <a:xfrm>
            <a:off x="18113" y="4598"/>
            <a:ext cx="540" cy="0"/>
          </a:xfrm>
          <a:prstGeom prst="line">
            <a:avLst/>
          </a:prstGeom>
          <a:noFill/>
          <a:ln w="6350">
            <a:solidFill>
              <a:srgbClr val="000000"/>
            </a:solidFill>
            <a:prstDash val="sysDot"/>
            <a:round/>
            <a:headEnd/>
            <a:tailEnd/>
          </a:ln>
        </xdr:spPr>
      </xdr:sp>
      <xdr:sp macro="" textlink="">
        <xdr:nvSpPr>
          <xdr:cNvPr id="16" name="直線 30"/>
          <xdr:cNvSpPr>
            <a:spLocks noChangeShapeType="1"/>
          </xdr:cNvSpPr>
        </xdr:nvSpPr>
        <xdr:spPr>
          <a:xfrm>
            <a:off x="5102" y="4650"/>
            <a:ext cx="540" cy="0"/>
          </a:xfrm>
          <a:prstGeom prst="line">
            <a:avLst/>
          </a:prstGeom>
          <a:noFill/>
          <a:ln w="6350">
            <a:solidFill>
              <a:srgbClr val="000000"/>
            </a:solidFill>
            <a:prstDash val="sysDot"/>
            <a:round/>
            <a:headEnd/>
            <a:tailEnd/>
          </a:ln>
        </xdr:spPr>
      </xdr:sp>
      <xdr:sp macro="" textlink="">
        <xdr:nvSpPr>
          <xdr:cNvPr id="17" name="直線 31"/>
          <xdr:cNvSpPr>
            <a:spLocks noChangeShapeType="1"/>
          </xdr:cNvSpPr>
        </xdr:nvSpPr>
        <xdr:spPr>
          <a:xfrm>
            <a:off x="13808" y="4598"/>
            <a:ext cx="540" cy="0"/>
          </a:xfrm>
          <a:prstGeom prst="line">
            <a:avLst/>
          </a:prstGeom>
          <a:noFill/>
          <a:ln w="6350">
            <a:solidFill>
              <a:srgbClr val="000000"/>
            </a:solidFill>
            <a:prstDash val="sysDot"/>
            <a:round/>
            <a:headEnd/>
            <a:tailEnd/>
          </a:ln>
        </xdr:spPr>
      </xdr:sp>
    </xdr:grpSp>
    <xdr:clientData/>
  </xdr:twoCellAnchor>
  <xdr:twoCellAnchor>
    <xdr:from xmlns:xdr="http://schemas.openxmlformats.org/drawingml/2006/spreadsheetDrawing">
      <xdr:col>3</xdr:col>
      <xdr:colOff>157480</xdr:colOff>
      <xdr:row>11</xdr:row>
      <xdr:rowOff>33020</xdr:rowOff>
    </xdr:from>
    <xdr:to xmlns:xdr="http://schemas.openxmlformats.org/drawingml/2006/spreadsheetDrawing">
      <xdr:col>4</xdr:col>
      <xdr:colOff>1343025</xdr:colOff>
      <xdr:row>11</xdr:row>
      <xdr:rowOff>1604010</xdr:rowOff>
    </xdr:to>
    <xdr:sp macro="" textlink="">
      <xdr:nvSpPr>
        <xdr:cNvPr id="18" name="四角形 2"/>
        <xdr:cNvSpPr>
          <a:spLocks noChangeArrowheads="1"/>
        </xdr:cNvSpPr>
      </xdr:nvSpPr>
      <xdr:spPr>
        <a:xfrm>
          <a:off x="3376930" y="2652395"/>
          <a:ext cx="2528570" cy="1570990"/>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6</xdr:col>
      <xdr:colOff>174625</xdr:colOff>
      <xdr:row>11</xdr:row>
      <xdr:rowOff>45720</xdr:rowOff>
    </xdr:from>
    <xdr:to xmlns:xdr="http://schemas.openxmlformats.org/drawingml/2006/spreadsheetDrawing">
      <xdr:col>7</xdr:col>
      <xdr:colOff>1278890</xdr:colOff>
      <xdr:row>11</xdr:row>
      <xdr:rowOff>1584325</xdr:rowOff>
    </xdr:to>
    <xdr:sp macro="" textlink="">
      <xdr:nvSpPr>
        <xdr:cNvPr id="19" name="四角形 2"/>
        <xdr:cNvSpPr>
          <a:spLocks noChangeArrowheads="1"/>
        </xdr:cNvSpPr>
      </xdr:nvSpPr>
      <xdr:spPr>
        <a:xfrm>
          <a:off x="6432550" y="2665095"/>
          <a:ext cx="2447290" cy="1538605"/>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9</xdr:col>
      <xdr:colOff>110490</xdr:colOff>
      <xdr:row>11</xdr:row>
      <xdr:rowOff>13335</xdr:rowOff>
    </xdr:from>
    <xdr:to xmlns:xdr="http://schemas.openxmlformats.org/drawingml/2006/spreadsheetDrawing">
      <xdr:col>10</xdr:col>
      <xdr:colOff>1311275</xdr:colOff>
      <xdr:row>11</xdr:row>
      <xdr:rowOff>1604010</xdr:rowOff>
    </xdr:to>
    <xdr:sp macro="" textlink="">
      <xdr:nvSpPr>
        <xdr:cNvPr id="20" name="四角形 2"/>
        <xdr:cNvSpPr>
          <a:spLocks noChangeArrowheads="1"/>
        </xdr:cNvSpPr>
      </xdr:nvSpPr>
      <xdr:spPr>
        <a:xfrm>
          <a:off x="9406890" y="2632710"/>
          <a:ext cx="2543810" cy="1590675"/>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12</xdr:col>
      <xdr:colOff>94615</xdr:colOff>
      <xdr:row>11</xdr:row>
      <xdr:rowOff>13335</xdr:rowOff>
    </xdr:from>
    <xdr:to xmlns:xdr="http://schemas.openxmlformats.org/drawingml/2006/spreadsheetDrawing">
      <xdr:col>13</xdr:col>
      <xdr:colOff>1294765</xdr:colOff>
      <xdr:row>11</xdr:row>
      <xdr:rowOff>1584325</xdr:rowOff>
    </xdr:to>
    <xdr:sp macro="" textlink="">
      <xdr:nvSpPr>
        <xdr:cNvPr id="21" name="四角形 2"/>
        <xdr:cNvSpPr>
          <a:spLocks noChangeArrowheads="1"/>
        </xdr:cNvSpPr>
      </xdr:nvSpPr>
      <xdr:spPr>
        <a:xfrm>
          <a:off x="12429490" y="2632710"/>
          <a:ext cx="2543175" cy="1570990"/>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3</xdr:col>
      <xdr:colOff>157480</xdr:colOff>
      <xdr:row>17</xdr:row>
      <xdr:rowOff>18415</xdr:rowOff>
    </xdr:from>
    <xdr:to xmlns:xdr="http://schemas.openxmlformats.org/drawingml/2006/spreadsheetDrawing">
      <xdr:col>4</xdr:col>
      <xdr:colOff>1343025</xdr:colOff>
      <xdr:row>17</xdr:row>
      <xdr:rowOff>1494790</xdr:rowOff>
    </xdr:to>
    <xdr:sp macro="" textlink="">
      <xdr:nvSpPr>
        <xdr:cNvPr id="22" name="四角形 2"/>
        <xdr:cNvSpPr>
          <a:spLocks noChangeArrowheads="1"/>
        </xdr:cNvSpPr>
      </xdr:nvSpPr>
      <xdr:spPr>
        <a:xfrm>
          <a:off x="3376930" y="5421630"/>
          <a:ext cx="2528570" cy="1476375"/>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6</xdr:col>
      <xdr:colOff>174625</xdr:colOff>
      <xdr:row>17</xdr:row>
      <xdr:rowOff>18415</xdr:rowOff>
    </xdr:from>
    <xdr:to xmlns:xdr="http://schemas.openxmlformats.org/drawingml/2006/spreadsheetDrawing">
      <xdr:col>7</xdr:col>
      <xdr:colOff>1278890</xdr:colOff>
      <xdr:row>17</xdr:row>
      <xdr:rowOff>1494790</xdr:rowOff>
    </xdr:to>
    <xdr:sp macro="" textlink="">
      <xdr:nvSpPr>
        <xdr:cNvPr id="23" name="四角形 2"/>
        <xdr:cNvSpPr>
          <a:spLocks noChangeArrowheads="1"/>
        </xdr:cNvSpPr>
      </xdr:nvSpPr>
      <xdr:spPr>
        <a:xfrm>
          <a:off x="6432550" y="5421630"/>
          <a:ext cx="2447290" cy="1476375"/>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9</xdr:col>
      <xdr:colOff>158750</xdr:colOff>
      <xdr:row>17</xdr:row>
      <xdr:rowOff>60325</xdr:rowOff>
    </xdr:from>
    <xdr:to xmlns:xdr="http://schemas.openxmlformats.org/drawingml/2006/spreadsheetDrawing">
      <xdr:col>10</xdr:col>
      <xdr:colOff>1343025</xdr:colOff>
      <xdr:row>17</xdr:row>
      <xdr:rowOff>1458595</xdr:rowOff>
    </xdr:to>
    <xdr:sp macro="" textlink="">
      <xdr:nvSpPr>
        <xdr:cNvPr id="24" name="四角形 2"/>
        <xdr:cNvSpPr>
          <a:spLocks noChangeArrowheads="1"/>
        </xdr:cNvSpPr>
      </xdr:nvSpPr>
      <xdr:spPr>
        <a:xfrm>
          <a:off x="9455150" y="5463540"/>
          <a:ext cx="2527300" cy="1398270"/>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12</xdr:col>
      <xdr:colOff>94615</xdr:colOff>
      <xdr:row>17</xdr:row>
      <xdr:rowOff>48260</xdr:rowOff>
    </xdr:from>
    <xdr:to xmlns:xdr="http://schemas.openxmlformats.org/drawingml/2006/spreadsheetDrawing">
      <xdr:col>13</xdr:col>
      <xdr:colOff>1294765</xdr:colOff>
      <xdr:row>17</xdr:row>
      <xdr:rowOff>1428115</xdr:rowOff>
    </xdr:to>
    <xdr:sp macro="" textlink="">
      <xdr:nvSpPr>
        <xdr:cNvPr id="25" name="四角形 2"/>
        <xdr:cNvSpPr>
          <a:spLocks noChangeArrowheads="1"/>
        </xdr:cNvSpPr>
      </xdr:nvSpPr>
      <xdr:spPr>
        <a:xfrm>
          <a:off x="12429490" y="5451475"/>
          <a:ext cx="2543175" cy="1379855"/>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3</xdr:col>
      <xdr:colOff>62865</xdr:colOff>
      <xdr:row>23</xdr:row>
      <xdr:rowOff>31115</xdr:rowOff>
    </xdr:from>
    <xdr:to xmlns:xdr="http://schemas.openxmlformats.org/drawingml/2006/spreadsheetDrawing">
      <xdr:col>4</xdr:col>
      <xdr:colOff>1343025</xdr:colOff>
      <xdr:row>23</xdr:row>
      <xdr:rowOff>1509395</xdr:rowOff>
    </xdr:to>
    <xdr:sp macro="" textlink="">
      <xdr:nvSpPr>
        <xdr:cNvPr id="26" name="四角形 2"/>
        <xdr:cNvSpPr>
          <a:spLocks noChangeArrowheads="1"/>
        </xdr:cNvSpPr>
      </xdr:nvSpPr>
      <xdr:spPr>
        <a:xfrm>
          <a:off x="3282315" y="8434705"/>
          <a:ext cx="2623185" cy="1478280"/>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6</xdr:col>
      <xdr:colOff>141605</xdr:colOff>
      <xdr:row>23</xdr:row>
      <xdr:rowOff>18415</xdr:rowOff>
    </xdr:from>
    <xdr:to xmlns:xdr="http://schemas.openxmlformats.org/drawingml/2006/spreadsheetDrawing">
      <xdr:col>7</xdr:col>
      <xdr:colOff>1247140</xdr:colOff>
      <xdr:row>23</xdr:row>
      <xdr:rowOff>1522095</xdr:rowOff>
    </xdr:to>
    <xdr:sp macro="" textlink="">
      <xdr:nvSpPr>
        <xdr:cNvPr id="27" name="四角形 2"/>
        <xdr:cNvSpPr>
          <a:spLocks noChangeArrowheads="1"/>
        </xdr:cNvSpPr>
      </xdr:nvSpPr>
      <xdr:spPr>
        <a:xfrm>
          <a:off x="6399530" y="8422005"/>
          <a:ext cx="2448560" cy="1503680"/>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9</xdr:col>
      <xdr:colOff>158750</xdr:colOff>
      <xdr:row>23</xdr:row>
      <xdr:rowOff>50165</xdr:rowOff>
    </xdr:from>
    <xdr:to xmlns:xdr="http://schemas.openxmlformats.org/drawingml/2006/spreadsheetDrawing">
      <xdr:col>10</xdr:col>
      <xdr:colOff>1343025</xdr:colOff>
      <xdr:row>23</xdr:row>
      <xdr:rowOff>1522095</xdr:rowOff>
    </xdr:to>
    <xdr:sp macro="" textlink="">
      <xdr:nvSpPr>
        <xdr:cNvPr id="28" name="四角形 2"/>
        <xdr:cNvSpPr>
          <a:spLocks noChangeArrowheads="1"/>
        </xdr:cNvSpPr>
      </xdr:nvSpPr>
      <xdr:spPr>
        <a:xfrm>
          <a:off x="9455150" y="8453755"/>
          <a:ext cx="2527300" cy="1471930"/>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twoCellAnchor>
    <xdr:from xmlns:xdr="http://schemas.openxmlformats.org/drawingml/2006/spreadsheetDrawing">
      <xdr:col>12</xdr:col>
      <xdr:colOff>125730</xdr:colOff>
      <xdr:row>23</xdr:row>
      <xdr:rowOff>31115</xdr:rowOff>
    </xdr:from>
    <xdr:to xmlns:xdr="http://schemas.openxmlformats.org/drawingml/2006/spreadsheetDrawing">
      <xdr:col>13</xdr:col>
      <xdr:colOff>1325880</xdr:colOff>
      <xdr:row>23</xdr:row>
      <xdr:rowOff>1509395</xdr:rowOff>
    </xdr:to>
    <xdr:sp macro="" textlink="">
      <xdr:nvSpPr>
        <xdr:cNvPr id="29" name="四角形 2"/>
        <xdr:cNvSpPr>
          <a:spLocks noChangeArrowheads="1"/>
        </xdr:cNvSpPr>
      </xdr:nvSpPr>
      <xdr:spPr>
        <a:xfrm>
          <a:off x="12460605" y="8434705"/>
          <a:ext cx="2543175" cy="1478280"/>
        </a:xfrm>
        <a:prstGeom prst="rect">
          <a:avLst/>
        </a:prstGeom>
        <a:solidFill>
          <a:srgbClr val="FFFFFF"/>
        </a:solidFill>
        <a:ln w="9525">
          <a:solidFill>
            <a:srgbClr val="000000"/>
          </a:solidFill>
          <a:miter lim="800000"/>
          <a:headEnd/>
          <a:tailEnd/>
        </a:ln>
      </xdr:spPr>
      <xdr:txBody>
        <a:bodyPr vertOverflow="clip" horzOverflow="overflow" wrap="square" anchor="ctr" upright="1"/>
        <a:lstStyle/>
        <a:p>
          <a:pPr algn="ctr" rtl="0">
            <a:defRPr sz="1000"/>
          </a:pPr>
          <a:r>
            <a:rPr lang="ja-JP" altLang="en-US" sz="1050" b="0" i="0" u="none" strike="noStrike" baseline="0">
              <a:solidFill>
                <a:srgbClr val="000000"/>
              </a:solidFill>
              <a:latin typeface="ＭＳ 明朝"/>
              <a:ea typeface="ＭＳ 明朝"/>
            </a:rPr>
            <a:t>【写真貼付欄】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88265</xdr:colOff>
      <xdr:row>12</xdr:row>
      <xdr:rowOff>15240</xdr:rowOff>
    </xdr:from>
    <xdr:to xmlns:xdr="http://schemas.openxmlformats.org/drawingml/2006/spreadsheetDrawing">
      <xdr:col>13</xdr:col>
      <xdr:colOff>41910</xdr:colOff>
      <xdr:row>30</xdr:row>
      <xdr:rowOff>15240</xdr:rowOff>
    </xdr:to>
    <xdr:grpSp>
      <xdr:nvGrpSpPr>
        <xdr:cNvPr id="3" name="グループ 1"/>
        <xdr:cNvGrpSpPr/>
      </xdr:nvGrpSpPr>
      <xdr:grpSpPr>
        <a:xfrm>
          <a:off x="1221740" y="3187065"/>
          <a:ext cx="5630545" cy="5486400"/>
          <a:chOff x="3075" y="4321"/>
          <a:chExt cx="7305" cy="4896"/>
        </a:xfrm>
      </xdr:grpSpPr>
      <xdr:sp macro="" textlink="">
        <xdr:nvSpPr>
          <xdr:cNvPr id="4" name="直線 15"/>
          <xdr:cNvSpPr>
            <a:spLocks noChangeShapeType="1"/>
          </xdr:cNvSpPr>
        </xdr:nvSpPr>
        <xdr:spPr>
          <a:xfrm>
            <a:off x="3090" y="4637"/>
            <a:ext cx="7275" cy="0"/>
          </a:xfrm>
          <a:prstGeom prst="line">
            <a:avLst/>
          </a:prstGeom>
          <a:noFill/>
          <a:ln w="6350">
            <a:solidFill>
              <a:srgbClr val="000000"/>
            </a:solidFill>
            <a:prstDash val="sysDot"/>
            <a:round/>
            <a:headEnd/>
            <a:tailEnd/>
          </a:ln>
        </xdr:spPr>
      </xdr:sp>
      <xdr:sp macro="" textlink="">
        <xdr:nvSpPr>
          <xdr:cNvPr id="5" name="直線 14"/>
          <xdr:cNvSpPr>
            <a:spLocks noChangeShapeType="1"/>
          </xdr:cNvSpPr>
        </xdr:nvSpPr>
        <xdr:spPr>
          <a:xfrm>
            <a:off x="6717" y="4321"/>
            <a:ext cx="0" cy="465"/>
          </a:xfrm>
          <a:prstGeom prst="line">
            <a:avLst/>
          </a:prstGeom>
          <a:noFill/>
          <a:ln w="6350">
            <a:solidFill>
              <a:srgbClr val="000000"/>
            </a:solidFill>
            <a:prstDash val="sysDot"/>
            <a:round/>
            <a:headEnd/>
            <a:tailEnd/>
          </a:ln>
        </xdr:spPr>
      </xdr:sp>
      <xdr:sp macro="" textlink="">
        <xdr:nvSpPr>
          <xdr:cNvPr id="6" name="直線 13"/>
          <xdr:cNvSpPr>
            <a:spLocks noChangeShapeType="1"/>
          </xdr:cNvSpPr>
        </xdr:nvSpPr>
        <xdr:spPr>
          <a:xfrm>
            <a:off x="3093" y="4637"/>
            <a:ext cx="0" cy="180"/>
          </a:xfrm>
          <a:prstGeom prst="line">
            <a:avLst/>
          </a:prstGeom>
          <a:noFill/>
          <a:ln w="6350">
            <a:solidFill>
              <a:srgbClr val="000000"/>
            </a:solidFill>
            <a:prstDash val="sysDot"/>
            <a:round/>
            <a:headEnd/>
            <a:tailEnd/>
          </a:ln>
        </xdr:spPr>
      </xdr:sp>
      <xdr:sp macro="" textlink="">
        <xdr:nvSpPr>
          <xdr:cNvPr id="7" name="直線 12"/>
          <xdr:cNvSpPr>
            <a:spLocks noChangeShapeType="1"/>
          </xdr:cNvSpPr>
        </xdr:nvSpPr>
        <xdr:spPr>
          <a:xfrm>
            <a:off x="10345" y="4637"/>
            <a:ext cx="0" cy="195"/>
          </a:xfrm>
          <a:prstGeom prst="line">
            <a:avLst/>
          </a:prstGeom>
          <a:noFill/>
          <a:ln w="6350">
            <a:solidFill>
              <a:srgbClr val="000000"/>
            </a:solidFill>
            <a:prstDash val="sysDot"/>
            <a:round/>
            <a:headEnd/>
            <a:tailEnd/>
          </a:ln>
        </xdr:spPr>
      </xdr:sp>
      <xdr:grpSp>
        <xdr:nvGrpSpPr>
          <xdr:cNvPr id="9" name="グループ 2"/>
          <xdr:cNvGrpSpPr/>
        </xdr:nvGrpSpPr>
        <xdr:grpSpPr>
          <a:xfrm>
            <a:off x="3075" y="6517"/>
            <a:ext cx="7305" cy="2700"/>
            <a:chOff x="3075" y="6514"/>
            <a:chExt cx="7305" cy="2700"/>
          </a:xfrm>
        </xdr:grpSpPr>
        <xdr:sp macro="" textlink="">
          <xdr:nvSpPr>
            <xdr:cNvPr id="10" name="直線 11"/>
            <xdr:cNvSpPr>
              <a:spLocks noChangeShapeType="1"/>
            </xdr:cNvSpPr>
          </xdr:nvSpPr>
          <xdr:spPr>
            <a:xfrm>
              <a:off x="3105" y="6803"/>
              <a:ext cx="7275" cy="0"/>
            </a:xfrm>
            <a:prstGeom prst="line">
              <a:avLst/>
            </a:prstGeom>
            <a:noFill/>
            <a:ln w="6350">
              <a:solidFill>
                <a:srgbClr val="000000"/>
              </a:solidFill>
              <a:prstDash val="sysDot"/>
              <a:round/>
              <a:headEnd/>
              <a:tailEnd/>
            </a:ln>
          </xdr:spPr>
        </xdr:sp>
        <xdr:sp macro="" textlink="">
          <xdr:nvSpPr>
            <xdr:cNvPr id="11" name="直線 10"/>
            <xdr:cNvSpPr>
              <a:spLocks noChangeShapeType="1"/>
            </xdr:cNvSpPr>
          </xdr:nvSpPr>
          <xdr:spPr>
            <a:xfrm>
              <a:off x="3093" y="6514"/>
              <a:ext cx="0" cy="495"/>
            </a:xfrm>
            <a:prstGeom prst="line">
              <a:avLst/>
            </a:prstGeom>
            <a:noFill/>
            <a:ln w="6350">
              <a:solidFill>
                <a:srgbClr val="000000"/>
              </a:solidFill>
              <a:prstDash val="sysDot"/>
              <a:round/>
              <a:headEnd/>
              <a:tailEnd/>
            </a:ln>
          </xdr:spPr>
        </xdr:sp>
        <xdr:sp macro="" textlink="">
          <xdr:nvSpPr>
            <xdr:cNvPr id="12" name="直線 9"/>
            <xdr:cNvSpPr>
              <a:spLocks noChangeShapeType="1"/>
            </xdr:cNvSpPr>
          </xdr:nvSpPr>
          <xdr:spPr>
            <a:xfrm>
              <a:off x="10345" y="6547"/>
              <a:ext cx="0" cy="480"/>
            </a:xfrm>
            <a:prstGeom prst="line">
              <a:avLst/>
            </a:prstGeom>
            <a:noFill/>
            <a:ln w="6350">
              <a:solidFill>
                <a:srgbClr val="000000"/>
              </a:solidFill>
              <a:prstDash val="sysDot"/>
              <a:round/>
              <a:headEnd/>
              <a:tailEnd/>
            </a:ln>
          </xdr:spPr>
        </xdr:sp>
        <xdr:sp macro="" textlink="">
          <xdr:nvSpPr>
            <xdr:cNvPr id="13" name="直線 8"/>
            <xdr:cNvSpPr>
              <a:spLocks noChangeShapeType="1"/>
            </xdr:cNvSpPr>
          </xdr:nvSpPr>
          <xdr:spPr>
            <a:xfrm>
              <a:off x="6717" y="6532"/>
              <a:ext cx="0" cy="510"/>
            </a:xfrm>
            <a:prstGeom prst="line">
              <a:avLst/>
            </a:prstGeom>
            <a:noFill/>
            <a:ln w="6350">
              <a:solidFill>
                <a:srgbClr val="000000"/>
              </a:solidFill>
              <a:prstDash val="sysDot"/>
              <a:round/>
              <a:headEnd/>
              <a:tailEnd/>
            </a:ln>
          </xdr:spPr>
        </xdr:sp>
        <xdr:grpSp>
          <xdr:nvGrpSpPr>
            <xdr:cNvPr id="15" name="グループ 3"/>
            <xdr:cNvGrpSpPr/>
          </xdr:nvGrpSpPr>
          <xdr:grpSpPr>
            <a:xfrm>
              <a:off x="3075" y="8698"/>
              <a:ext cx="7275" cy="516"/>
              <a:chOff x="3075" y="8698"/>
              <a:chExt cx="7275" cy="516"/>
            </a:xfrm>
          </xdr:grpSpPr>
          <xdr:sp macro="" textlink="">
            <xdr:nvSpPr>
              <xdr:cNvPr id="16" name="直線 7"/>
              <xdr:cNvSpPr>
                <a:spLocks noChangeShapeType="1"/>
              </xdr:cNvSpPr>
            </xdr:nvSpPr>
            <xdr:spPr>
              <a:xfrm>
                <a:off x="3075" y="8999"/>
                <a:ext cx="7275" cy="0"/>
              </a:xfrm>
              <a:prstGeom prst="line">
                <a:avLst/>
              </a:prstGeom>
              <a:noFill/>
              <a:ln w="6350">
                <a:solidFill>
                  <a:srgbClr val="000000"/>
                </a:solidFill>
                <a:prstDash val="sysDot"/>
                <a:round/>
                <a:headEnd/>
                <a:tailEnd/>
              </a:ln>
            </xdr:spPr>
          </xdr:sp>
          <xdr:sp macro="" textlink="">
            <xdr:nvSpPr>
              <xdr:cNvPr id="17" name="直線 6"/>
              <xdr:cNvSpPr>
                <a:spLocks noChangeShapeType="1"/>
              </xdr:cNvSpPr>
            </xdr:nvSpPr>
            <xdr:spPr>
              <a:xfrm>
                <a:off x="6717" y="8698"/>
                <a:ext cx="0" cy="495"/>
              </a:xfrm>
              <a:prstGeom prst="line">
                <a:avLst/>
              </a:prstGeom>
              <a:noFill/>
              <a:ln w="6350">
                <a:solidFill>
                  <a:srgbClr val="000000"/>
                </a:solidFill>
                <a:prstDash val="sysDot"/>
                <a:round/>
                <a:headEnd/>
                <a:tailEnd/>
              </a:ln>
            </xdr:spPr>
          </xdr:sp>
          <xdr:sp macro="" textlink="">
            <xdr:nvSpPr>
              <xdr:cNvPr id="18" name="直線 5"/>
              <xdr:cNvSpPr>
                <a:spLocks noChangeShapeType="1"/>
              </xdr:cNvSpPr>
            </xdr:nvSpPr>
            <xdr:spPr>
              <a:xfrm>
                <a:off x="10345" y="8713"/>
                <a:ext cx="0" cy="495"/>
              </a:xfrm>
              <a:prstGeom prst="line">
                <a:avLst/>
              </a:prstGeom>
              <a:noFill/>
              <a:ln w="6350">
                <a:solidFill>
                  <a:srgbClr val="000000"/>
                </a:solidFill>
                <a:prstDash val="sysDot"/>
                <a:round/>
                <a:headEnd/>
                <a:tailEnd/>
              </a:ln>
            </xdr:spPr>
          </xdr:sp>
          <xdr:sp macro="" textlink="">
            <xdr:nvSpPr>
              <xdr:cNvPr id="19" name="直線 4"/>
              <xdr:cNvSpPr>
                <a:spLocks noChangeShapeType="1"/>
              </xdr:cNvSpPr>
            </xdr:nvSpPr>
            <xdr:spPr>
              <a:xfrm>
                <a:off x="3075" y="8734"/>
                <a:ext cx="0" cy="480"/>
              </a:xfrm>
              <a:prstGeom prst="line">
                <a:avLst/>
              </a:prstGeom>
              <a:noFill/>
              <a:ln w="6350">
                <a:solidFill>
                  <a:srgbClr val="000000"/>
                </a:solidFill>
                <a:prstDash val="sysDot"/>
                <a:round/>
                <a:headEnd/>
                <a:tailEnd/>
              </a:ln>
            </xdr:spPr>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30</xdr:row>
      <xdr:rowOff>0</xdr:rowOff>
    </xdr:from>
    <xdr:to xmlns:xdr="http://schemas.openxmlformats.org/drawingml/2006/spreadsheetDrawing">
      <xdr:col>0</xdr:col>
      <xdr:colOff>142240</xdr:colOff>
      <xdr:row>30</xdr:row>
      <xdr:rowOff>72390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0" y="7426325"/>
          <a:ext cx="142240" cy="7239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28575</xdr:rowOff>
        </xdr:from>
        <xdr:to xmlns:xdr="http://schemas.openxmlformats.org/drawingml/2006/spreadsheetDrawing">
          <xdr:col>17</xdr:col>
          <xdr:colOff>85725</xdr:colOff>
          <xdr:row>41</xdr:row>
          <xdr:rowOff>28575</xdr:rowOff>
        </xdr:to>
        <xdr:sp textlink="">
          <xdr:nvSpPr>
            <xdr:cNvPr id="130049" name="チェック 1" hidden="1">
              <a:extLst>
                <a:ext uri="{63B3BB69-23CF-44E3-9099-C40C66FF867C}">
                  <a14:compatExt spid="_x0000_s130049"/>
                </a:ext>
              </a:extLst>
            </xdr:cNvPr>
            <xdr:cNvSpPr>
              <a:spLocks noRot="1" noChangeShapeType="1"/>
            </xdr:cNvSpPr>
          </xdr:nvSpPr>
          <xdr:spPr>
            <a:xfrm>
              <a:off x="3571240" y="76581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41</xdr:row>
          <xdr:rowOff>10160</xdr:rowOff>
        </xdr:from>
        <xdr:to xmlns:xdr="http://schemas.openxmlformats.org/drawingml/2006/spreadsheetDrawing">
          <xdr:col>17</xdr:col>
          <xdr:colOff>85725</xdr:colOff>
          <xdr:row>42</xdr:row>
          <xdr:rowOff>10160</xdr:rowOff>
        </xdr:to>
        <xdr:sp textlink="">
          <xdr:nvSpPr>
            <xdr:cNvPr id="130050" name="チェック 2" hidden="1">
              <a:extLst>
                <a:ext uri="{63B3BB69-23CF-44E3-9099-C40C66FF867C}">
                  <a14:compatExt spid="_x0000_s130050"/>
                </a:ext>
              </a:extLst>
            </xdr:cNvPr>
            <xdr:cNvSpPr>
              <a:spLocks noRot="1" noChangeShapeType="1"/>
            </xdr:cNvSpPr>
          </xdr:nvSpPr>
          <xdr:spPr>
            <a:xfrm>
              <a:off x="3571240" y="784923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42</xdr:row>
          <xdr:rowOff>0</xdr:rowOff>
        </xdr:from>
        <xdr:to xmlns:xdr="http://schemas.openxmlformats.org/drawingml/2006/spreadsheetDrawing">
          <xdr:col>17</xdr:col>
          <xdr:colOff>85725</xdr:colOff>
          <xdr:row>43</xdr:row>
          <xdr:rowOff>0</xdr:rowOff>
        </xdr:to>
        <xdr:sp textlink="">
          <xdr:nvSpPr>
            <xdr:cNvPr id="130051" name="チェック 3" hidden="1">
              <a:extLst>
                <a:ext uri="{63B3BB69-23CF-44E3-9099-C40C66FF867C}">
                  <a14:compatExt spid="_x0000_s130051"/>
                </a:ext>
              </a:extLst>
            </xdr:cNvPr>
            <xdr:cNvSpPr>
              <a:spLocks noRot="1" noChangeShapeType="1"/>
            </xdr:cNvSpPr>
          </xdr:nvSpPr>
          <xdr:spPr>
            <a:xfrm>
              <a:off x="3571240" y="80486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43</xdr:row>
          <xdr:rowOff>0</xdr:rowOff>
        </xdr:from>
        <xdr:to xmlns:xdr="http://schemas.openxmlformats.org/drawingml/2006/spreadsheetDrawing">
          <xdr:col>17</xdr:col>
          <xdr:colOff>85725</xdr:colOff>
          <xdr:row>44</xdr:row>
          <xdr:rowOff>0</xdr:rowOff>
        </xdr:to>
        <xdr:sp textlink="">
          <xdr:nvSpPr>
            <xdr:cNvPr id="130052" name="チェック 4" hidden="1">
              <a:extLst>
                <a:ext uri="{63B3BB69-23CF-44E3-9099-C40C66FF867C}">
                  <a14:compatExt spid="_x0000_s130052"/>
                </a:ext>
              </a:extLst>
            </xdr:cNvPr>
            <xdr:cNvSpPr>
              <a:spLocks noRot="1" noChangeShapeType="1"/>
            </xdr:cNvSpPr>
          </xdr:nvSpPr>
          <xdr:spPr>
            <a:xfrm>
              <a:off x="3571240" y="82581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44</xdr:row>
          <xdr:rowOff>10160</xdr:rowOff>
        </xdr:from>
        <xdr:to xmlns:xdr="http://schemas.openxmlformats.org/drawingml/2006/spreadsheetDrawing">
          <xdr:col>17</xdr:col>
          <xdr:colOff>85725</xdr:colOff>
          <xdr:row>45</xdr:row>
          <xdr:rowOff>9525</xdr:rowOff>
        </xdr:to>
        <xdr:sp textlink="">
          <xdr:nvSpPr>
            <xdr:cNvPr id="130053" name="チェック 5" hidden="1">
              <a:extLst>
                <a:ext uri="{63B3BB69-23CF-44E3-9099-C40C66FF867C}">
                  <a14:compatExt spid="_x0000_s130053"/>
                </a:ext>
              </a:extLst>
            </xdr:cNvPr>
            <xdr:cNvSpPr>
              <a:spLocks noRot="1" noChangeShapeType="1"/>
            </xdr:cNvSpPr>
          </xdr:nvSpPr>
          <xdr:spPr>
            <a:xfrm>
              <a:off x="3571240" y="847788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94</xdr:row>
          <xdr:rowOff>28575</xdr:rowOff>
        </xdr:from>
        <xdr:to xmlns:xdr="http://schemas.openxmlformats.org/drawingml/2006/spreadsheetDrawing">
          <xdr:col>17</xdr:col>
          <xdr:colOff>85725</xdr:colOff>
          <xdr:row>95</xdr:row>
          <xdr:rowOff>28575</xdr:rowOff>
        </xdr:to>
        <xdr:sp textlink="">
          <xdr:nvSpPr>
            <xdr:cNvPr id="130054" name="チェック 6" hidden="1">
              <a:extLst>
                <a:ext uri="{63B3BB69-23CF-44E3-9099-C40C66FF867C}">
                  <a14:compatExt spid="_x0000_s130054"/>
                </a:ext>
              </a:extLst>
            </xdr:cNvPr>
            <xdr:cNvSpPr>
              <a:spLocks noRot="1" noChangeShapeType="1"/>
            </xdr:cNvSpPr>
          </xdr:nvSpPr>
          <xdr:spPr>
            <a:xfrm>
              <a:off x="3571240" y="182975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95</xdr:row>
          <xdr:rowOff>10160</xdr:rowOff>
        </xdr:from>
        <xdr:to xmlns:xdr="http://schemas.openxmlformats.org/drawingml/2006/spreadsheetDrawing">
          <xdr:col>17</xdr:col>
          <xdr:colOff>85725</xdr:colOff>
          <xdr:row>96</xdr:row>
          <xdr:rowOff>10160</xdr:rowOff>
        </xdr:to>
        <xdr:sp textlink="">
          <xdr:nvSpPr>
            <xdr:cNvPr id="130055" name="チェック 7" hidden="1">
              <a:extLst>
                <a:ext uri="{63B3BB69-23CF-44E3-9099-C40C66FF867C}">
                  <a14:compatExt spid="_x0000_s130055"/>
                </a:ext>
              </a:extLst>
            </xdr:cNvPr>
            <xdr:cNvSpPr>
              <a:spLocks noRot="1" noChangeShapeType="1"/>
            </xdr:cNvSpPr>
          </xdr:nvSpPr>
          <xdr:spPr>
            <a:xfrm>
              <a:off x="3571240" y="1848866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96</xdr:row>
          <xdr:rowOff>0</xdr:rowOff>
        </xdr:from>
        <xdr:to xmlns:xdr="http://schemas.openxmlformats.org/drawingml/2006/spreadsheetDrawing">
          <xdr:col>17</xdr:col>
          <xdr:colOff>85725</xdr:colOff>
          <xdr:row>97</xdr:row>
          <xdr:rowOff>0</xdr:rowOff>
        </xdr:to>
        <xdr:sp textlink="">
          <xdr:nvSpPr>
            <xdr:cNvPr id="130056" name="チェック 8" hidden="1">
              <a:extLst>
                <a:ext uri="{63B3BB69-23CF-44E3-9099-C40C66FF867C}">
                  <a14:compatExt spid="_x0000_s130056"/>
                </a:ext>
              </a:extLst>
            </xdr:cNvPr>
            <xdr:cNvSpPr>
              <a:spLocks noRot="1" noChangeShapeType="1"/>
            </xdr:cNvSpPr>
          </xdr:nvSpPr>
          <xdr:spPr>
            <a:xfrm>
              <a:off x="3571240" y="186880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97</xdr:row>
          <xdr:rowOff>0</xdr:rowOff>
        </xdr:from>
        <xdr:to xmlns:xdr="http://schemas.openxmlformats.org/drawingml/2006/spreadsheetDrawing">
          <xdr:col>17</xdr:col>
          <xdr:colOff>85725</xdr:colOff>
          <xdr:row>98</xdr:row>
          <xdr:rowOff>0</xdr:rowOff>
        </xdr:to>
        <xdr:sp textlink="">
          <xdr:nvSpPr>
            <xdr:cNvPr id="130057" name="チェック 9" hidden="1">
              <a:extLst>
                <a:ext uri="{63B3BB69-23CF-44E3-9099-C40C66FF867C}">
                  <a14:compatExt spid="_x0000_s130057"/>
                </a:ext>
              </a:extLst>
            </xdr:cNvPr>
            <xdr:cNvSpPr>
              <a:spLocks noRot="1" noChangeShapeType="1"/>
            </xdr:cNvSpPr>
          </xdr:nvSpPr>
          <xdr:spPr>
            <a:xfrm>
              <a:off x="3571240" y="188976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98</xdr:row>
          <xdr:rowOff>10160</xdr:rowOff>
        </xdr:from>
        <xdr:to xmlns:xdr="http://schemas.openxmlformats.org/drawingml/2006/spreadsheetDrawing">
          <xdr:col>17</xdr:col>
          <xdr:colOff>85725</xdr:colOff>
          <xdr:row>99</xdr:row>
          <xdr:rowOff>9525</xdr:rowOff>
        </xdr:to>
        <xdr:sp textlink="">
          <xdr:nvSpPr>
            <xdr:cNvPr id="130058" name="チェック 10" hidden="1">
              <a:extLst>
                <a:ext uri="{63B3BB69-23CF-44E3-9099-C40C66FF867C}">
                  <a14:compatExt spid="_x0000_s130058"/>
                </a:ext>
              </a:extLst>
            </xdr:cNvPr>
            <xdr:cNvSpPr>
              <a:spLocks noRot="1" noChangeShapeType="1"/>
            </xdr:cNvSpPr>
          </xdr:nvSpPr>
          <xdr:spPr>
            <a:xfrm>
              <a:off x="3571240" y="19117310"/>
              <a:ext cx="304800" cy="20891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6</xdr:col>
      <xdr:colOff>581025</xdr:colOff>
      <xdr:row>1</xdr:row>
      <xdr:rowOff>171450</xdr:rowOff>
    </xdr:from>
    <xdr:to xmlns:xdr="http://schemas.openxmlformats.org/drawingml/2006/spreadsheetDrawing">
      <xdr:col>6</xdr:col>
      <xdr:colOff>581025</xdr:colOff>
      <xdr:row>1</xdr:row>
      <xdr:rowOff>171450</xdr:rowOff>
    </xdr:to>
    <xdr:sp macro="" textlink="">
      <xdr:nvSpPr>
        <xdr:cNvPr id="2" name="Text Box 13"/>
        <xdr:cNvSpPr txBox="1">
          <a:spLocks noChangeArrowheads="1"/>
        </xdr:cNvSpPr>
      </xdr:nvSpPr>
      <xdr:spPr>
        <a:xfrm>
          <a:off x="5000625" y="342900"/>
          <a:ext cx="0" cy="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clip" horzOverflow="overflow" wrap="square" lIns="18288" tIns="18288" rIns="18288" bIns="18288" anchor="ctr" upright="1"/>
        <a:lstStyle/>
        <a:p>
          <a:pPr algn="ctr" rtl="0">
            <a:defRPr sz="1000"/>
          </a:pPr>
          <a:r>
            <a:rPr lang="ja-JP" altLang="en-US" sz="600" b="0" i="0" u="none" strike="noStrike" baseline="0">
              <a:solidFill>
                <a:srgbClr val="000000"/>
              </a:solidFill>
              <a:latin typeface="ＭＳ ゴシック"/>
              <a:ea typeface="ＭＳ ゴシック"/>
            </a:rPr>
            <a:t>主幹</a:t>
          </a:r>
        </a:p>
      </xdr:txBody>
    </xdr:sp>
    <xdr:clientData/>
  </xdr:twoCellAnchor>
  <xdr:twoCellAnchor>
    <xdr:from xmlns:xdr="http://schemas.openxmlformats.org/drawingml/2006/spreadsheetDrawing">
      <xdr:col>6</xdr:col>
      <xdr:colOff>581025</xdr:colOff>
      <xdr:row>1</xdr:row>
      <xdr:rowOff>171450</xdr:rowOff>
    </xdr:from>
    <xdr:to xmlns:xdr="http://schemas.openxmlformats.org/drawingml/2006/spreadsheetDrawing">
      <xdr:col>6</xdr:col>
      <xdr:colOff>581025</xdr:colOff>
      <xdr:row>1</xdr:row>
      <xdr:rowOff>171450</xdr:rowOff>
    </xdr:to>
    <xdr:sp macro="" textlink="">
      <xdr:nvSpPr>
        <xdr:cNvPr id="3" name="Text Box 14"/>
        <xdr:cNvSpPr txBox="1">
          <a:spLocks noChangeArrowheads="1"/>
        </xdr:cNvSpPr>
      </xdr:nvSpPr>
      <xdr:spPr>
        <a:xfrm>
          <a:off x="5000625" y="342900"/>
          <a:ext cx="0" cy="0"/>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clip" horzOverflow="overflow" wrap="square" lIns="18288" tIns="18288" rIns="18288" bIns="18288" anchor="ctr" upright="1"/>
        <a:lstStyle/>
        <a:p>
          <a:pPr algn="ctr" rtl="0">
            <a:defRPr sz="1000"/>
          </a:pPr>
          <a:r>
            <a:rPr lang="ja-JP" altLang="en-US" sz="600" b="0" i="0" u="none" strike="noStrike" baseline="0">
              <a:solidFill>
                <a:srgbClr val="000000"/>
              </a:solidFill>
              <a:latin typeface="ＭＳ ゴシック"/>
              <a:ea typeface="ＭＳ ゴシック"/>
            </a:rPr>
            <a:t>課長</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12</xdr:row>
      <xdr:rowOff>0</xdr:rowOff>
    </xdr:from>
    <xdr:to xmlns:xdr="http://schemas.openxmlformats.org/drawingml/2006/spreadsheetDrawing">
      <xdr:col>11</xdr:col>
      <xdr:colOff>9525</xdr:colOff>
      <xdr:row>22</xdr:row>
      <xdr:rowOff>0</xdr:rowOff>
    </xdr:to>
    <xdr:sp macro="" textlink="">
      <xdr:nvSpPr>
        <xdr:cNvPr id="2" name="Line 1"/>
        <xdr:cNvSpPr>
          <a:spLocks noChangeShapeType="1"/>
        </xdr:cNvSpPr>
      </xdr:nvSpPr>
      <xdr:spPr>
        <a:xfrm flipV="1">
          <a:off x="1428750" y="2924175"/>
          <a:ext cx="4638675" cy="2381250"/>
        </a:xfrm>
        <a:prstGeom prst="line">
          <a:avLst/>
        </a:prstGeom>
        <a:noFill/>
        <a:ln w="12700" cap="rnd">
          <a:solidFill>
            <a:srgbClr xmlns:mc="http://schemas.openxmlformats.org/markup-compatibility/2006" xmlns:a14="http://schemas.microsoft.com/office/drawing/2010/main" val="969696" a14:legacySpreadsheetColorIndex="55" mc:Ignorable="a14"/>
          </a:solidFill>
          <a:prstDash val="sysDot"/>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142875</xdr:colOff>
      <xdr:row>14</xdr:row>
      <xdr:rowOff>181610</xdr:rowOff>
    </xdr:from>
    <xdr:to xmlns:xdr="http://schemas.openxmlformats.org/drawingml/2006/spreadsheetDrawing">
      <xdr:col>2</xdr:col>
      <xdr:colOff>641985</xdr:colOff>
      <xdr:row>17</xdr:row>
      <xdr:rowOff>28575</xdr:rowOff>
    </xdr:to>
    <xdr:grpSp>
      <xdr:nvGrpSpPr>
        <xdr:cNvPr id="3" name="グループ 1"/>
        <xdr:cNvGrpSpPr/>
      </xdr:nvGrpSpPr>
      <xdr:grpSpPr>
        <a:xfrm>
          <a:off x="400050" y="3629660"/>
          <a:ext cx="1842135" cy="932815"/>
          <a:chOff x="2364" y="3603"/>
          <a:chExt cx="7128" cy="4312"/>
        </a:xfrm>
      </xdr:grpSpPr>
      <xdr:sp macro="" textlink="">
        <xdr:nvSpPr>
          <xdr:cNvPr id="4" name="オートシェイプ 2"/>
          <xdr:cNvSpPr>
            <a:spLocks noChangeAspect="1" noChangeArrowheads="1" noTextEdit="1"/>
          </xdr:cNvSpPr>
        </xdr:nvSpPr>
        <xdr:spPr>
          <a:xfrm>
            <a:off x="2364" y="3603"/>
            <a:ext cx="7128" cy="4312"/>
          </a:xfrm>
          <a:prstGeom prst="rect">
            <a:avLst/>
          </a:prstGeom>
          <a:noFill/>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2</xdr:col>
      <xdr:colOff>141605</xdr:colOff>
      <xdr:row>14</xdr:row>
      <xdr:rowOff>181610</xdr:rowOff>
    </xdr:from>
    <xdr:to xmlns:xdr="http://schemas.openxmlformats.org/drawingml/2006/spreadsheetDrawing">
      <xdr:col>3</xdr:col>
      <xdr:colOff>640715</xdr:colOff>
      <xdr:row>17</xdr:row>
      <xdr:rowOff>28575</xdr:rowOff>
    </xdr:to>
    <xdr:grpSp>
      <xdr:nvGrpSpPr>
        <xdr:cNvPr id="3" name="グループ 1"/>
        <xdr:cNvGrpSpPr/>
      </xdr:nvGrpSpPr>
      <xdr:grpSpPr>
        <a:xfrm>
          <a:off x="751205" y="3629660"/>
          <a:ext cx="1613535" cy="932815"/>
          <a:chOff x="2364" y="3603"/>
          <a:chExt cx="7128" cy="4312"/>
        </a:xfrm>
      </xdr:grpSpPr>
      <xdr:sp macro="" textlink="">
        <xdr:nvSpPr>
          <xdr:cNvPr id="4" name="オートシェイプ 2"/>
          <xdr:cNvSpPr>
            <a:spLocks noChangeAspect="1" noChangeArrowheads="1" noTextEdit="1"/>
          </xdr:cNvSpPr>
        </xdr:nvSpPr>
        <xdr:spPr>
          <a:xfrm>
            <a:off x="2364" y="3603"/>
            <a:ext cx="7128" cy="4312"/>
          </a:xfrm>
          <a:prstGeom prst="rect">
            <a:avLst/>
          </a:prstGeom>
          <a:noFill/>
        </xdr:spPr>
      </xdr:sp>
    </xdr:grp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2.vml" /><Relationship Id="rId3"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3.vml" /><Relationship Id="rId3"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4.vml" /><Relationship Id="rId3" Type="http://schemas.openxmlformats.org/officeDocument/2006/relationships/comments" Target="../comments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5.vml" /><Relationship Id="rId3" Type="http://schemas.openxmlformats.org/officeDocument/2006/relationships/comments" Target="../comments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6.vml" /><Relationship Id="rId3" Type="http://schemas.openxmlformats.org/officeDocument/2006/relationships/comments" Target="../comments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7.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vmlDrawing" Target="../drawings/vmlDrawing7.vml" /><Relationship Id="rId3" Type="http://schemas.openxmlformats.org/officeDocument/2006/relationships/comments" Target="../comments6.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43.xml" /><Relationship Id="rId5" Type="http://schemas.openxmlformats.org/officeDocument/2006/relationships/ctrlProp" Target="../ctrlProps/ctrlProp44.xml" /><Relationship Id="rId6" Type="http://schemas.openxmlformats.org/officeDocument/2006/relationships/ctrlProp" Target="../ctrlProps/ctrlProp45.xml" /><Relationship Id="rId7" Type="http://schemas.openxmlformats.org/officeDocument/2006/relationships/ctrlProp" Target="../ctrlProps/ctrlProp46.xml" /><Relationship Id="rId8" Type="http://schemas.openxmlformats.org/officeDocument/2006/relationships/ctrlProp" Target="../ctrlProps/ctrlProp47.xml" /><Relationship Id="rId9" Type="http://schemas.openxmlformats.org/officeDocument/2006/relationships/ctrlProp" Target="../ctrlProps/ctrlProp48.xml" /><Relationship Id="rId10" Type="http://schemas.openxmlformats.org/officeDocument/2006/relationships/ctrlProp" Target="../ctrlProps/ctrlProp49.xml" /><Relationship Id="rId11" Type="http://schemas.openxmlformats.org/officeDocument/2006/relationships/ctrlProp" Target="../ctrlProps/ctrlProp50.xml" /><Relationship Id="rId12" Type="http://schemas.openxmlformats.org/officeDocument/2006/relationships/ctrlProp" Target="../ctrlProps/ctrlProp51.xml" /><Relationship Id="rId13" Type="http://schemas.openxmlformats.org/officeDocument/2006/relationships/ctrlProp" Target="../ctrlProps/ctrlProp52.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9.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drawing" Target="../drawings/drawing10.xml"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vmlDrawing" Target="../drawings/vmlDrawing9.vml" /><Relationship Id="rId3" Type="http://schemas.openxmlformats.org/officeDocument/2006/relationships/comments" Target="../comments7.xml"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vmlDrawing" Target="../drawings/vmlDrawing10.vml" /><Relationship Id="rId3" Type="http://schemas.openxmlformats.org/officeDocument/2006/relationships/comments" Target="../comments8.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omments" Target="../comments9.xml"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 Id="rId2" Type="http://schemas.openxmlformats.org/officeDocument/2006/relationships/vmlDrawing" Target="../drawings/vmlDrawing12.vml" /><Relationship Id="rId3" Type="http://schemas.openxmlformats.org/officeDocument/2006/relationships/comments" Target="../comments10.xml"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 Id="rId2" Type="http://schemas.openxmlformats.org/officeDocument/2006/relationships/drawing" Target="../drawings/drawing12.xml" /><Relationship Id="rId3" Type="http://schemas.openxmlformats.org/officeDocument/2006/relationships/vmlDrawing" Target="../drawings/vmlDrawing13.vml" /><Relationship Id="rId4" Type="http://schemas.openxmlformats.org/officeDocument/2006/relationships/comments" Target="../comments11.xml"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 Id="rId2" Type="http://schemas.openxmlformats.org/officeDocument/2006/relationships/vmlDrawing" Target="../drawings/vmlDrawing14.vml" /><Relationship Id="rId3" Type="http://schemas.openxmlformats.org/officeDocument/2006/relationships/comments" Target="../comments12.xml"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D4F3B5"/>
  </sheetPr>
  <dimension ref="A1:I37"/>
  <sheetViews>
    <sheetView tabSelected="1" view="pageBreakPreview" zoomScaleSheetLayoutView="100" workbookViewId="0"/>
  </sheetViews>
  <sheetFormatPr defaultRowHeight="20.100000000000001" customHeight="1"/>
  <cols>
    <col min="1" max="16384" width="9" style="1" customWidth="1"/>
  </cols>
  <sheetData>
    <row r="1" spans="1:9" ht="20.100000000000001" customHeight="1">
      <c r="I1" s="9" t="s">
        <v>633</v>
      </c>
    </row>
    <row r="2" spans="1:9" ht="20.100000000000001" customHeight="1">
      <c r="I2" s="10" t="s">
        <v>916</v>
      </c>
    </row>
    <row r="5" spans="1:9" ht="20.100000000000001" customHeight="1">
      <c r="A5" s="2"/>
      <c r="B5" s="2"/>
      <c r="C5" s="2"/>
      <c r="D5" s="2"/>
      <c r="E5" s="2"/>
      <c r="F5" s="2"/>
      <c r="G5" s="2"/>
      <c r="H5" s="2"/>
      <c r="I5" s="2"/>
    </row>
    <row r="9" spans="1:9" ht="24.95" customHeight="1">
      <c r="A9" s="3" t="s">
        <v>1264</v>
      </c>
      <c r="B9" s="3"/>
      <c r="C9" s="3"/>
      <c r="D9" s="3"/>
      <c r="E9" s="3"/>
      <c r="F9" s="3"/>
      <c r="G9" s="3"/>
      <c r="H9" s="3"/>
      <c r="I9" s="3"/>
    </row>
    <row r="11" spans="1:9" ht="20.100000000000001" customHeight="1">
      <c r="A11" s="5"/>
      <c r="B11" s="5"/>
      <c r="C11" s="5"/>
      <c r="D11" s="5"/>
      <c r="E11" s="5"/>
      <c r="F11" s="5"/>
      <c r="G11" s="5"/>
      <c r="H11" s="5"/>
      <c r="I11" s="5"/>
    </row>
    <row r="12" spans="1:9" ht="20.100000000000001" customHeight="1">
      <c r="A12" s="4" t="s">
        <v>1843</v>
      </c>
      <c r="B12" s="4"/>
      <c r="C12" s="4"/>
      <c r="D12" s="4"/>
      <c r="E12" s="4"/>
      <c r="F12" s="4"/>
      <c r="G12" s="4"/>
      <c r="H12" s="4"/>
      <c r="I12" s="4"/>
    </row>
    <row r="21" spans="3:8" ht="20.100000000000001" customHeight="1">
      <c r="C21" s="7"/>
      <c r="D21" s="7"/>
      <c r="E21" s="7"/>
      <c r="F21" s="7"/>
      <c r="G21" s="7"/>
      <c r="H21" s="7"/>
    </row>
    <row r="22" spans="3:8" ht="20.100000000000001" customHeight="1">
      <c r="C22" s="7"/>
      <c r="D22" s="7"/>
      <c r="E22" s="7"/>
      <c r="F22" s="7"/>
      <c r="G22" s="7"/>
      <c r="H22" s="7"/>
    </row>
    <row r="23" spans="3:8" ht="20.100000000000001" customHeight="1">
      <c r="C23" s="7"/>
      <c r="D23" s="4"/>
      <c r="E23" s="4"/>
      <c r="F23" s="4"/>
      <c r="G23" s="7"/>
      <c r="H23" s="7"/>
    </row>
    <row r="24" spans="3:8" ht="20.100000000000001" customHeight="1">
      <c r="C24" s="7"/>
      <c r="D24" s="7"/>
      <c r="E24" s="7"/>
      <c r="F24" s="7"/>
      <c r="G24" s="7"/>
      <c r="H24" s="7"/>
    </row>
    <row r="25" spans="3:8" ht="20.100000000000001" customHeight="1">
      <c r="C25" s="7"/>
      <c r="D25" s="4"/>
      <c r="E25" s="4"/>
      <c r="F25" s="4"/>
      <c r="G25" s="7"/>
      <c r="H25" s="7"/>
    </row>
    <row r="26" spans="3:8" ht="20.100000000000001" customHeight="1">
      <c r="C26" s="7"/>
      <c r="D26" s="7"/>
      <c r="E26" s="7"/>
      <c r="F26" s="7"/>
      <c r="G26" s="7"/>
    </row>
    <row r="27" spans="3:8" s="1" customFormat="1" ht="20.100000000000001" customHeight="1"/>
    <row r="28" spans="3:8" s="1" customFormat="1" ht="20.100000000000001" customHeight="1"/>
    <row r="29" spans="3:8" s="1" customFormat="1" ht="20.100000000000001" customHeight="1"/>
    <row r="30" spans="3:8" s="1" customFormat="1" ht="20.100000000000001" customHeight="1"/>
    <row r="31" spans="3:8" s="1" customFormat="1" ht="20.100000000000001" customHeight="1"/>
    <row r="32" spans="3:8" s="1" customFormat="1" ht="20.100000000000001" customHeight="1"/>
    <row r="34" spans="1:9" ht="24.95" customHeight="1">
      <c r="A34" s="6" t="s">
        <v>1697</v>
      </c>
      <c r="B34" s="6"/>
      <c r="C34" s="6"/>
      <c r="D34" s="6"/>
      <c r="E34" s="6"/>
      <c r="F34" s="6"/>
      <c r="G34" s="6"/>
      <c r="H34" s="6"/>
      <c r="I34" s="6"/>
    </row>
    <row r="35" spans="1:9" ht="20.100000000000001" customHeight="1">
      <c r="C35" s="7"/>
      <c r="G35" s="7"/>
    </row>
    <row r="36" spans="1:9" ht="20.100000000000001" customHeight="1">
      <c r="A36" s="7"/>
      <c r="B36" s="7"/>
      <c r="C36" s="7"/>
      <c r="D36" s="7"/>
      <c r="E36" s="7"/>
      <c r="F36" s="7"/>
      <c r="G36" s="7"/>
      <c r="H36" s="7"/>
      <c r="I36" s="7"/>
    </row>
    <row r="37" spans="1:9" ht="20.100000000000001" customHeight="1">
      <c r="A37" s="8"/>
      <c r="B37" s="8"/>
      <c r="C37" s="8"/>
      <c r="D37" s="8"/>
      <c r="E37" s="8"/>
      <c r="F37" s="8"/>
      <c r="G37" s="8"/>
      <c r="H37" s="8"/>
      <c r="I37" s="8"/>
    </row>
  </sheetData>
  <mergeCells count="3">
    <mergeCell ref="A9:I9"/>
    <mergeCell ref="A12:I12"/>
    <mergeCell ref="A34:I34"/>
  </mergeCells>
  <phoneticPr fontId="14"/>
  <pageMargins left="0.98425196850393681" right="0.59055118110236227" top="0.98425196850393681" bottom="0.59055118110236227" header="0.51181102362204722" footer="0.51181102362204722"/>
  <pageSetup paperSize="9" fitToWidth="1" fitToHeight="1" orientation="portrait" usePrinterDefaults="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D4F3B5"/>
  </sheetPr>
  <dimension ref="A2:I23"/>
  <sheetViews>
    <sheetView workbookViewId="0"/>
  </sheetViews>
  <sheetFormatPr defaultRowHeight="13.5"/>
  <sheetData>
    <row r="2" spans="1:9" ht="14.25">
      <c r="A2" s="11" t="s">
        <v>2124</v>
      </c>
      <c r="B2" s="11"/>
      <c r="C2" s="11"/>
      <c r="D2" s="11"/>
      <c r="E2" s="11"/>
      <c r="F2" s="11"/>
      <c r="G2" s="11"/>
      <c r="H2" s="11"/>
      <c r="I2" s="11"/>
    </row>
    <row r="5" spans="1:9" ht="14.25">
      <c r="B5" s="12">
        <v>1</v>
      </c>
      <c r="C5" s="13" t="s">
        <v>1212</v>
      </c>
    </row>
    <row r="6" spans="1:9" ht="14.25">
      <c r="B6" s="12"/>
      <c r="C6" s="13"/>
    </row>
    <row r="7" spans="1:9" ht="14.25">
      <c r="B7" s="12">
        <v>2</v>
      </c>
      <c r="C7" s="13" t="s">
        <v>54</v>
      </c>
    </row>
    <row r="8" spans="1:9" ht="14.25">
      <c r="B8" s="12"/>
      <c r="C8" s="13"/>
    </row>
    <row r="9" spans="1:9" ht="14.25">
      <c r="B9" s="12">
        <v>3</v>
      </c>
      <c r="C9" s="13" t="s">
        <v>2116</v>
      </c>
    </row>
    <row r="10" spans="1:9" ht="14.25">
      <c r="B10" s="12"/>
      <c r="C10" s="13"/>
    </row>
    <row r="11" spans="1:9" ht="14.25">
      <c r="B11" s="12">
        <v>4</v>
      </c>
      <c r="C11" s="13" t="s">
        <v>2117</v>
      </c>
    </row>
    <row r="12" spans="1:9" ht="14.25">
      <c r="B12" s="12"/>
      <c r="C12" s="13"/>
    </row>
    <row r="13" spans="1:9" ht="14.25">
      <c r="B13" s="12">
        <v>5</v>
      </c>
      <c r="C13" s="13" t="s">
        <v>2119</v>
      </c>
    </row>
    <row r="14" spans="1:9" ht="14.25">
      <c r="B14" s="12"/>
      <c r="C14" s="13"/>
    </row>
    <row r="15" spans="1:9" ht="14.25">
      <c r="B15" s="12">
        <v>6</v>
      </c>
      <c r="C15" s="13" t="s">
        <v>1392</v>
      </c>
    </row>
    <row r="16" spans="1:9" ht="14.25">
      <c r="B16" s="12"/>
      <c r="C16" s="13"/>
    </row>
    <row r="17" spans="2:3" ht="14.25">
      <c r="B17" s="12"/>
      <c r="C17" s="13" t="s">
        <v>393</v>
      </c>
    </row>
    <row r="18" spans="2:3" ht="14.25">
      <c r="B18" s="12"/>
      <c r="C18" s="13"/>
    </row>
    <row r="19" spans="2:3" ht="14.25">
      <c r="B19" s="12"/>
      <c r="C19" s="13" t="s">
        <v>1700</v>
      </c>
    </row>
    <row r="20" spans="2:3" ht="14.25">
      <c r="C20" s="13" t="s">
        <v>2121</v>
      </c>
    </row>
    <row r="21" spans="2:3" ht="14.25">
      <c r="C21" s="13" t="s">
        <v>2122</v>
      </c>
    </row>
    <row r="22" spans="2:3" ht="14.25">
      <c r="C22" s="13" t="s">
        <v>96</v>
      </c>
    </row>
    <row r="23" spans="2:3" ht="14.25">
      <c r="C23" s="13" t="s">
        <v>2123</v>
      </c>
    </row>
  </sheetData>
  <mergeCells count="1">
    <mergeCell ref="A2:I2"/>
  </mergeCells>
  <phoneticPr fontId="19"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D4F3B5"/>
  </sheetPr>
  <dimension ref="A2:IV353"/>
  <sheetViews>
    <sheetView workbookViewId="0"/>
  </sheetViews>
  <sheetFormatPr defaultRowHeight="14.25"/>
  <cols>
    <col min="1" max="1" width="2.875" style="14" customWidth="1"/>
    <col min="2" max="35" width="2.875" style="15" customWidth="1"/>
    <col min="36" max="256" width="9" style="15" customWidth="1"/>
    <col min="257" max="16384" width="9" customWidth="1"/>
  </cols>
  <sheetData>
    <row r="2" spans="1:3">
      <c r="A2" s="14">
        <v>1</v>
      </c>
      <c r="B2" s="20" t="s">
        <v>1212</v>
      </c>
    </row>
    <row r="3" spans="1:3">
      <c r="B3" s="15" t="s">
        <v>584</v>
      </c>
    </row>
    <row r="4" spans="1:3">
      <c r="B4" s="15" t="s">
        <v>1370</v>
      </c>
    </row>
    <row r="5" spans="1:3">
      <c r="B5" s="15" t="s">
        <v>1162</v>
      </c>
    </row>
    <row r="7" spans="1:3">
      <c r="A7" s="14">
        <v>2</v>
      </c>
      <c r="B7" s="20" t="s">
        <v>54</v>
      </c>
    </row>
    <row r="8" spans="1:3">
      <c r="B8" s="15" t="s">
        <v>299</v>
      </c>
    </row>
    <row r="9" spans="1:3">
      <c r="B9" s="21" t="s">
        <v>538</v>
      </c>
    </row>
    <row r="10" spans="1:3">
      <c r="B10" s="21" t="s">
        <v>472</v>
      </c>
    </row>
    <row r="12" spans="1:3">
      <c r="A12" s="14">
        <v>3</v>
      </c>
      <c r="B12" s="20" t="s">
        <v>2118</v>
      </c>
    </row>
    <row r="13" spans="1:3">
      <c r="A13" s="14" t="s">
        <v>422</v>
      </c>
      <c r="B13" s="22" t="s">
        <v>1121</v>
      </c>
    </row>
    <row r="14" spans="1:3">
      <c r="B14" s="15" t="s">
        <v>977</v>
      </c>
      <c r="C14" s="15" t="s">
        <v>1250</v>
      </c>
    </row>
    <row r="15" spans="1:3">
      <c r="C15" s="15" t="s">
        <v>841</v>
      </c>
    </row>
    <row r="16" spans="1:3">
      <c r="C16" s="15" t="s">
        <v>174</v>
      </c>
    </row>
    <row r="17" spans="1:3">
      <c r="C17" s="15" t="s">
        <v>662</v>
      </c>
    </row>
    <row r="18" spans="1:3">
      <c r="B18" s="15" t="s">
        <v>977</v>
      </c>
      <c r="C18" s="15" t="s">
        <v>1228</v>
      </c>
    </row>
    <row r="19" spans="1:3">
      <c r="C19" s="15" t="s">
        <v>918</v>
      </c>
    </row>
    <row r="20" spans="1:3">
      <c r="C20" s="15" t="s">
        <v>733</v>
      </c>
    </row>
    <row r="21" spans="1:3">
      <c r="C21" s="15" t="s">
        <v>2000</v>
      </c>
    </row>
    <row r="22" spans="1:3">
      <c r="B22" s="15" t="s">
        <v>977</v>
      </c>
      <c r="C22" s="15" t="s">
        <v>1251</v>
      </c>
    </row>
    <row r="23" spans="1:3">
      <c r="C23" s="15" t="s">
        <v>1252</v>
      </c>
    </row>
    <row r="25" spans="1:3">
      <c r="A25" s="14" t="s">
        <v>232</v>
      </c>
      <c r="B25" s="22" t="s">
        <v>1358</v>
      </c>
    </row>
    <row r="26" spans="1:3">
      <c r="B26" s="15" t="s">
        <v>977</v>
      </c>
      <c r="C26" s="15" t="s">
        <v>536</v>
      </c>
    </row>
    <row r="27" spans="1:3">
      <c r="B27" s="15" t="s">
        <v>977</v>
      </c>
      <c r="C27" s="15" t="s">
        <v>268</v>
      </c>
    </row>
    <row r="28" spans="1:3">
      <c r="B28" s="15" t="s">
        <v>977</v>
      </c>
      <c r="C28" s="15" t="s">
        <v>1356</v>
      </c>
    </row>
    <row r="30" spans="1:3">
      <c r="A30" s="14" t="s">
        <v>556</v>
      </c>
      <c r="B30" s="22" t="s">
        <v>1223</v>
      </c>
    </row>
    <row r="31" spans="1:3">
      <c r="B31" s="15" t="s">
        <v>977</v>
      </c>
      <c r="C31" s="15" t="s">
        <v>1373</v>
      </c>
    </row>
    <row r="32" spans="1:3">
      <c r="B32" s="15" t="s">
        <v>977</v>
      </c>
      <c r="C32" s="15" t="s">
        <v>1220</v>
      </c>
    </row>
    <row r="33" spans="1:3">
      <c r="C33" s="15" t="s">
        <v>1222</v>
      </c>
    </row>
    <row r="34" spans="1:3">
      <c r="B34" s="15" t="s">
        <v>977</v>
      </c>
      <c r="C34" s="15" t="s">
        <v>311</v>
      </c>
    </row>
    <row r="35" spans="1:3">
      <c r="B35" s="15" t="s">
        <v>977</v>
      </c>
      <c r="C35" s="15" t="s">
        <v>1119</v>
      </c>
    </row>
    <row r="36" spans="1:3">
      <c r="B36" s="15" t="s">
        <v>977</v>
      </c>
      <c r="C36" s="15" t="s">
        <v>1372</v>
      </c>
    </row>
    <row r="38" spans="1:3">
      <c r="A38" s="14" t="s">
        <v>743</v>
      </c>
      <c r="B38" s="22" t="s">
        <v>721</v>
      </c>
    </row>
    <row r="39" spans="1:3">
      <c r="B39" s="15" t="s">
        <v>977</v>
      </c>
      <c r="C39" s="15" t="s">
        <v>1856</v>
      </c>
    </row>
    <row r="40" spans="1:3">
      <c r="B40" s="15" t="s">
        <v>977</v>
      </c>
      <c r="C40" s="15" t="s">
        <v>1011</v>
      </c>
    </row>
    <row r="42" spans="1:3">
      <c r="A42" s="14" t="s">
        <v>1342</v>
      </c>
      <c r="B42" s="22" t="s">
        <v>1859</v>
      </c>
    </row>
    <row r="43" spans="1:3">
      <c r="B43" s="15" t="s">
        <v>977</v>
      </c>
      <c r="C43" s="15" t="s">
        <v>1818</v>
      </c>
    </row>
    <row r="44" spans="1:3">
      <c r="B44" s="23"/>
      <c r="C44" s="15" t="s">
        <v>1934</v>
      </c>
    </row>
    <row r="45" spans="1:3">
      <c r="B45" s="15" t="s">
        <v>977</v>
      </c>
      <c r="C45" s="15" t="s">
        <v>265</v>
      </c>
    </row>
    <row r="46" spans="1:3">
      <c r="B46" s="15" t="s">
        <v>977</v>
      </c>
      <c r="C46" s="15" t="s">
        <v>1152</v>
      </c>
    </row>
    <row r="47" spans="1:3">
      <c r="C47" s="15" t="s">
        <v>702</v>
      </c>
    </row>
    <row r="48" spans="1:3">
      <c r="B48" s="15" t="s">
        <v>977</v>
      </c>
      <c r="C48" s="15" t="s">
        <v>1829</v>
      </c>
    </row>
    <row r="49" spans="1:3">
      <c r="B49" s="15" t="s">
        <v>977</v>
      </c>
      <c r="C49" s="15" t="s">
        <v>1830</v>
      </c>
    </row>
    <row r="50" spans="1:3">
      <c r="C50" s="15" t="s">
        <v>1831</v>
      </c>
    </row>
    <row r="51" spans="1:3">
      <c r="B51" s="15" t="s">
        <v>977</v>
      </c>
      <c r="C51" s="15" t="s">
        <v>60</v>
      </c>
    </row>
    <row r="52" spans="1:3">
      <c r="B52" s="15" t="s">
        <v>977</v>
      </c>
      <c r="C52" s="15" t="s">
        <v>1832</v>
      </c>
    </row>
    <row r="53" spans="1:3">
      <c r="C53" s="15" t="s">
        <v>1360</v>
      </c>
    </row>
    <row r="55" spans="1:3">
      <c r="A55" s="14" t="s">
        <v>963</v>
      </c>
      <c r="B55" s="22" t="s">
        <v>83</v>
      </c>
    </row>
    <row r="56" spans="1:3">
      <c r="B56" s="15" t="s">
        <v>977</v>
      </c>
      <c r="C56" s="15" t="s">
        <v>1292</v>
      </c>
    </row>
    <row r="57" spans="1:3">
      <c r="B57" s="15" t="s">
        <v>977</v>
      </c>
      <c r="C57" s="15" t="s">
        <v>271</v>
      </c>
    </row>
    <row r="58" spans="1:3">
      <c r="B58" s="20"/>
      <c r="C58" s="15" t="s">
        <v>984</v>
      </c>
    </row>
    <row r="59" spans="1:3">
      <c r="B59" s="20"/>
      <c r="C59" s="15" t="s">
        <v>1561</v>
      </c>
    </row>
    <row r="60" spans="1:3">
      <c r="C60" s="15" t="s">
        <v>1561</v>
      </c>
    </row>
    <row r="62" spans="1:3">
      <c r="A62" s="14" t="s">
        <v>1865</v>
      </c>
      <c r="B62" s="22" t="s">
        <v>1126</v>
      </c>
    </row>
    <row r="63" spans="1:3">
      <c r="B63" s="15" t="s">
        <v>977</v>
      </c>
      <c r="C63" s="15" t="s">
        <v>1292</v>
      </c>
    </row>
    <row r="64" spans="1:3">
      <c r="B64" s="15" t="s">
        <v>977</v>
      </c>
      <c r="C64" s="15" t="s">
        <v>1485</v>
      </c>
    </row>
    <row r="65" spans="1:3">
      <c r="C65" s="15" t="s">
        <v>208</v>
      </c>
    </row>
    <row r="67" spans="1:3">
      <c r="A67" s="14" t="s">
        <v>298</v>
      </c>
      <c r="B67" s="22" t="s">
        <v>297</v>
      </c>
    </row>
    <row r="68" spans="1:3">
      <c r="B68" s="15" t="s">
        <v>977</v>
      </c>
      <c r="C68" s="15" t="s">
        <v>1292</v>
      </c>
    </row>
    <row r="70" spans="1:3">
      <c r="A70" s="14" t="s">
        <v>1340</v>
      </c>
      <c r="B70" s="22" t="s">
        <v>1030</v>
      </c>
    </row>
    <row r="71" spans="1:3">
      <c r="B71" s="15" t="s">
        <v>977</v>
      </c>
      <c r="C71" s="15" t="s">
        <v>1292</v>
      </c>
    </row>
    <row r="73" spans="1:3">
      <c r="A73" s="14" t="s">
        <v>1338</v>
      </c>
      <c r="B73" s="22" t="s">
        <v>2099</v>
      </c>
    </row>
    <row r="74" spans="1:3">
      <c r="B74" s="15" t="s">
        <v>977</v>
      </c>
      <c r="C74" s="15" t="s">
        <v>1292</v>
      </c>
    </row>
    <row r="76" spans="1:3">
      <c r="A76" s="14" t="s">
        <v>107</v>
      </c>
      <c r="B76" s="22" t="s">
        <v>1862</v>
      </c>
    </row>
    <row r="77" spans="1:3">
      <c r="B77" s="15" t="s">
        <v>977</v>
      </c>
      <c r="C77" s="15" t="s">
        <v>1195</v>
      </c>
    </row>
    <row r="78" spans="1:3">
      <c r="B78" s="15" t="s">
        <v>977</v>
      </c>
      <c r="C78" s="15" t="s">
        <v>855</v>
      </c>
    </row>
    <row r="80" spans="1:3">
      <c r="A80" s="14" t="s">
        <v>1867</v>
      </c>
      <c r="B80" s="22" t="s">
        <v>1445</v>
      </c>
    </row>
    <row r="81" spans="1:33">
      <c r="B81" s="15" t="s">
        <v>977</v>
      </c>
      <c r="C81" s="15" t="s">
        <v>1860</v>
      </c>
    </row>
    <row r="83" spans="1:33">
      <c r="A83" s="14" t="s">
        <v>59</v>
      </c>
      <c r="B83" s="22" t="s">
        <v>929</v>
      </c>
    </row>
    <row r="84" spans="1:33">
      <c r="B84" s="15" t="s">
        <v>977</v>
      </c>
      <c r="C84" s="15" t="s">
        <v>1667</v>
      </c>
    </row>
    <row r="85" spans="1:33">
      <c r="B85" s="15" t="s">
        <v>977</v>
      </c>
      <c r="C85" s="15" t="s">
        <v>1315</v>
      </c>
    </row>
    <row r="86" spans="1:33">
      <c r="B86" s="15" t="s">
        <v>977</v>
      </c>
      <c r="C86" s="15" t="s">
        <v>708</v>
      </c>
      <c r="AG86" s="59"/>
    </row>
    <row r="87" spans="1:33">
      <c r="B87" s="15"/>
      <c r="C87" s="15" t="s">
        <v>2273</v>
      </c>
    </row>
    <row r="89" spans="1:33">
      <c r="A89" s="14" t="s">
        <v>1869</v>
      </c>
      <c r="B89" s="22" t="s">
        <v>591</v>
      </c>
    </row>
    <row r="90" spans="1:33">
      <c r="B90" s="15" t="s">
        <v>977</v>
      </c>
      <c r="C90" s="15" t="s">
        <v>501</v>
      </c>
    </row>
    <row r="91" spans="1:33">
      <c r="B91" s="15" t="s">
        <v>977</v>
      </c>
      <c r="C91" s="15" t="s">
        <v>1379</v>
      </c>
    </row>
    <row r="92" spans="1:33">
      <c r="C92" s="15" t="s">
        <v>1378</v>
      </c>
    </row>
    <row r="93" spans="1:33">
      <c r="B93" s="15" t="s">
        <v>977</v>
      </c>
      <c r="C93" s="15" t="s">
        <v>121</v>
      </c>
    </row>
    <row r="94" spans="1:33">
      <c r="B94" s="15" t="s">
        <v>977</v>
      </c>
      <c r="C94" s="15" t="s">
        <v>1382</v>
      </c>
    </row>
    <row r="95" spans="1:33">
      <c r="C95" s="15" t="s">
        <v>1383</v>
      </c>
    </row>
    <row r="96" spans="1:33">
      <c r="C96" s="15" t="s">
        <v>252</v>
      </c>
    </row>
    <row r="97" spans="1:33">
      <c r="B97" s="15" t="s">
        <v>977</v>
      </c>
      <c r="C97" s="15" t="s">
        <v>1227</v>
      </c>
    </row>
    <row r="98" spans="1:33">
      <c r="C98" s="15" t="s">
        <v>1384</v>
      </c>
    </row>
    <row r="99" spans="1:33">
      <c r="B99" s="20"/>
    </row>
    <row r="100" spans="1:33">
      <c r="A100" s="14" t="s">
        <v>1870</v>
      </c>
      <c r="B100" s="22" t="s">
        <v>1118</v>
      </c>
    </row>
    <row r="101" spans="1:33">
      <c r="B101" s="15" t="s">
        <v>977</v>
      </c>
      <c r="C101" s="15" t="s">
        <v>501</v>
      </c>
    </row>
    <row r="102" spans="1:33">
      <c r="B102" s="15" t="s">
        <v>977</v>
      </c>
      <c r="C102" s="15" t="s">
        <v>914</v>
      </c>
    </row>
    <row r="103" spans="1:33">
      <c r="C103" s="15" t="s">
        <v>504</v>
      </c>
    </row>
    <row r="104" spans="1:33">
      <c r="B104" s="15" t="s">
        <v>977</v>
      </c>
      <c r="C104" s="15" t="s">
        <v>1376</v>
      </c>
    </row>
    <row r="105" spans="1:33">
      <c r="B105" s="15" t="s">
        <v>977</v>
      </c>
      <c r="C105" s="15" t="s">
        <v>749</v>
      </c>
    </row>
    <row r="106" spans="1:33">
      <c r="B106" s="15" t="s">
        <v>977</v>
      </c>
      <c r="C106" s="27" t="s">
        <v>1386</v>
      </c>
    </row>
    <row r="107" spans="1:33">
      <c r="C107" s="27" t="s">
        <v>1234</v>
      </c>
    </row>
    <row r="108" spans="1:33">
      <c r="C108" s="27" t="s">
        <v>1390</v>
      </c>
    </row>
    <row r="109" spans="1:33">
      <c r="B109" s="15" t="s">
        <v>977</v>
      </c>
      <c r="C109" s="15" t="s">
        <v>2274</v>
      </c>
      <c r="AG109" s="59"/>
    </row>
    <row r="111" spans="1:33">
      <c r="A111" s="14" t="s">
        <v>1871</v>
      </c>
      <c r="B111" s="24" t="s">
        <v>1134</v>
      </c>
    </row>
    <row r="112" spans="1:33">
      <c r="B112" s="15" t="s">
        <v>977</v>
      </c>
      <c r="C112" s="15" t="s">
        <v>1392</v>
      </c>
    </row>
    <row r="113" spans="1:14">
      <c r="C113" s="15" t="s">
        <v>723</v>
      </c>
    </row>
    <row r="114" spans="1:14">
      <c r="C114" s="15" t="s">
        <v>1998</v>
      </c>
    </row>
    <row r="115" spans="1:14">
      <c r="C115" s="15" t="s">
        <v>1999</v>
      </c>
    </row>
    <row r="116" spans="1:14">
      <c r="B116" s="15" t="s">
        <v>977</v>
      </c>
      <c r="C116" s="15" t="s">
        <v>1148</v>
      </c>
    </row>
    <row r="117" spans="1:14">
      <c r="C117" s="15" t="s">
        <v>488</v>
      </c>
    </row>
    <row r="118" spans="1:14">
      <c r="B118" s="15" t="s">
        <v>977</v>
      </c>
      <c r="C118" s="15" t="s">
        <v>1938</v>
      </c>
    </row>
    <row r="120" spans="1:14">
      <c r="A120" s="14" t="s">
        <v>1781</v>
      </c>
      <c r="B120" s="24" t="s">
        <v>460</v>
      </c>
      <c r="N120" s="21"/>
    </row>
    <row r="121" spans="1:14">
      <c r="B121" s="15" t="s">
        <v>977</v>
      </c>
      <c r="C121" s="15" t="s">
        <v>1861</v>
      </c>
    </row>
    <row r="122" spans="1:14">
      <c r="B122" s="15" t="s">
        <v>977</v>
      </c>
      <c r="C122" s="15" t="s">
        <v>353</v>
      </c>
    </row>
    <row r="123" spans="1:14">
      <c r="C123" s="15" t="s">
        <v>418</v>
      </c>
    </row>
    <row r="124" spans="1:14">
      <c r="C124" s="15" t="s">
        <v>1990</v>
      </c>
    </row>
    <row r="125" spans="1:14">
      <c r="C125" s="15" t="s">
        <v>1948</v>
      </c>
    </row>
    <row r="126" spans="1:14">
      <c r="C126" s="15" t="s">
        <v>1729</v>
      </c>
    </row>
    <row r="127" spans="1:14">
      <c r="C127" s="15" t="s">
        <v>1521</v>
      </c>
    </row>
    <row r="128" spans="1:14">
      <c r="C128" s="15" t="s">
        <v>114</v>
      </c>
    </row>
    <row r="129" spans="3:33">
      <c r="C129" s="15" t="s">
        <v>1991</v>
      </c>
    </row>
    <row r="130" spans="3:33">
      <c r="C130" s="15" t="s">
        <v>1992</v>
      </c>
    </row>
    <row r="131" spans="3:33">
      <c r="C131" s="15" t="s">
        <v>1515</v>
      </c>
    </row>
    <row r="132" spans="3:33">
      <c r="C132" s="15" t="s">
        <v>1674</v>
      </c>
    </row>
    <row r="133" spans="3:33">
      <c r="C133" s="15" t="s">
        <v>588</v>
      </c>
    </row>
    <row r="134" spans="3:33">
      <c r="C134" s="15" t="s">
        <v>933</v>
      </c>
    </row>
    <row r="135" spans="3:33">
      <c r="C135" s="15" t="s">
        <v>2275</v>
      </c>
      <c r="AG135" s="59"/>
    </row>
    <row r="136" spans="3:33">
      <c r="C136" s="15" t="s">
        <v>1993</v>
      </c>
    </row>
    <row r="137" spans="3:33">
      <c r="C137" s="15" t="s">
        <v>1995</v>
      </c>
    </row>
    <row r="138" spans="3:33">
      <c r="C138" s="15" t="s">
        <v>1994</v>
      </c>
    </row>
    <row r="139" spans="3:33">
      <c r="C139" s="15" t="s">
        <v>867</v>
      </c>
    </row>
    <row r="140" spans="3:33">
      <c r="C140" s="15" t="s">
        <v>379</v>
      </c>
    </row>
    <row r="141" spans="3:33">
      <c r="C141" s="15" t="s">
        <v>1270</v>
      </c>
    </row>
    <row r="142" spans="3:33">
      <c r="C142" s="15" t="s">
        <v>1996</v>
      </c>
    </row>
    <row r="143" spans="3:33">
      <c r="C143" s="15" t="s">
        <v>112</v>
      </c>
    </row>
    <row r="144" spans="3:33">
      <c r="C144" s="15" t="s">
        <v>1291</v>
      </c>
    </row>
    <row r="145" spans="1:13">
      <c r="C145" s="15" t="s">
        <v>1997</v>
      </c>
    </row>
    <row r="146" spans="1:13">
      <c r="C146" s="15" t="s">
        <v>1015</v>
      </c>
    </row>
    <row r="147" spans="1:13">
      <c r="C147" s="15" t="s">
        <v>920</v>
      </c>
    </row>
    <row r="148" spans="1:13">
      <c r="C148" s="15" t="s">
        <v>167</v>
      </c>
    </row>
    <row r="150" spans="1:13">
      <c r="A150" s="14" t="s">
        <v>825</v>
      </c>
      <c r="B150" s="24" t="s">
        <v>709</v>
      </c>
      <c r="M150" s="21"/>
    </row>
    <row r="151" spans="1:13">
      <c r="B151" s="15" t="s">
        <v>977</v>
      </c>
      <c r="C151" s="15" t="s">
        <v>1939</v>
      </c>
    </row>
    <row r="152" spans="1:13">
      <c r="C152" s="15" t="s">
        <v>595</v>
      </c>
    </row>
    <row r="153" spans="1:13">
      <c r="C153" s="15" t="s">
        <v>257</v>
      </c>
    </row>
    <row r="154" spans="1:13">
      <c r="B154" s="15" t="s">
        <v>977</v>
      </c>
      <c r="C154" s="15" t="s">
        <v>1893</v>
      </c>
    </row>
    <row r="156" spans="1:13">
      <c r="A156" s="14" t="s">
        <v>1872</v>
      </c>
      <c r="B156" s="24" t="s">
        <v>1833</v>
      </c>
      <c r="M156" s="21"/>
    </row>
    <row r="157" spans="1:13">
      <c r="B157" s="15" t="s">
        <v>977</v>
      </c>
      <c r="C157" s="15" t="s">
        <v>797</v>
      </c>
    </row>
    <row r="158" spans="1:13">
      <c r="C158" s="15" t="s">
        <v>595</v>
      </c>
    </row>
    <row r="159" spans="1:13">
      <c r="C159" s="15" t="s">
        <v>257</v>
      </c>
    </row>
    <row r="160" spans="1:13">
      <c r="B160" s="15" t="s">
        <v>977</v>
      </c>
      <c r="C160" s="15" t="s">
        <v>1940</v>
      </c>
    </row>
    <row r="162" spans="1:33">
      <c r="A162" s="14" t="s">
        <v>1874</v>
      </c>
      <c r="B162" s="24" t="s">
        <v>829</v>
      </c>
      <c r="K162" s="21"/>
    </row>
    <row r="163" spans="1:33">
      <c r="B163" s="15" t="s">
        <v>977</v>
      </c>
      <c r="C163" s="15" t="s">
        <v>129</v>
      </c>
      <c r="AG163" s="59"/>
    </row>
    <row r="164" spans="1:33">
      <c r="B164" s="15" t="s">
        <v>977</v>
      </c>
      <c r="C164" s="15" t="s">
        <v>2282</v>
      </c>
    </row>
    <row r="165" spans="1:33">
      <c r="B165" s="15" t="s">
        <v>977</v>
      </c>
      <c r="C165" s="15" t="s">
        <v>2283</v>
      </c>
    </row>
    <row r="168" spans="1:33">
      <c r="A168" s="14" t="s">
        <v>241</v>
      </c>
      <c r="B168" s="24" t="s">
        <v>695</v>
      </c>
    </row>
    <row r="169" spans="1:33">
      <c r="B169" s="15" t="s">
        <v>977</v>
      </c>
      <c r="C169" s="28" t="s">
        <v>1941</v>
      </c>
    </row>
    <row r="170" spans="1:33">
      <c r="B170" s="15" t="s">
        <v>977</v>
      </c>
      <c r="C170" s="28" t="s">
        <v>46</v>
      </c>
    </row>
    <row r="171" spans="1:33">
      <c r="C171" s="28" t="s">
        <v>1217</v>
      </c>
    </row>
    <row r="172" spans="1:33">
      <c r="B172" s="15" t="s">
        <v>977</v>
      </c>
      <c r="C172" s="28" t="s">
        <v>685</v>
      </c>
    </row>
    <row r="173" spans="1:33">
      <c r="C173" s="28" t="s">
        <v>1897</v>
      </c>
    </row>
    <row r="174" spans="1:33">
      <c r="B174" s="15" t="s">
        <v>977</v>
      </c>
      <c r="C174" s="28" t="s">
        <v>774</v>
      </c>
    </row>
    <row r="176" spans="1:33" s="15" customFormat="1">
      <c r="A176" s="14" t="s">
        <v>1248</v>
      </c>
      <c r="B176" s="24" t="s">
        <v>1359</v>
      </c>
    </row>
    <row r="177" spans="1:3" s="15" customFormat="1">
      <c r="A177" s="14"/>
      <c r="B177" s="15" t="s">
        <v>977</v>
      </c>
      <c r="C177" s="15" t="s">
        <v>2108</v>
      </c>
    </row>
    <row r="178" spans="1:3" s="15" customFormat="1">
      <c r="A178" s="14"/>
      <c r="B178" s="15" t="s">
        <v>977</v>
      </c>
      <c r="C178" s="15" t="s">
        <v>560</v>
      </c>
    </row>
    <row r="179" spans="1:3" s="15" customFormat="1">
      <c r="A179" s="14"/>
      <c r="B179" s="15" t="s">
        <v>977</v>
      </c>
      <c r="C179" s="29" t="s">
        <v>235</v>
      </c>
    </row>
    <row r="181" spans="1:3">
      <c r="A181" s="14" t="s">
        <v>528</v>
      </c>
      <c r="B181" s="24" t="s">
        <v>1130</v>
      </c>
    </row>
    <row r="182" spans="1:3">
      <c r="B182" s="15" t="s">
        <v>977</v>
      </c>
      <c r="C182" s="15" t="s">
        <v>371</v>
      </c>
    </row>
    <row r="183" spans="1:3">
      <c r="B183" s="15" t="s">
        <v>977</v>
      </c>
      <c r="C183" s="15" t="s">
        <v>553</v>
      </c>
    </row>
    <row r="185" spans="1:3">
      <c r="A185" s="14" t="s">
        <v>1875</v>
      </c>
      <c r="B185" s="24" t="s">
        <v>1362</v>
      </c>
    </row>
    <row r="186" spans="1:3">
      <c r="B186" s="15" t="s">
        <v>977</v>
      </c>
      <c r="C186" s="15" t="s">
        <v>1850</v>
      </c>
    </row>
    <row r="187" spans="1:3">
      <c r="B187" s="15" t="s">
        <v>977</v>
      </c>
      <c r="C187" s="15" t="s">
        <v>138</v>
      </c>
    </row>
    <row r="189" spans="1:3">
      <c r="A189" s="14" t="s">
        <v>1876</v>
      </c>
      <c r="B189" s="24" t="s">
        <v>1045</v>
      </c>
    </row>
    <row r="190" spans="1:3">
      <c r="B190" s="15" t="s">
        <v>977</v>
      </c>
      <c r="C190" s="15" t="s">
        <v>787</v>
      </c>
    </row>
    <row r="192" spans="1:3">
      <c r="A192" s="14" t="s">
        <v>1660</v>
      </c>
      <c r="B192" s="24" t="s">
        <v>876</v>
      </c>
    </row>
    <row r="193" spans="1:3">
      <c r="B193" s="15" t="s">
        <v>977</v>
      </c>
      <c r="C193" s="15" t="s">
        <v>1290</v>
      </c>
    </row>
    <row r="194" spans="1:3">
      <c r="B194" s="15" t="s">
        <v>977</v>
      </c>
      <c r="C194" s="15" t="s">
        <v>747</v>
      </c>
    </row>
    <row r="195" spans="1:3">
      <c r="B195" s="15" t="s">
        <v>977</v>
      </c>
      <c r="C195" s="15" t="s">
        <v>1962</v>
      </c>
    </row>
    <row r="196" spans="1:3">
      <c r="C196" s="15" t="s">
        <v>1394</v>
      </c>
    </row>
    <row r="198" spans="1:3">
      <c r="A198" s="14" t="s">
        <v>1863</v>
      </c>
      <c r="B198" s="24" t="s">
        <v>1132</v>
      </c>
    </row>
    <row r="199" spans="1:3">
      <c r="B199" s="15" t="s">
        <v>977</v>
      </c>
      <c r="C199" s="15" t="s">
        <v>98</v>
      </c>
    </row>
    <row r="201" spans="1:3">
      <c r="A201" s="14" t="s">
        <v>1877</v>
      </c>
      <c r="B201" s="24" t="s">
        <v>1225</v>
      </c>
    </row>
    <row r="202" spans="1:3">
      <c r="B202" s="15" t="s">
        <v>977</v>
      </c>
      <c r="C202" s="15" t="s">
        <v>1851</v>
      </c>
    </row>
    <row r="203" spans="1:3">
      <c r="B203" s="15" t="s">
        <v>977</v>
      </c>
      <c r="C203" s="15" t="s">
        <v>1852</v>
      </c>
    </row>
    <row r="204" spans="1:3">
      <c r="B204" s="15" t="s">
        <v>977</v>
      </c>
      <c r="C204" s="15" t="s">
        <v>665</v>
      </c>
    </row>
    <row r="205" spans="1:3">
      <c r="B205" s="15" t="s">
        <v>977</v>
      </c>
      <c r="C205" s="15" t="s">
        <v>134</v>
      </c>
    </row>
    <row r="206" spans="1:3">
      <c r="B206" s="15" t="s">
        <v>977</v>
      </c>
      <c r="C206" s="15" t="s">
        <v>1946</v>
      </c>
    </row>
    <row r="208" spans="1:3">
      <c r="A208" s="14" t="s">
        <v>1728</v>
      </c>
      <c r="B208" s="24" t="s">
        <v>823</v>
      </c>
    </row>
    <row r="209" spans="1:3">
      <c r="B209" s="15" t="s">
        <v>977</v>
      </c>
      <c r="C209" s="15" t="s">
        <v>1593</v>
      </c>
    </row>
    <row r="210" spans="1:3">
      <c r="C210" s="15" t="s">
        <v>594</v>
      </c>
    </row>
    <row r="212" spans="1:3">
      <c r="A212" s="14" t="s">
        <v>1551</v>
      </c>
      <c r="B212" s="24" t="s">
        <v>1282</v>
      </c>
    </row>
    <row r="213" spans="1:3">
      <c r="B213" s="15" t="s">
        <v>977</v>
      </c>
      <c r="C213" s="15" t="s">
        <v>1365</v>
      </c>
    </row>
    <row r="214" spans="1:3">
      <c r="B214" s="15" t="s">
        <v>977</v>
      </c>
      <c r="C214" s="15" t="s">
        <v>1854</v>
      </c>
    </row>
    <row r="215" spans="1:3">
      <c r="B215" s="15" t="s">
        <v>977</v>
      </c>
      <c r="C215" s="15" t="s">
        <v>814</v>
      </c>
    </row>
    <row r="217" spans="1:3">
      <c r="A217" s="14" t="s">
        <v>1879</v>
      </c>
      <c r="B217" s="24" t="s">
        <v>1309</v>
      </c>
    </row>
    <row r="218" spans="1:3">
      <c r="B218" s="15" t="s">
        <v>977</v>
      </c>
      <c r="C218" s="15" t="s">
        <v>1942</v>
      </c>
    </row>
    <row r="219" spans="1:3">
      <c r="B219" s="15" t="s">
        <v>977</v>
      </c>
      <c r="C219" s="15" t="s">
        <v>1969</v>
      </c>
    </row>
    <row r="221" spans="1:3">
      <c r="A221" s="14" t="s">
        <v>1880</v>
      </c>
      <c r="B221" s="24" t="s">
        <v>244</v>
      </c>
    </row>
    <row r="222" spans="1:3">
      <c r="B222" s="15" t="s">
        <v>977</v>
      </c>
      <c r="C222" s="15" t="s">
        <v>1942</v>
      </c>
    </row>
    <row r="223" spans="1:3">
      <c r="B223" s="25"/>
    </row>
    <row r="224" spans="1:3">
      <c r="A224" s="14" t="s">
        <v>1528</v>
      </c>
      <c r="B224" s="24" t="s">
        <v>1065</v>
      </c>
    </row>
    <row r="225" spans="1:3" s="15" customFormat="1" ht="13.5">
      <c r="A225" s="18"/>
      <c r="B225" s="15" t="s">
        <v>977</v>
      </c>
      <c r="C225" s="15" t="s">
        <v>1890</v>
      </c>
    </row>
    <row r="226" spans="1:3" s="15" customFormat="1" ht="13.5">
      <c r="A226" s="18"/>
      <c r="C226" s="15" t="s">
        <v>1848</v>
      </c>
    </row>
    <row r="227" spans="1:3" s="15" customFormat="1" ht="13.5">
      <c r="A227" s="18"/>
      <c r="C227" s="15" t="s">
        <v>1988</v>
      </c>
    </row>
    <row r="228" spans="1:3" s="15" customFormat="1" ht="13.5">
      <c r="A228" s="18"/>
      <c r="C228" s="15" t="s">
        <v>1232</v>
      </c>
    </row>
    <row r="229" spans="1:3" s="15" customFormat="1" ht="13.5">
      <c r="A229" s="18"/>
      <c r="C229" s="15" t="s">
        <v>1891</v>
      </c>
    </row>
    <row r="230" spans="1:3" s="15" customFormat="1" ht="13.5">
      <c r="A230" s="18"/>
      <c r="B230" s="15" t="s">
        <v>977</v>
      </c>
      <c r="C230" s="15" t="s">
        <v>1892</v>
      </c>
    </row>
    <row r="231" spans="1:3" s="15" customFormat="1" ht="13.5">
      <c r="A231" s="18"/>
      <c r="B231" s="15" t="s">
        <v>977</v>
      </c>
      <c r="C231" s="15" t="s">
        <v>58</v>
      </c>
    </row>
    <row r="232" spans="1:3" s="15" customFormat="1" ht="13.5">
      <c r="A232" s="18"/>
      <c r="C232" s="15" t="s">
        <v>1980</v>
      </c>
    </row>
    <row r="233" spans="1:3" s="15" customFormat="1" ht="13.5">
      <c r="A233" s="18"/>
      <c r="C233" s="15" t="s">
        <v>1790</v>
      </c>
    </row>
    <row r="234" spans="1:3" s="15" customFormat="1" ht="13.5">
      <c r="A234" s="18"/>
      <c r="B234" s="15" t="s">
        <v>977</v>
      </c>
      <c r="C234" s="30" t="s">
        <v>1789</v>
      </c>
    </row>
    <row r="235" spans="1:3" s="15" customFormat="1" ht="13.5">
      <c r="A235" s="18"/>
      <c r="C235" s="30" t="s">
        <v>1755</v>
      </c>
    </row>
    <row r="236" spans="1:3" s="15" customFormat="1" ht="13.5">
      <c r="A236" s="18"/>
      <c r="C236" s="30" t="s">
        <v>1976</v>
      </c>
    </row>
    <row r="237" spans="1:3" s="15" customFormat="1" ht="13.5">
      <c r="A237" s="18"/>
      <c r="B237" s="15" t="s">
        <v>977</v>
      </c>
      <c r="C237" s="30" t="s">
        <v>1530</v>
      </c>
    </row>
    <row r="238" spans="1:3" s="15" customFormat="1" ht="13.5">
      <c r="A238" s="18"/>
      <c r="C238" s="30" t="s">
        <v>674</v>
      </c>
    </row>
    <row r="239" spans="1:3" s="15" customFormat="1" ht="13.5">
      <c r="A239" s="18"/>
      <c r="B239" s="15" t="s">
        <v>977</v>
      </c>
      <c r="C239" s="30" t="s">
        <v>509</v>
      </c>
    </row>
    <row r="240" spans="1:3" s="15" customFormat="1" ht="13.5">
      <c r="A240" s="18"/>
      <c r="C240" s="30" t="s">
        <v>1332</v>
      </c>
    </row>
    <row r="241" spans="1:3" s="15" customFormat="1" ht="13.5">
      <c r="A241" s="18"/>
      <c r="B241" s="15" t="s">
        <v>977</v>
      </c>
      <c r="C241" s="30" t="s">
        <v>145</v>
      </c>
    </row>
    <row r="242" spans="1:3" s="15" customFormat="1" ht="13.5">
      <c r="A242" s="18"/>
      <c r="C242" s="30" t="s">
        <v>392</v>
      </c>
    </row>
    <row r="243" spans="1:3" s="15" customFormat="1" ht="13.5">
      <c r="A243" s="18"/>
      <c r="B243" s="15" t="s">
        <v>977</v>
      </c>
      <c r="C243" s="30" t="s">
        <v>1967</v>
      </c>
    </row>
    <row r="244" spans="1:3" s="15" customFormat="1" ht="13.5">
      <c r="A244" s="18"/>
      <c r="C244" s="30" t="s">
        <v>1977</v>
      </c>
    </row>
    <row r="245" spans="1:3" s="15" customFormat="1" ht="13.5">
      <c r="A245" s="18"/>
      <c r="B245" s="15" t="s">
        <v>977</v>
      </c>
      <c r="C245" s="30" t="s">
        <v>31</v>
      </c>
    </row>
    <row r="246" spans="1:3" s="15" customFormat="1" ht="13.5">
      <c r="A246" s="18"/>
      <c r="C246" s="30" t="s">
        <v>1978</v>
      </c>
    </row>
    <row r="247" spans="1:3" s="15" customFormat="1" ht="13.5">
      <c r="A247" s="18"/>
      <c r="C247" s="30" t="s">
        <v>74</v>
      </c>
    </row>
    <row r="248" spans="1:3" s="15" customFormat="1" ht="13.5">
      <c r="A248" s="18"/>
      <c r="C248" s="30" t="s">
        <v>2120</v>
      </c>
    </row>
    <row r="249" spans="1:3" s="15" customFormat="1" ht="13.5">
      <c r="A249" s="18"/>
      <c r="C249" s="30" t="s">
        <v>466</v>
      </c>
    </row>
    <row r="250" spans="1:3" s="15" customFormat="1" ht="13.5">
      <c r="A250" s="18"/>
      <c r="C250" s="30" t="s">
        <v>1811</v>
      </c>
    </row>
    <row r="251" spans="1:3" s="15" customFormat="1" ht="13.5">
      <c r="A251" s="18"/>
      <c r="C251" s="30" t="s">
        <v>1715</v>
      </c>
    </row>
    <row r="252" spans="1:3" s="15" customFormat="1" ht="13.5">
      <c r="A252" s="18"/>
      <c r="B252" s="15" t="s">
        <v>977</v>
      </c>
      <c r="C252" s="30" t="s">
        <v>1538</v>
      </c>
    </row>
    <row r="253" spans="1:3" s="15" customFormat="1" ht="13.5">
      <c r="A253" s="18"/>
      <c r="B253" s="15" t="s">
        <v>977</v>
      </c>
      <c r="C253" s="30" t="s">
        <v>1985</v>
      </c>
    </row>
    <row r="254" spans="1:3" s="15" customFormat="1" ht="13.5">
      <c r="A254" s="18"/>
      <c r="C254" s="30" t="s">
        <v>1591</v>
      </c>
    </row>
    <row r="255" spans="1:3" s="15" customFormat="1" ht="13.5">
      <c r="A255" s="18"/>
      <c r="C255" s="30" t="s">
        <v>1905</v>
      </c>
    </row>
    <row r="256" spans="1:3" s="15" customFormat="1" ht="13.5">
      <c r="A256" s="18"/>
      <c r="B256" s="15" t="s">
        <v>977</v>
      </c>
      <c r="C256" s="15" t="s">
        <v>1129</v>
      </c>
    </row>
    <row r="257" spans="1:3" s="15" customFormat="1" ht="13.5">
      <c r="A257" s="18"/>
      <c r="C257" s="15" t="s">
        <v>1979</v>
      </c>
    </row>
    <row r="258" spans="1:3" s="15" customFormat="1" ht="13.5">
      <c r="A258" s="18"/>
      <c r="C258" s="15" t="s">
        <v>1981</v>
      </c>
    </row>
    <row r="259" spans="1:3" s="15" customFormat="1" ht="13.5">
      <c r="A259" s="18"/>
      <c r="C259" s="15" t="s">
        <v>1982</v>
      </c>
    </row>
    <row r="260" spans="1:3" s="15" customFormat="1" ht="13.5">
      <c r="A260" s="18"/>
      <c r="C260" s="15" t="s">
        <v>1764</v>
      </c>
    </row>
    <row r="261" spans="1:3" s="15" customFormat="1" ht="13.5">
      <c r="A261" s="18"/>
      <c r="C261" s="15" t="s">
        <v>115</v>
      </c>
    </row>
    <row r="262" spans="1:3" s="15" customFormat="1" ht="13.5">
      <c r="A262" s="18"/>
      <c r="C262" s="15" t="s">
        <v>1324</v>
      </c>
    </row>
    <row r="263" spans="1:3" s="15" customFormat="1" ht="13.5">
      <c r="A263" s="18"/>
      <c r="C263" s="15" t="s">
        <v>1984</v>
      </c>
    </row>
    <row r="264" spans="1:3" s="15" customFormat="1" ht="13.5">
      <c r="A264" s="18"/>
      <c r="B264" s="15" t="s">
        <v>977</v>
      </c>
      <c r="C264" s="15" t="s">
        <v>1310</v>
      </c>
    </row>
    <row r="265" spans="1:3" s="15" customFormat="1" ht="13.5">
      <c r="A265" s="18"/>
      <c r="C265" s="15" t="s">
        <v>1367</v>
      </c>
    </row>
    <row r="266" spans="1:3" s="15" customFormat="1" ht="13.5">
      <c r="A266" s="18"/>
      <c r="B266" s="15" t="s">
        <v>977</v>
      </c>
      <c r="C266" s="15" t="s">
        <v>642</v>
      </c>
    </row>
    <row r="267" spans="1:3" s="15" customFormat="1" ht="13.5">
      <c r="A267" s="18"/>
      <c r="C267" s="15" t="s">
        <v>1724</v>
      </c>
    </row>
    <row r="268" spans="1:3" s="15" customFormat="1" ht="13.5">
      <c r="A268" s="18"/>
      <c r="B268" s="15" t="s">
        <v>977</v>
      </c>
      <c r="C268" s="15" t="s">
        <v>56</v>
      </c>
    </row>
    <row r="269" spans="1:3" s="15" customFormat="1" ht="13.5">
      <c r="A269" s="18"/>
      <c r="B269" s="15" t="s">
        <v>977</v>
      </c>
      <c r="C269" s="15" t="s">
        <v>1643</v>
      </c>
    </row>
    <row r="270" spans="1:3" s="15" customFormat="1" ht="13.5">
      <c r="A270" s="18"/>
    </row>
    <row r="271" spans="1:3" s="15" customFormat="1" ht="13.5">
      <c r="A271" s="18" t="s">
        <v>1192</v>
      </c>
      <c r="B271" s="24" t="s">
        <v>2104</v>
      </c>
    </row>
    <row r="272" spans="1:3" s="15" customFormat="1" ht="13.5">
      <c r="A272" s="18"/>
      <c r="B272" s="15" t="s">
        <v>977</v>
      </c>
      <c r="C272" s="15" t="s">
        <v>2105</v>
      </c>
    </row>
    <row r="273" spans="1:30" s="15" customFormat="1" ht="13.5">
      <c r="A273" s="18"/>
      <c r="B273" s="15" t="s">
        <v>977</v>
      </c>
      <c r="C273" s="15" t="s">
        <v>2106</v>
      </c>
    </row>
    <row r="274" spans="1:30" s="15" customFormat="1" ht="13.5">
      <c r="A274" s="18"/>
    </row>
    <row r="275" spans="1:30">
      <c r="A275" s="14" t="s">
        <v>631</v>
      </c>
      <c r="B275" s="24" t="s">
        <v>1366</v>
      </c>
    </row>
    <row r="276" spans="1:30">
      <c r="B276" s="15" t="s">
        <v>977</v>
      </c>
      <c r="C276" s="15" t="s">
        <v>1776</v>
      </c>
    </row>
    <row r="277" spans="1:30">
      <c r="C277" s="15" t="s">
        <v>1855</v>
      </c>
    </row>
    <row r="278" spans="1:30">
      <c r="B278" s="15" t="s">
        <v>977</v>
      </c>
      <c r="C278" s="15" t="s">
        <v>1260</v>
      </c>
    </row>
    <row r="279" spans="1:30">
      <c r="C279" s="31" t="s">
        <v>1285</v>
      </c>
      <c r="D279" s="31"/>
      <c r="E279" s="31"/>
      <c r="F279" s="31"/>
      <c r="G279" s="31"/>
      <c r="H279" s="31"/>
      <c r="I279" s="31"/>
      <c r="J279" s="31"/>
      <c r="K279" s="31"/>
      <c r="L279" s="31"/>
      <c r="M279" s="31"/>
      <c r="N279" s="31"/>
      <c r="O279" s="31"/>
      <c r="P279" s="31"/>
      <c r="Q279" s="31" t="s">
        <v>29</v>
      </c>
      <c r="R279" s="31"/>
      <c r="S279" s="31"/>
      <c r="T279" s="31"/>
      <c r="U279" s="31"/>
      <c r="V279" s="31"/>
      <c r="W279" s="31"/>
      <c r="X279" s="31"/>
      <c r="Y279" s="31"/>
      <c r="Z279" s="31"/>
      <c r="AA279" s="31"/>
      <c r="AB279" s="31"/>
      <c r="AC279" s="31"/>
      <c r="AD279" s="31"/>
    </row>
    <row r="280" spans="1:30">
      <c r="C280" s="32" t="s">
        <v>1145</v>
      </c>
      <c r="D280" s="32"/>
      <c r="E280" s="32"/>
      <c r="F280" s="32"/>
      <c r="G280" s="32"/>
      <c r="H280" s="32"/>
      <c r="I280" s="32"/>
      <c r="J280" s="32"/>
      <c r="K280" s="32"/>
      <c r="L280" s="32"/>
      <c r="M280" s="32"/>
      <c r="N280" s="32"/>
      <c r="O280" s="32"/>
      <c r="P280" s="32"/>
      <c r="Q280" s="32" t="s">
        <v>1330</v>
      </c>
      <c r="R280" s="32"/>
      <c r="S280" s="32"/>
      <c r="T280" s="32"/>
      <c r="U280" s="32"/>
      <c r="V280" s="32"/>
      <c r="W280" s="32"/>
      <c r="X280" s="32"/>
      <c r="Y280" s="32"/>
      <c r="Z280" s="32"/>
      <c r="AA280" s="32"/>
      <c r="AB280" s="32"/>
      <c r="AC280" s="32"/>
      <c r="AD280" s="32"/>
    </row>
    <row r="281" spans="1:30">
      <c r="C281" s="32" t="s">
        <v>1329</v>
      </c>
      <c r="D281" s="32"/>
      <c r="E281" s="32"/>
      <c r="F281" s="32"/>
      <c r="G281" s="32"/>
      <c r="H281" s="32"/>
      <c r="I281" s="32"/>
      <c r="J281" s="32"/>
      <c r="K281" s="32"/>
      <c r="L281" s="32"/>
      <c r="M281" s="32"/>
      <c r="N281" s="32"/>
      <c r="O281" s="32"/>
      <c r="P281" s="32"/>
      <c r="Q281" s="32" t="s">
        <v>483</v>
      </c>
      <c r="R281" s="32"/>
      <c r="S281" s="32"/>
      <c r="T281" s="32"/>
      <c r="U281" s="32"/>
      <c r="V281" s="32"/>
      <c r="W281" s="32"/>
      <c r="X281" s="32"/>
      <c r="Y281" s="32"/>
      <c r="Z281" s="32"/>
      <c r="AA281" s="32"/>
      <c r="AB281" s="32"/>
      <c r="AC281" s="32"/>
      <c r="AD281" s="32"/>
    </row>
    <row r="282" spans="1:30">
      <c r="C282" s="32" t="s">
        <v>1184</v>
      </c>
      <c r="D282" s="32"/>
      <c r="E282" s="32"/>
      <c r="F282" s="32"/>
      <c r="G282" s="32"/>
      <c r="H282" s="32"/>
      <c r="I282" s="32"/>
      <c r="J282" s="32"/>
      <c r="K282" s="32"/>
      <c r="L282" s="32"/>
      <c r="M282" s="32"/>
      <c r="N282" s="32"/>
      <c r="O282" s="32"/>
      <c r="P282" s="32"/>
      <c r="Q282" s="32" t="s">
        <v>1331</v>
      </c>
      <c r="R282" s="32"/>
      <c r="S282" s="32"/>
      <c r="T282" s="32"/>
      <c r="U282" s="32"/>
      <c r="V282" s="32"/>
      <c r="W282" s="32"/>
      <c r="X282" s="32"/>
      <c r="Y282" s="32"/>
      <c r="Z282" s="32"/>
      <c r="AA282" s="32"/>
      <c r="AB282" s="32"/>
      <c r="AC282" s="32"/>
      <c r="AD282" s="32"/>
    </row>
    <row r="283" spans="1:30">
      <c r="C283" s="32" t="s">
        <v>1149</v>
      </c>
      <c r="D283" s="32"/>
      <c r="E283" s="32"/>
      <c r="F283" s="32"/>
      <c r="G283" s="32"/>
      <c r="H283" s="32"/>
      <c r="I283" s="32"/>
      <c r="J283" s="32"/>
      <c r="K283" s="32"/>
      <c r="L283" s="32"/>
      <c r="M283" s="32"/>
      <c r="N283" s="32"/>
      <c r="O283" s="32"/>
      <c r="P283" s="32"/>
      <c r="Q283" s="32" t="s">
        <v>1334</v>
      </c>
      <c r="R283" s="32"/>
      <c r="S283" s="32"/>
      <c r="T283" s="32"/>
      <c r="U283" s="32"/>
      <c r="V283" s="32"/>
      <c r="W283" s="32"/>
      <c r="X283" s="32"/>
      <c r="Y283" s="32"/>
      <c r="Z283" s="32"/>
      <c r="AA283" s="32"/>
      <c r="AB283" s="32"/>
      <c r="AC283" s="32"/>
      <c r="AD283" s="32"/>
    </row>
    <row r="284" spans="1:30">
      <c r="B284" s="15" t="s">
        <v>977</v>
      </c>
      <c r="C284" s="15" t="s">
        <v>648</v>
      </c>
    </row>
    <row r="285" spans="1:30">
      <c r="C285" s="15" t="s">
        <v>807</v>
      </c>
    </row>
    <row r="286" spans="1:30">
      <c r="B286" s="15" t="s">
        <v>977</v>
      </c>
      <c r="C286" s="15" t="s">
        <v>37</v>
      </c>
      <c r="U286" s="15" t="s">
        <v>1853</v>
      </c>
    </row>
    <row r="287" spans="1:30">
      <c r="C287" s="15" t="s">
        <v>742</v>
      </c>
    </row>
    <row r="288" spans="1:30">
      <c r="B288" s="15" t="s">
        <v>977</v>
      </c>
      <c r="C288" s="15" t="s">
        <v>84</v>
      </c>
    </row>
    <row r="289" spans="1:33">
      <c r="C289" s="15" t="s">
        <v>748</v>
      </c>
    </row>
    <row r="290" spans="1:33">
      <c r="B290" s="15" t="s">
        <v>977</v>
      </c>
      <c r="C290" s="15" t="s">
        <v>735</v>
      </c>
    </row>
    <row r="291" spans="1:33">
      <c r="C291" s="15" t="s">
        <v>1168</v>
      </c>
    </row>
    <row r="292" spans="1:33">
      <c r="B292" s="15" t="s">
        <v>977</v>
      </c>
      <c r="C292" s="15" t="s">
        <v>1163</v>
      </c>
    </row>
    <row r="293" spans="1:33">
      <c r="C293" s="15" t="s">
        <v>1164</v>
      </c>
    </row>
    <row r="294" spans="1:33">
      <c r="B294" s="15" t="s">
        <v>977</v>
      </c>
      <c r="C294" s="15" t="s">
        <v>1166</v>
      </c>
    </row>
    <row r="295" spans="1:33">
      <c r="C295" s="15" t="s">
        <v>810</v>
      </c>
    </row>
    <row r="297" spans="1:33">
      <c r="A297" s="14" t="s">
        <v>1398</v>
      </c>
      <c r="B297" s="24" t="s">
        <v>1349</v>
      </c>
      <c r="K297" s="21"/>
    </row>
    <row r="298" spans="1:33">
      <c r="B298" s="15" t="s">
        <v>977</v>
      </c>
      <c r="C298" s="15" t="s">
        <v>129</v>
      </c>
      <c r="AG298" s="59"/>
    </row>
    <row r="299" spans="1:33">
      <c r="B299" s="15" t="s">
        <v>977</v>
      </c>
      <c r="C299" s="15" t="s">
        <v>1077</v>
      </c>
    </row>
    <row r="300" spans="1:33">
      <c r="B300" s="15" t="s">
        <v>977</v>
      </c>
      <c r="C300" s="15" t="s">
        <v>2283</v>
      </c>
      <c r="AG300" s="59"/>
    </row>
    <row r="301" spans="1:33">
      <c r="AG301" s="59"/>
    </row>
    <row r="303" spans="1:33">
      <c r="A303" s="14" t="s">
        <v>1881</v>
      </c>
      <c r="B303" s="24" t="s">
        <v>2272</v>
      </c>
    </row>
    <row r="304" spans="1:33">
      <c r="B304" s="15" t="s">
        <v>977</v>
      </c>
      <c r="C304" s="15" t="s">
        <v>1543</v>
      </c>
    </row>
    <row r="306" spans="1:13">
      <c r="A306" s="14" t="s">
        <v>1882</v>
      </c>
      <c r="B306" s="24" t="s">
        <v>427</v>
      </c>
    </row>
    <row r="307" spans="1:13">
      <c r="B307" s="15" t="s">
        <v>977</v>
      </c>
      <c r="C307" s="15" t="s">
        <v>1306</v>
      </c>
    </row>
    <row r="309" spans="1:13">
      <c r="A309" s="14" t="s">
        <v>1883</v>
      </c>
      <c r="B309" s="24" t="s">
        <v>1197</v>
      </c>
      <c r="M309" s="21" t="s">
        <v>256</v>
      </c>
    </row>
    <row r="310" spans="1:13">
      <c r="B310" s="15" t="s">
        <v>977</v>
      </c>
      <c r="C310" s="15" t="s">
        <v>726</v>
      </c>
    </row>
    <row r="311" spans="1:13">
      <c r="C311" s="15" t="s">
        <v>1966</v>
      </c>
    </row>
    <row r="313" spans="1:13">
      <c r="A313" s="14" t="s">
        <v>1676</v>
      </c>
      <c r="B313" s="24" t="s">
        <v>1925</v>
      </c>
      <c r="M313" s="21" t="s">
        <v>256</v>
      </c>
    </row>
    <row r="314" spans="1:13">
      <c r="B314" s="15" t="s">
        <v>977</v>
      </c>
      <c r="C314" s="15" t="s">
        <v>280</v>
      </c>
    </row>
    <row r="315" spans="1:13">
      <c r="C315" s="15" t="s">
        <v>1943</v>
      </c>
    </row>
    <row r="317" spans="1:13">
      <c r="A317" s="14" t="s">
        <v>908</v>
      </c>
      <c r="B317" s="24" t="s">
        <v>1963</v>
      </c>
      <c r="M317" s="21" t="s">
        <v>256</v>
      </c>
    </row>
    <row r="318" spans="1:13">
      <c r="B318" s="15" t="s">
        <v>977</v>
      </c>
      <c r="C318" s="15" t="s">
        <v>562</v>
      </c>
    </row>
    <row r="319" spans="1:13">
      <c r="C319" s="15" t="s">
        <v>1964</v>
      </c>
    </row>
    <row r="321" spans="1:35">
      <c r="A321" s="14" t="s">
        <v>2271</v>
      </c>
      <c r="B321" s="24" t="s">
        <v>380</v>
      </c>
    </row>
    <row r="322" spans="1:35">
      <c r="B322" s="15" t="s">
        <v>977</v>
      </c>
      <c r="C322" s="15" t="s">
        <v>2107</v>
      </c>
    </row>
    <row r="323" spans="1:35">
      <c r="B323" s="15" t="s">
        <v>977</v>
      </c>
      <c r="C323" s="15" t="s">
        <v>1972</v>
      </c>
    </row>
    <row r="324" spans="1:35">
      <c r="B324" s="15" t="s">
        <v>977</v>
      </c>
      <c r="C324" s="15" t="s">
        <v>310</v>
      </c>
    </row>
    <row r="325" spans="1:35">
      <c r="B325" s="15" t="s">
        <v>977</v>
      </c>
      <c r="C325" s="15" t="s">
        <v>1748</v>
      </c>
    </row>
    <row r="327" spans="1:35" s="16" customFormat="1" ht="13.5">
      <c r="A327" s="19"/>
      <c r="B327" s="15"/>
      <c r="F327" s="15"/>
      <c r="G327" s="15"/>
      <c r="H327" s="15"/>
      <c r="I327" s="15"/>
      <c r="J327" s="15"/>
      <c r="K327" s="15"/>
      <c r="L327" s="15"/>
      <c r="M327" s="15"/>
      <c r="N327" s="15"/>
      <c r="O327" s="15"/>
      <c r="P327" s="15"/>
      <c r="Q327" s="15"/>
      <c r="R327" s="40" t="s">
        <v>1931</v>
      </c>
      <c r="S327" s="45"/>
      <c r="T327" s="45"/>
      <c r="U327" s="45"/>
      <c r="V327" s="45"/>
      <c r="W327" s="45"/>
      <c r="X327" s="51"/>
      <c r="Y327" s="15"/>
    </row>
    <row r="328" spans="1:35" s="16" customFormat="1" ht="13.5">
      <c r="A328" s="19"/>
      <c r="B328" s="15"/>
      <c r="F328" s="15"/>
      <c r="G328" s="15"/>
      <c r="H328" s="15"/>
      <c r="I328" s="15"/>
      <c r="J328" s="15"/>
      <c r="K328" s="15"/>
      <c r="L328" s="15"/>
      <c r="M328" s="15"/>
      <c r="N328" s="15"/>
      <c r="O328" s="15"/>
      <c r="P328" s="15"/>
      <c r="Q328" s="15"/>
      <c r="R328" s="50"/>
      <c r="S328" s="47"/>
      <c r="T328" s="47"/>
      <c r="U328" s="47"/>
      <c r="V328" s="47"/>
      <c r="W328" s="47"/>
      <c r="X328" s="52"/>
      <c r="Y328" s="15"/>
    </row>
    <row r="329" spans="1:35" s="16" customFormat="1" ht="13.5">
      <c r="A329" s="19"/>
      <c r="B329" s="15"/>
      <c r="F329" s="15"/>
      <c r="G329" s="15"/>
      <c r="H329" s="15"/>
      <c r="I329" s="15"/>
      <c r="J329" s="15"/>
      <c r="K329" s="15"/>
      <c r="L329" s="15"/>
      <c r="M329" s="15"/>
      <c r="N329" s="15"/>
      <c r="O329" s="40" t="s">
        <v>1618</v>
      </c>
      <c r="P329" s="45"/>
      <c r="Q329" s="45"/>
      <c r="R329" s="45"/>
      <c r="S329" s="45"/>
      <c r="T329" s="45"/>
      <c r="U329" s="51"/>
      <c r="V329" s="15"/>
      <c r="W329" s="15"/>
      <c r="X329" s="52"/>
      <c r="Y329" s="15"/>
    </row>
    <row r="330" spans="1:35" s="16" customFormat="1" ht="13.5">
      <c r="A330" s="19"/>
      <c r="B330" s="15"/>
      <c r="F330" s="15"/>
      <c r="G330" s="15"/>
      <c r="H330" s="15"/>
      <c r="I330" s="15"/>
      <c r="J330" s="15"/>
      <c r="K330" s="15"/>
      <c r="L330" s="15"/>
      <c r="M330" s="15"/>
      <c r="N330" s="15"/>
      <c r="O330" s="50"/>
      <c r="P330" s="47"/>
      <c r="Q330" s="47"/>
      <c r="R330" s="47"/>
      <c r="S330" s="47"/>
      <c r="T330" s="47"/>
      <c r="U330" s="52"/>
      <c r="V330" s="15"/>
      <c r="W330" s="15"/>
      <c r="X330" s="52"/>
      <c r="Y330" s="15"/>
    </row>
    <row r="331" spans="1:35" s="16" customFormat="1" ht="13.5">
      <c r="A331" s="19"/>
      <c r="B331" s="15"/>
      <c r="F331" s="15"/>
      <c r="G331" s="15"/>
      <c r="H331" s="15"/>
      <c r="I331" s="15"/>
      <c r="J331" s="15"/>
      <c r="K331" s="15"/>
      <c r="L331" s="40" t="s">
        <v>1930</v>
      </c>
      <c r="M331" s="45"/>
      <c r="N331" s="45"/>
      <c r="O331" s="45"/>
      <c r="P331" s="45"/>
      <c r="Q331" s="45"/>
      <c r="R331" s="51"/>
      <c r="S331" s="15"/>
      <c r="T331" s="15"/>
      <c r="U331" s="47"/>
      <c r="V331" s="58"/>
      <c r="W331" s="15"/>
      <c r="X331" s="52"/>
      <c r="Y331" s="15"/>
    </row>
    <row r="332" spans="1:35" s="16" customFormat="1" ht="13.5">
      <c r="A332" s="19"/>
      <c r="B332" s="15"/>
      <c r="F332" s="33" t="s">
        <v>1921</v>
      </c>
      <c r="G332" s="33"/>
      <c r="H332" s="15"/>
      <c r="I332" s="15"/>
      <c r="J332" s="15"/>
      <c r="K332" s="15"/>
      <c r="L332" s="50"/>
      <c r="M332" s="47"/>
      <c r="N332" s="47"/>
      <c r="O332" s="47"/>
      <c r="P332" s="47"/>
      <c r="Q332" s="47"/>
      <c r="R332" s="52"/>
      <c r="S332" s="15"/>
      <c r="T332" s="15"/>
      <c r="U332" s="47"/>
      <c r="V332" s="57"/>
      <c r="W332" s="15"/>
      <c r="X332" s="52"/>
      <c r="Y332" s="15"/>
    </row>
    <row r="333" spans="1:35" s="16" customFormat="1" ht="13.5" customHeight="1">
      <c r="A333" s="19"/>
      <c r="B333" s="15"/>
      <c r="F333" s="34" t="s">
        <v>1932</v>
      </c>
      <c r="G333" s="37"/>
      <c r="H333" s="15"/>
      <c r="I333" s="40" t="s">
        <v>1575</v>
      </c>
      <c r="J333" s="45"/>
      <c r="K333" s="45"/>
      <c r="L333" s="45"/>
      <c r="M333" s="45"/>
      <c r="N333" s="45"/>
      <c r="O333" s="51"/>
      <c r="P333" s="47"/>
      <c r="Q333" s="47"/>
      <c r="R333" s="52"/>
      <c r="S333" s="15"/>
      <c r="T333" s="15"/>
      <c r="U333" s="52"/>
      <c r="V333" s="15"/>
      <c r="W333" s="15"/>
      <c r="X333" s="52"/>
      <c r="Y333" s="15"/>
    </row>
    <row r="334" spans="1:35" s="16" customFormat="1" ht="13.5">
      <c r="A334" s="19"/>
      <c r="B334" s="15"/>
      <c r="F334" s="35"/>
      <c r="G334" s="38"/>
      <c r="H334" s="15"/>
      <c r="I334" s="41"/>
      <c r="J334" s="15"/>
      <c r="K334" s="47"/>
      <c r="L334" s="47"/>
      <c r="M334" s="47"/>
      <c r="N334" s="47"/>
      <c r="O334" s="52"/>
      <c r="P334" s="47"/>
      <c r="Q334" s="47"/>
      <c r="R334" s="52"/>
      <c r="S334" s="15"/>
      <c r="T334" s="15"/>
      <c r="U334" s="52"/>
      <c r="V334" s="15"/>
      <c r="W334" s="15"/>
      <c r="X334" s="52"/>
      <c r="Y334" s="15"/>
    </row>
    <row r="335" spans="1:35" s="16" customFormat="1" ht="13.5">
      <c r="A335" s="19"/>
      <c r="B335" s="15"/>
      <c r="F335" s="35"/>
      <c r="G335" s="38"/>
      <c r="H335" s="15"/>
      <c r="I335" s="42" t="s">
        <v>281</v>
      </c>
      <c r="J335" s="46"/>
      <c r="K335" s="46"/>
      <c r="L335" s="46"/>
      <c r="M335" s="46"/>
      <c r="N335" s="46"/>
      <c r="O335" s="53"/>
      <c r="P335" s="47"/>
      <c r="Q335" s="47"/>
      <c r="R335" s="52"/>
      <c r="S335" s="15"/>
      <c r="T335" s="15"/>
      <c r="U335" s="52"/>
      <c r="V335" s="15"/>
      <c r="W335" s="15"/>
      <c r="X335" s="52"/>
      <c r="Y335" s="15"/>
    </row>
    <row r="336" spans="1:35" s="16" customFormat="1" ht="13.5">
      <c r="A336" s="19"/>
      <c r="B336" s="15"/>
      <c r="F336" s="35"/>
      <c r="G336" s="38"/>
      <c r="H336" s="15"/>
      <c r="I336" s="42" t="s">
        <v>1926</v>
      </c>
      <c r="J336" s="46"/>
      <c r="K336" s="46"/>
      <c r="L336" s="46"/>
      <c r="M336" s="46"/>
      <c r="N336" s="46"/>
      <c r="O336" s="53"/>
      <c r="P336" s="47"/>
      <c r="Q336" s="47"/>
      <c r="R336" s="52"/>
      <c r="S336" s="15"/>
      <c r="T336" s="15"/>
      <c r="U336" s="52"/>
      <c r="V336" s="15"/>
      <c r="W336" s="15"/>
      <c r="X336" s="52"/>
      <c r="Y336" s="15"/>
    </row>
    <row r="337" spans="1:35" s="16" customFormat="1" ht="13.5">
      <c r="A337" s="19"/>
      <c r="B337" s="15"/>
      <c r="F337" s="35"/>
      <c r="G337" s="38"/>
      <c r="H337" s="15"/>
      <c r="I337" s="41"/>
      <c r="J337" s="47"/>
      <c r="K337" s="47"/>
      <c r="L337" s="47"/>
      <c r="M337" s="47"/>
      <c r="N337" s="47"/>
      <c r="O337" s="52"/>
      <c r="P337" s="47"/>
      <c r="Q337" s="47"/>
      <c r="R337" s="52"/>
      <c r="S337" s="15"/>
      <c r="T337" s="15"/>
      <c r="U337" s="52"/>
      <c r="V337" s="15"/>
      <c r="W337" s="15"/>
      <c r="X337" s="52"/>
      <c r="Y337" s="15"/>
    </row>
    <row r="338" spans="1:35" s="16" customFormat="1" ht="13.5">
      <c r="A338" s="19"/>
      <c r="B338" s="15"/>
      <c r="F338" s="35"/>
      <c r="G338" s="38"/>
      <c r="H338" s="15"/>
      <c r="I338" s="42" t="s">
        <v>1395</v>
      </c>
      <c r="J338" s="46"/>
      <c r="K338" s="46"/>
      <c r="L338" s="46"/>
      <c r="M338" s="46"/>
      <c r="N338" s="46"/>
      <c r="O338" s="53"/>
      <c r="P338" s="47"/>
      <c r="Q338" s="47"/>
      <c r="R338" s="52"/>
      <c r="S338" s="15"/>
      <c r="T338" s="15"/>
      <c r="U338" s="52"/>
      <c r="V338" s="15"/>
      <c r="W338" s="15"/>
      <c r="X338" s="52"/>
      <c r="Y338" s="15"/>
    </row>
    <row r="339" spans="1:35" s="16" customFormat="1" ht="13.5">
      <c r="A339" s="19"/>
      <c r="B339" s="15"/>
      <c r="F339" s="35"/>
      <c r="G339" s="38"/>
      <c r="H339" s="15"/>
      <c r="I339" s="41"/>
      <c r="J339" s="47"/>
      <c r="K339" s="47"/>
      <c r="L339" s="47"/>
      <c r="M339" s="47"/>
      <c r="N339" s="47"/>
      <c r="O339" s="52"/>
      <c r="P339" s="47"/>
      <c r="Q339" s="47"/>
      <c r="R339" s="52"/>
      <c r="S339" s="15"/>
      <c r="T339" s="15"/>
      <c r="U339" s="52"/>
      <c r="V339" s="15"/>
      <c r="W339" s="15"/>
      <c r="X339" s="52"/>
      <c r="Y339" s="15"/>
    </row>
    <row r="340" spans="1:35" s="16" customFormat="1" ht="13.5">
      <c r="A340" s="19"/>
      <c r="B340" s="15"/>
      <c r="F340" s="35"/>
      <c r="G340" s="38"/>
      <c r="H340" s="15"/>
      <c r="I340" s="42" t="s">
        <v>1634</v>
      </c>
      <c r="J340" s="46"/>
      <c r="K340" s="46"/>
      <c r="L340" s="46"/>
      <c r="M340" s="46"/>
      <c r="N340" s="46"/>
      <c r="O340" s="53"/>
      <c r="P340" s="47"/>
      <c r="Q340" s="47"/>
      <c r="R340" s="52"/>
      <c r="S340" s="15"/>
      <c r="T340" s="15"/>
      <c r="U340" s="52"/>
      <c r="V340" s="50"/>
      <c r="W340" s="56"/>
      <c r="X340" s="57"/>
      <c r="Y340" s="15"/>
    </row>
    <row r="341" spans="1:35" s="16" customFormat="1" ht="13.5">
      <c r="A341" s="19"/>
      <c r="B341" s="15"/>
      <c r="F341" s="35"/>
      <c r="G341" s="38"/>
      <c r="H341" s="15"/>
      <c r="I341" s="41"/>
      <c r="J341" s="47"/>
      <c r="K341" s="47"/>
      <c r="L341" s="47"/>
      <c r="M341" s="47"/>
      <c r="N341" s="47"/>
      <c r="O341" s="52"/>
      <c r="P341" s="47"/>
      <c r="Q341" s="47"/>
      <c r="R341" s="52"/>
      <c r="S341" s="15"/>
      <c r="T341" s="15"/>
      <c r="U341" s="52"/>
      <c r="V341" s="15"/>
      <c r="W341" s="15"/>
      <c r="X341" s="15"/>
      <c r="Y341" s="15"/>
    </row>
    <row r="342" spans="1:35" s="16" customFormat="1" ht="13.5">
      <c r="A342" s="19"/>
      <c r="B342" s="15"/>
      <c r="F342" s="35"/>
      <c r="G342" s="38"/>
      <c r="H342" s="15"/>
      <c r="I342" s="42" t="s">
        <v>980</v>
      </c>
      <c r="J342" s="46"/>
      <c r="K342" s="46"/>
      <c r="L342" s="46"/>
      <c r="M342" s="46"/>
      <c r="N342" s="46"/>
      <c r="O342" s="53"/>
      <c r="P342" s="47"/>
      <c r="Q342" s="47"/>
      <c r="R342" s="52"/>
      <c r="S342" s="50"/>
      <c r="T342" s="56"/>
      <c r="U342" s="57"/>
      <c r="V342" s="15"/>
      <c r="W342" s="15"/>
      <c r="X342" s="15"/>
      <c r="Y342" s="15"/>
    </row>
    <row r="343" spans="1:35" s="16" customFormat="1" ht="13.5">
      <c r="A343" s="19"/>
      <c r="B343" s="15"/>
      <c r="F343" s="35"/>
      <c r="G343" s="38"/>
      <c r="H343" s="15"/>
      <c r="I343" s="42" t="s">
        <v>1927</v>
      </c>
      <c r="J343" s="46"/>
      <c r="K343" s="46"/>
      <c r="L343" s="46"/>
      <c r="M343" s="46"/>
      <c r="N343" s="46"/>
      <c r="O343" s="53"/>
      <c r="P343" s="47"/>
      <c r="Q343" s="47"/>
      <c r="R343" s="52"/>
      <c r="S343" s="15"/>
      <c r="T343" s="15"/>
      <c r="U343" s="15"/>
      <c r="V343" s="15"/>
      <c r="W343" s="15"/>
      <c r="X343" s="15"/>
      <c r="Y343" s="15"/>
    </row>
    <row r="344" spans="1:35" s="16" customFormat="1" ht="13.5">
      <c r="A344" s="19"/>
      <c r="B344" s="15"/>
      <c r="F344" s="35"/>
      <c r="G344" s="38"/>
      <c r="H344" s="15"/>
      <c r="I344" s="42" t="s">
        <v>1928</v>
      </c>
      <c r="J344" s="46"/>
      <c r="K344" s="46"/>
      <c r="L344" s="46"/>
      <c r="M344" s="46"/>
      <c r="N344" s="46"/>
      <c r="O344" s="53"/>
      <c r="P344" s="50"/>
      <c r="Q344" s="56"/>
      <c r="R344" s="57"/>
      <c r="S344" s="15"/>
      <c r="T344" s="15"/>
      <c r="U344" s="15"/>
      <c r="V344" s="15"/>
      <c r="W344" s="15"/>
      <c r="X344" s="15"/>
      <c r="Y344" s="15"/>
    </row>
    <row r="345" spans="1:35" s="17" customFormat="1" ht="13.5" customHeight="1">
      <c r="A345" s="14"/>
      <c r="B345" s="26"/>
      <c r="F345" s="35"/>
      <c r="G345" s="38"/>
      <c r="H345" s="26"/>
      <c r="I345" s="43"/>
      <c r="J345" s="48"/>
      <c r="K345" s="48"/>
      <c r="L345" s="48"/>
      <c r="M345" s="48"/>
      <c r="N345" s="48"/>
      <c r="O345" s="54"/>
      <c r="P345" s="26"/>
      <c r="Q345" s="26"/>
      <c r="R345" s="26"/>
      <c r="S345" s="26"/>
      <c r="T345" s="26"/>
      <c r="V345" s="26"/>
      <c r="W345" s="26"/>
      <c r="X345" s="26"/>
      <c r="Y345" s="26"/>
      <c r="AC345" s="26"/>
    </row>
    <row r="346" spans="1:35" s="17" customFormat="1" ht="13.5" customHeight="1">
      <c r="A346" s="14"/>
      <c r="B346" s="26"/>
      <c r="F346" s="36" t="s">
        <v>910</v>
      </c>
      <c r="G346" s="39"/>
      <c r="H346" s="26"/>
      <c r="I346" s="44" t="s">
        <v>910</v>
      </c>
      <c r="J346" s="49"/>
      <c r="K346" s="49"/>
      <c r="L346" s="49"/>
      <c r="M346" s="49"/>
      <c r="N346" s="49"/>
      <c r="O346" s="55"/>
      <c r="P346" s="26"/>
      <c r="Q346" s="26"/>
      <c r="R346" s="26"/>
      <c r="S346" s="26"/>
      <c r="T346" s="26"/>
      <c r="V346" s="26"/>
      <c r="W346" s="26"/>
      <c r="X346" s="26"/>
      <c r="Y346" s="26"/>
      <c r="AC346" s="26"/>
    </row>
    <row r="348" spans="1:35">
      <c r="I348" s="15" t="s">
        <v>1350</v>
      </c>
    </row>
    <row r="349" spans="1:35">
      <c r="I349" s="15" t="s">
        <v>450</v>
      </c>
    </row>
    <row r="350" spans="1:35">
      <c r="I350" s="15" t="s">
        <v>1933</v>
      </c>
    </row>
    <row r="351" spans="1:35">
      <c r="I351" s="15" t="s">
        <v>1586</v>
      </c>
    </row>
    <row r="353" spans="2:2">
      <c r="B353" s="20"/>
    </row>
  </sheetData>
  <mergeCells count="24">
    <mergeCell ref="C279:P279"/>
    <mergeCell ref="Q279:AD279"/>
    <mergeCell ref="C280:P280"/>
    <mergeCell ref="Q280:AD280"/>
    <mergeCell ref="C281:P281"/>
    <mergeCell ref="Q281:AD281"/>
    <mergeCell ref="C282:P282"/>
    <mergeCell ref="Q282:AD282"/>
    <mergeCell ref="C283:P283"/>
    <mergeCell ref="Q283:AD283"/>
    <mergeCell ref="R327:X327"/>
    <mergeCell ref="O329:U329"/>
    <mergeCell ref="L331:R331"/>
    <mergeCell ref="F332:G332"/>
    <mergeCell ref="I333:O333"/>
    <mergeCell ref="I335:O335"/>
    <mergeCell ref="I336:O336"/>
    <mergeCell ref="I338:O338"/>
    <mergeCell ref="I340:O340"/>
    <mergeCell ref="I342:O342"/>
    <mergeCell ref="I343:O343"/>
    <mergeCell ref="I344:O344"/>
    <mergeCell ref="I346:O346"/>
    <mergeCell ref="F333:G345"/>
  </mergeCells>
  <phoneticPr fontId="19"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D4F3B5"/>
  </sheetPr>
  <dimension ref="A1:J16"/>
  <sheetViews>
    <sheetView workbookViewId="0"/>
  </sheetViews>
  <sheetFormatPr defaultColWidth="9" defaultRowHeight="13.5"/>
  <cols>
    <col min="1" max="1" width="3" style="28" customWidth="1"/>
    <col min="2" max="2" width="12" style="28" customWidth="1"/>
    <col min="3" max="9" width="6" style="28" customWidth="1"/>
    <col min="10" max="10" width="19.375" style="28" customWidth="1"/>
    <col min="11" max="16384" width="9" style="28"/>
  </cols>
  <sheetData>
    <row r="1" spans="1:10" ht="22.5" customHeight="1">
      <c r="A1" s="14">
        <v>4</v>
      </c>
      <c r="B1" s="20" t="s">
        <v>2117</v>
      </c>
    </row>
    <row r="2" spans="1:10" ht="22.5" customHeight="1">
      <c r="B2" s="60" t="s">
        <v>737</v>
      </c>
      <c r="C2" s="62" t="s">
        <v>1113</v>
      </c>
      <c r="D2" s="70" t="s">
        <v>1115</v>
      </c>
      <c r="E2" s="70"/>
    </row>
    <row r="3" spans="1:10" ht="22.5" customHeight="1"/>
    <row r="4" spans="1:10" ht="22.5" customHeight="1">
      <c r="B4" s="61" t="s">
        <v>873</v>
      </c>
      <c r="C4" s="63" t="s">
        <v>1975</v>
      </c>
      <c r="D4" s="63"/>
      <c r="E4" s="63"/>
      <c r="F4" s="63"/>
      <c r="G4" s="63"/>
      <c r="H4" s="63"/>
      <c r="I4" s="63"/>
      <c r="J4" s="28" t="s">
        <v>887</v>
      </c>
    </row>
    <row r="5" spans="1:10" ht="22.5" customHeight="1">
      <c r="B5" s="61" t="s">
        <v>717</v>
      </c>
      <c r="C5" s="63" t="s">
        <v>192</v>
      </c>
      <c r="D5" s="63"/>
      <c r="E5" s="63"/>
      <c r="F5" s="63"/>
      <c r="G5" s="63"/>
      <c r="H5" s="63"/>
      <c r="I5" s="63"/>
      <c r="J5" s="28" t="s">
        <v>32</v>
      </c>
    </row>
    <row r="6" spans="1:10" ht="22.5" customHeight="1">
      <c r="B6" s="61" t="s">
        <v>874</v>
      </c>
      <c r="C6" s="63" t="s">
        <v>821</v>
      </c>
      <c r="D6" s="63"/>
      <c r="E6" s="63"/>
      <c r="F6" s="63"/>
      <c r="G6" s="63"/>
      <c r="H6" s="63"/>
      <c r="I6" s="63"/>
      <c r="J6" s="28" t="s">
        <v>888</v>
      </c>
    </row>
    <row r="7" spans="1:10" ht="22.5" customHeight="1">
      <c r="B7" s="61" t="s">
        <v>877</v>
      </c>
      <c r="C7" s="63" t="s">
        <v>26</v>
      </c>
      <c r="D7" s="63"/>
      <c r="E7" s="63"/>
      <c r="F7" s="63"/>
      <c r="G7" s="63"/>
      <c r="H7" s="63"/>
      <c r="I7" s="63"/>
      <c r="J7" s="28" t="s">
        <v>32</v>
      </c>
    </row>
    <row r="8" spans="1:10" ht="22.5" customHeight="1">
      <c r="B8" s="61" t="s">
        <v>40</v>
      </c>
      <c r="C8" s="64" t="s">
        <v>1404</v>
      </c>
      <c r="D8" s="64"/>
      <c r="E8" s="64"/>
      <c r="F8" s="74" t="s">
        <v>1</v>
      </c>
      <c r="G8" s="74"/>
      <c r="H8" s="76" t="s">
        <v>455</v>
      </c>
      <c r="I8" s="76"/>
      <c r="J8" s="28" t="s">
        <v>120</v>
      </c>
    </row>
    <row r="9" spans="1:10" ht="22.5" customHeight="1">
      <c r="B9" s="61" t="s">
        <v>185</v>
      </c>
      <c r="C9" s="63" t="s">
        <v>583</v>
      </c>
      <c r="D9" s="63"/>
      <c r="E9" s="63"/>
      <c r="F9" s="63"/>
      <c r="G9" s="63"/>
      <c r="H9" s="63"/>
      <c r="I9" s="63"/>
    </row>
    <row r="10" spans="1:10" ht="22.5" customHeight="1">
      <c r="B10" s="61" t="s">
        <v>818</v>
      </c>
      <c r="C10" s="65" t="s">
        <v>1915</v>
      </c>
      <c r="D10" s="65"/>
      <c r="E10" s="65"/>
      <c r="F10" s="65"/>
      <c r="G10" s="65"/>
      <c r="H10" s="65"/>
      <c r="I10" s="65"/>
    </row>
    <row r="11" spans="1:10" ht="22.5" customHeight="1">
      <c r="B11" s="61" t="s">
        <v>878</v>
      </c>
      <c r="C11" s="66" t="s">
        <v>447</v>
      </c>
      <c r="D11" s="71" t="s">
        <v>966</v>
      </c>
      <c r="E11" s="71"/>
      <c r="F11" s="75" t="s">
        <v>965</v>
      </c>
      <c r="G11" s="75"/>
      <c r="H11" s="75"/>
      <c r="I11" s="77"/>
    </row>
    <row r="12" spans="1:10" ht="22.5" customHeight="1">
      <c r="B12" s="61" t="s">
        <v>639</v>
      </c>
      <c r="C12" s="67">
        <v>20000000</v>
      </c>
      <c r="D12" s="67"/>
      <c r="E12" s="67"/>
      <c r="F12" s="67"/>
      <c r="G12" s="67"/>
      <c r="H12" s="67"/>
      <c r="I12" s="67"/>
    </row>
    <row r="13" spans="1:10" ht="22.5" customHeight="1">
      <c r="B13" s="61" t="s">
        <v>964</v>
      </c>
      <c r="C13" s="63" t="s">
        <v>1040</v>
      </c>
      <c r="D13" s="63"/>
      <c r="E13" s="63"/>
      <c r="F13" s="63"/>
      <c r="G13" s="63"/>
      <c r="H13" s="63"/>
      <c r="I13" s="63"/>
    </row>
    <row r="14" spans="1:10" ht="22.5" customHeight="1">
      <c r="B14" s="61" t="s">
        <v>880</v>
      </c>
      <c r="C14" s="68" t="s">
        <v>474</v>
      </c>
      <c r="D14" s="68"/>
      <c r="E14" s="68"/>
      <c r="F14" s="68"/>
      <c r="G14" s="68"/>
      <c r="H14" s="68"/>
      <c r="I14" s="68"/>
    </row>
    <row r="15" spans="1:10" ht="22.5" customHeight="1">
      <c r="B15" s="61" t="s">
        <v>100</v>
      </c>
      <c r="C15" s="69" t="s">
        <v>162</v>
      </c>
      <c r="D15" s="72">
        <v>3</v>
      </c>
      <c r="E15" s="73" t="s">
        <v>883</v>
      </c>
      <c r="F15" s="72">
        <v>5</v>
      </c>
      <c r="G15" s="73" t="s">
        <v>884</v>
      </c>
      <c r="H15" s="72">
        <v>1</v>
      </c>
      <c r="I15" s="78" t="s">
        <v>886</v>
      </c>
      <c r="J15" s="28" t="s">
        <v>889</v>
      </c>
    </row>
    <row r="16" spans="1:10" ht="22.5" customHeight="1">
      <c r="B16" s="61" t="s">
        <v>302</v>
      </c>
      <c r="C16" s="69" t="s">
        <v>162</v>
      </c>
      <c r="D16" s="72">
        <v>4</v>
      </c>
      <c r="E16" s="73" t="s">
        <v>883</v>
      </c>
      <c r="F16" s="72">
        <v>2</v>
      </c>
      <c r="G16" s="73" t="s">
        <v>884</v>
      </c>
      <c r="H16" s="72">
        <v>28</v>
      </c>
      <c r="I16" s="78" t="s">
        <v>886</v>
      </c>
    </row>
  </sheetData>
  <mergeCells count="13">
    <mergeCell ref="C4:I4"/>
    <mergeCell ref="C5:I5"/>
    <mergeCell ref="C6:I6"/>
    <mergeCell ref="C7:I7"/>
    <mergeCell ref="C8:E8"/>
    <mergeCell ref="F8:G8"/>
    <mergeCell ref="H8:I8"/>
    <mergeCell ref="C9:I9"/>
    <mergeCell ref="C10:I10"/>
    <mergeCell ref="D11:E11"/>
    <mergeCell ref="C12:I12"/>
    <mergeCell ref="C13:I13"/>
    <mergeCell ref="C14:I14"/>
  </mergeCells>
  <phoneticPr fontId="19"/>
  <dataValidations count="1">
    <dataValidation type="list" allowBlank="1" showDropDown="0" showInputMessage="1" showErrorMessage="1" sqref="H8:I8">
      <formula1>"主任技術者,監理技術者"</formula1>
    </dataValidation>
  </dataValidations>
  <pageMargins left="0.75" right="0.75" top="1" bottom="1" header="0.51200000000000001" footer="0.51200000000000001"/>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D4F3B5"/>
  </sheetPr>
  <dimension ref="A1:IQ318"/>
  <sheetViews>
    <sheetView workbookViewId="0"/>
  </sheetViews>
  <sheetFormatPr defaultRowHeight="14.25"/>
  <cols>
    <col min="1" max="1" width="3" style="79" customWidth="1"/>
    <col min="2" max="2" width="3.125" style="80" customWidth="1"/>
    <col min="3" max="3" width="7.25" style="79" customWidth="1"/>
    <col min="4" max="4" width="4.5" style="81" customWidth="1"/>
    <col min="5" max="5" width="17.375" style="82" customWidth="1"/>
    <col min="6" max="6" width="8.75" style="79" customWidth="1"/>
    <col min="7" max="7" width="3.875" style="79" customWidth="1"/>
    <col min="8" max="8" width="30.375" style="82" customWidth="1"/>
    <col min="9" max="9" width="12.5" style="82" customWidth="1"/>
    <col min="10" max="10" width="7.375" style="83" customWidth="1"/>
    <col min="11" max="11" width="9" style="84" bestFit="1" customWidth="1"/>
    <col min="12" max="251" width="9" style="85" bestFit="1" customWidth="1"/>
    <col min="252" max="16384" width="9" style="83" customWidth="1"/>
  </cols>
  <sheetData>
    <row r="1" spans="1:251">
      <c r="A1" s="14">
        <v>5</v>
      </c>
      <c r="B1" s="20" t="s">
        <v>869</v>
      </c>
      <c r="J1" s="165"/>
    </row>
    <row r="2" spans="1:251" s="86" customFormat="1" ht="11.25">
      <c r="A2" s="87"/>
      <c r="B2" s="87"/>
      <c r="C2" s="87"/>
      <c r="D2" s="87"/>
      <c r="E2" s="87"/>
      <c r="F2" s="87"/>
      <c r="G2" s="87"/>
      <c r="H2" s="87"/>
      <c r="I2" s="87"/>
      <c r="J2" s="166"/>
      <c r="K2" s="84"/>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spans="1:251" s="86" customFormat="1">
      <c r="A3" s="88" t="s">
        <v>62</v>
      </c>
      <c r="B3" s="97"/>
      <c r="C3" s="79"/>
      <c r="D3" s="87"/>
      <c r="E3" s="128"/>
      <c r="F3" s="79"/>
      <c r="G3" s="87"/>
      <c r="H3" s="128"/>
      <c r="I3" s="128"/>
      <c r="J3" s="128"/>
      <c r="K3" s="84"/>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row>
    <row r="4" spans="1:251" s="86" customFormat="1">
      <c r="A4" s="88" t="s">
        <v>2125</v>
      </c>
      <c r="B4" s="97"/>
      <c r="C4" s="79"/>
      <c r="D4" s="87"/>
      <c r="E4" s="128"/>
      <c r="F4" s="79"/>
      <c r="G4" s="87"/>
      <c r="H4" s="128"/>
      <c r="I4" s="128"/>
      <c r="J4" s="128"/>
      <c r="K4" s="84"/>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row>
    <row r="5" spans="1:251" s="79" customFormat="1" ht="20" customHeight="1">
      <c r="A5" s="89" t="s">
        <v>226</v>
      </c>
      <c r="B5" s="98" t="s">
        <v>1885</v>
      </c>
      <c r="C5" s="107" t="s">
        <v>383</v>
      </c>
      <c r="D5" s="117" t="s">
        <v>388</v>
      </c>
      <c r="E5" s="129"/>
      <c r="F5" s="98" t="s">
        <v>1958</v>
      </c>
      <c r="G5" s="98" t="s">
        <v>395</v>
      </c>
      <c r="H5" s="149" t="s">
        <v>1124</v>
      </c>
      <c r="I5" s="149" t="s">
        <v>1968</v>
      </c>
      <c r="J5" s="167" t="s">
        <v>1142</v>
      </c>
      <c r="K5" s="26"/>
    </row>
    <row r="6" spans="1:251" s="79" customFormat="1" ht="45">
      <c r="A6" s="90"/>
      <c r="B6" s="99" t="s">
        <v>422</v>
      </c>
      <c r="C6" s="108" t="s">
        <v>1436</v>
      </c>
      <c r="D6" s="118" t="s">
        <v>978</v>
      </c>
      <c r="E6" s="130" t="s">
        <v>1952</v>
      </c>
      <c r="F6" s="140" t="s">
        <v>164</v>
      </c>
      <c r="G6" s="140">
        <v>1</v>
      </c>
      <c r="H6" s="150" t="s">
        <v>1671</v>
      </c>
      <c r="I6" s="158" t="s">
        <v>496</v>
      </c>
      <c r="J6" s="168" t="s">
        <v>319</v>
      </c>
      <c r="K6" s="26"/>
    </row>
    <row r="7" spans="1:251" s="79" customFormat="1" ht="56.25">
      <c r="A7" s="91"/>
      <c r="B7" s="100" t="s">
        <v>232</v>
      </c>
      <c r="C7" s="109" t="s">
        <v>1436</v>
      </c>
      <c r="D7" s="119" t="s">
        <v>978</v>
      </c>
      <c r="E7" s="131" t="s">
        <v>247</v>
      </c>
      <c r="F7" s="141" t="s">
        <v>655</v>
      </c>
      <c r="G7" s="141">
        <v>1</v>
      </c>
      <c r="H7" s="138" t="s">
        <v>1953</v>
      </c>
      <c r="I7" s="159" t="s">
        <v>863</v>
      </c>
      <c r="J7" s="169" t="s">
        <v>1719</v>
      </c>
      <c r="K7" s="26"/>
    </row>
    <row r="8" spans="1:251" s="79" customFormat="1" ht="22.5">
      <c r="A8" s="91"/>
      <c r="B8" s="100" t="s">
        <v>556</v>
      </c>
      <c r="C8" s="109" t="s">
        <v>1436</v>
      </c>
      <c r="D8" s="119" t="s">
        <v>978</v>
      </c>
      <c r="E8" s="132" t="s">
        <v>1080</v>
      </c>
      <c r="F8" s="141" t="s">
        <v>399</v>
      </c>
      <c r="G8" s="141" t="s">
        <v>1949</v>
      </c>
      <c r="H8" s="138" t="s">
        <v>1960</v>
      </c>
      <c r="I8" s="159" t="s">
        <v>2001</v>
      </c>
      <c r="J8" s="169" t="s">
        <v>1944</v>
      </c>
      <c r="K8" s="26"/>
    </row>
    <row r="9" spans="1:251" s="79" customFormat="1" ht="22.5">
      <c r="A9" s="91"/>
      <c r="B9" s="100" t="s">
        <v>743</v>
      </c>
      <c r="C9" s="109" t="s">
        <v>1436</v>
      </c>
      <c r="D9" s="119" t="s">
        <v>978</v>
      </c>
      <c r="E9" s="132" t="s">
        <v>216</v>
      </c>
      <c r="F9" s="141" t="s">
        <v>399</v>
      </c>
      <c r="G9" s="141">
        <v>1</v>
      </c>
      <c r="H9" s="138" t="s">
        <v>676</v>
      </c>
      <c r="I9" s="159" t="s">
        <v>1146</v>
      </c>
      <c r="J9" s="169" t="s">
        <v>1945</v>
      </c>
      <c r="K9" s="26"/>
    </row>
    <row r="10" spans="1:251" s="79" customFormat="1" ht="29.25">
      <c r="A10" s="91"/>
      <c r="B10" s="100" t="s">
        <v>1342</v>
      </c>
      <c r="C10" s="109" t="s">
        <v>1355</v>
      </c>
      <c r="D10" s="119" t="s">
        <v>978</v>
      </c>
      <c r="E10" s="133" t="s">
        <v>927</v>
      </c>
      <c r="F10" s="141" t="s">
        <v>706</v>
      </c>
      <c r="G10" s="141">
        <v>1</v>
      </c>
      <c r="H10" s="138" t="s">
        <v>179</v>
      </c>
      <c r="I10" s="159" t="s">
        <v>2063</v>
      </c>
      <c r="J10" s="169" t="s">
        <v>1944</v>
      </c>
      <c r="K10" s="26" t="s">
        <v>2223</v>
      </c>
    </row>
    <row r="11" spans="1:251" s="79" customFormat="1" ht="29.25">
      <c r="A11" s="91"/>
      <c r="B11" s="100" t="s">
        <v>963</v>
      </c>
      <c r="C11" s="109" t="s">
        <v>1355</v>
      </c>
      <c r="D11" s="120" t="s">
        <v>1156</v>
      </c>
      <c r="E11" s="133" t="s">
        <v>892</v>
      </c>
      <c r="F11" s="141" t="s">
        <v>480</v>
      </c>
      <c r="G11" s="141">
        <v>1</v>
      </c>
      <c r="H11" s="138" t="s">
        <v>101</v>
      </c>
      <c r="I11" s="159" t="s">
        <v>2063</v>
      </c>
      <c r="J11" s="169" t="s">
        <v>1944</v>
      </c>
      <c r="K11" s="26"/>
    </row>
    <row r="12" spans="1:251" s="79" customFormat="1" ht="33.75">
      <c r="A12" s="91"/>
      <c r="B12" s="100" t="s">
        <v>1865</v>
      </c>
      <c r="C12" s="109" t="s">
        <v>1355</v>
      </c>
      <c r="D12" s="120" t="s">
        <v>1156</v>
      </c>
      <c r="E12" s="133" t="s">
        <v>149</v>
      </c>
      <c r="F12" s="141" t="s">
        <v>655</v>
      </c>
      <c r="G12" s="141">
        <v>1</v>
      </c>
      <c r="H12" s="138" t="s">
        <v>1954</v>
      </c>
      <c r="I12" s="159" t="s">
        <v>921</v>
      </c>
      <c r="J12" s="169" t="s">
        <v>1944</v>
      </c>
      <c r="K12" s="26"/>
    </row>
    <row r="13" spans="1:251" s="79" customFormat="1" ht="29.25">
      <c r="A13" s="91"/>
      <c r="B13" s="100" t="s">
        <v>298</v>
      </c>
      <c r="C13" s="109" t="s">
        <v>1355</v>
      </c>
      <c r="D13" s="120" t="s">
        <v>1156</v>
      </c>
      <c r="E13" s="133" t="s">
        <v>930</v>
      </c>
      <c r="F13" s="141" t="s">
        <v>923</v>
      </c>
      <c r="G13" s="141">
        <v>1</v>
      </c>
      <c r="H13" s="138" t="s">
        <v>101</v>
      </c>
      <c r="I13" s="159" t="s">
        <v>2063</v>
      </c>
      <c r="J13" s="169" t="s">
        <v>1944</v>
      </c>
      <c r="K13" s="26" t="s">
        <v>2223</v>
      </c>
    </row>
    <row r="14" spans="1:251" s="79" customFormat="1" ht="29.25">
      <c r="A14" s="91"/>
      <c r="B14" s="100" t="s">
        <v>1340</v>
      </c>
      <c r="C14" s="109" t="s">
        <v>1355</v>
      </c>
      <c r="D14" s="120" t="s">
        <v>1156</v>
      </c>
      <c r="E14" s="133" t="s">
        <v>931</v>
      </c>
      <c r="F14" s="141" t="s">
        <v>925</v>
      </c>
      <c r="G14" s="141">
        <v>1</v>
      </c>
      <c r="H14" s="138" t="s">
        <v>101</v>
      </c>
      <c r="I14" s="159" t="s">
        <v>2063</v>
      </c>
      <c r="J14" s="169" t="s">
        <v>1944</v>
      </c>
      <c r="K14" s="26"/>
    </row>
    <row r="15" spans="1:251" s="79" customFormat="1" ht="29.25">
      <c r="A15" s="91"/>
      <c r="B15" s="100" t="s">
        <v>1338</v>
      </c>
      <c r="C15" s="109" t="s">
        <v>1355</v>
      </c>
      <c r="D15" s="120" t="s">
        <v>1156</v>
      </c>
      <c r="E15" s="133" t="s">
        <v>2066</v>
      </c>
      <c r="F15" s="141" t="s">
        <v>1116</v>
      </c>
      <c r="G15" s="141">
        <v>1</v>
      </c>
      <c r="H15" s="138" t="s">
        <v>101</v>
      </c>
      <c r="I15" s="159" t="s">
        <v>2063</v>
      </c>
      <c r="J15" s="169" t="s">
        <v>1944</v>
      </c>
      <c r="K15" s="26" t="s">
        <v>1878</v>
      </c>
    </row>
    <row r="16" spans="1:251" s="79" customFormat="1" ht="29.25">
      <c r="A16" s="91"/>
      <c r="B16" s="100" t="s">
        <v>107</v>
      </c>
      <c r="C16" s="109" t="s">
        <v>1355</v>
      </c>
      <c r="D16" s="120" t="s">
        <v>1156</v>
      </c>
      <c r="E16" s="133" t="s">
        <v>763</v>
      </c>
      <c r="F16" s="141" t="s">
        <v>856</v>
      </c>
      <c r="G16" s="141">
        <v>1</v>
      </c>
      <c r="H16" s="138" t="s">
        <v>2221</v>
      </c>
      <c r="I16" s="159" t="s">
        <v>2063</v>
      </c>
      <c r="J16" s="169" t="s">
        <v>1944</v>
      </c>
      <c r="K16" s="26" t="s">
        <v>2223</v>
      </c>
    </row>
    <row r="17" spans="1:11" s="79" customFormat="1" ht="29.25">
      <c r="A17" s="91"/>
      <c r="B17" s="100" t="s">
        <v>1867</v>
      </c>
      <c r="C17" s="109" t="s">
        <v>1355</v>
      </c>
      <c r="D17" s="120" t="s">
        <v>1156</v>
      </c>
      <c r="E17" s="133" t="s">
        <v>592</v>
      </c>
      <c r="F17" s="141" t="s">
        <v>922</v>
      </c>
      <c r="G17" s="141">
        <v>1</v>
      </c>
      <c r="H17" s="138" t="s">
        <v>440</v>
      </c>
      <c r="I17" s="159" t="s">
        <v>2063</v>
      </c>
      <c r="J17" s="169" t="s">
        <v>1944</v>
      </c>
      <c r="K17" s="26"/>
    </row>
    <row r="18" spans="1:11" s="79" customFormat="1" ht="33.75">
      <c r="A18" s="91"/>
      <c r="B18" s="100" t="s">
        <v>59</v>
      </c>
      <c r="C18" s="109" t="s">
        <v>1436</v>
      </c>
      <c r="D18" s="120" t="s">
        <v>1156</v>
      </c>
      <c r="E18" s="133" t="s">
        <v>1056</v>
      </c>
      <c r="F18" s="141" t="s">
        <v>655</v>
      </c>
      <c r="G18" s="141">
        <v>1</v>
      </c>
      <c r="H18" s="138" t="s">
        <v>502</v>
      </c>
      <c r="I18" s="159" t="s">
        <v>921</v>
      </c>
      <c r="J18" s="169" t="s">
        <v>1944</v>
      </c>
      <c r="K18" s="26"/>
    </row>
    <row r="19" spans="1:11" s="85" customFormat="1" ht="22.5">
      <c r="A19" s="91"/>
      <c r="B19" s="100" t="s">
        <v>1869</v>
      </c>
      <c r="C19" s="109" t="s">
        <v>1436</v>
      </c>
      <c r="D19" s="119" t="s">
        <v>978</v>
      </c>
      <c r="E19" s="132" t="s">
        <v>1076</v>
      </c>
      <c r="F19" s="141" t="s">
        <v>399</v>
      </c>
      <c r="G19" s="141" t="s">
        <v>1949</v>
      </c>
      <c r="H19" s="138" t="s">
        <v>1894</v>
      </c>
      <c r="I19" s="159" t="s">
        <v>2001</v>
      </c>
      <c r="J19" s="169" t="s">
        <v>1944</v>
      </c>
      <c r="K19" s="84"/>
    </row>
    <row r="20" spans="1:11" s="85" customFormat="1" ht="22.5">
      <c r="A20" s="91"/>
      <c r="B20" s="100" t="s">
        <v>1870</v>
      </c>
      <c r="C20" s="109" t="s">
        <v>1436</v>
      </c>
      <c r="D20" s="119" t="s">
        <v>978</v>
      </c>
      <c r="E20" s="132" t="s">
        <v>1078</v>
      </c>
      <c r="F20" s="141" t="s">
        <v>399</v>
      </c>
      <c r="G20" s="141" t="s">
        <v>1949</v>
      </c>
      <c r="H20" s="138" t="s">
        <v>1894</v>
      </c>
      <c r="I20" s="159" t="s">
        <v>2001</v>
      </c>
      <c r="J20" s="169" t="s">
        <v>1944</v>
      </c>
      <c r="K20" s="84"/>
    </row>
    <row r="21" spans="1:11" s="85" customFormat="1" ht="45">
      <c r="A21" s="91"/>
      <c r="B21" s="100" t="s">
        <v>1871</v>
      </c>
      <c r="C21" s="109" t="s">
        <v>1436</v>
      </c>
      <c r="D21" s="119" t="s">
        <v>978</v>
      </c>
      <c r="E21" s="133" t="s">
        <v>258</v>
      </c>
      <c r="F21" s="141" t="s">
        <v>655</v>
      </c>
      <c r="G21" s="141">
        <v>1</v>
      </c>
      <c r="H21" s="138" t="s">
        <v>1587</v>
      </c>
      <c r="I21" s="159" t="s">
        <v>2001</v>
      </c>
      <c r="J21" s="169" t="s">
        <v>1945</v>
      </c>
      <c r="K21" s="84"/>
    </row>
    <row r="22" spans="1:11" s="85" customFormat="1" ht="29.25">
      <c r="A22" s="91"/>
      <c r="B22" s="100" t="s">
        <v>1781</v>
      </c>
      <c r="C22" s="109" t="s">
        <v>1436</v>
      </c>
      <c r="D22" s="119" t="s">
        <v>978</v>
      </c>
      <c r="E22" s="134" t="s">
        <v>291</v>
      </c>
      <c r="F22" s="141" t="s">
        <v>164</v>
      </c>
      <c r="G22" s="141">
        <v>1</v>
      </c>
      <c r="H22" s="138" t="s">
        <v>1786</v>
      </c>
      <c r="I22" s="159" t="s">
        <v>2064</v>
      </c>
      <c r="J22" s="169" t="s">
        <v>1945</v>
      </c>
      <c r="K22" s="84"/>
    </row>
    <row r="23" spans="1:11" s="85" customFormat="1" ht="39">
      <c r="A23" s="91"/>
      <c r="B23" s="100" t="s">
        <v>825</v>
      </c>
      <c r="C23" s="109" t="s">
        <v>1436</v>
      </c>
      <c r="D23" s="119" t="s">
        <v>978</v>
      </c>
      <c r="E23" s="132" t="s">
        <v>1951</v>
      </c>
      <c r="F23" s="141" t="s">
        <v>164</v>
      </c>
      <c r="G23" s="141">
        <v>1</v>
      </c>
      <c r="H23" s="138" t="s">
        <v>1786</v>
      </c>
      <c r="I23" s="159" t="s">
        <v>36</v>
      </c>
      <c r="J23" s="169" t="s">
        <v>1945</v>
      </c>
      <c r="K23" s="84"/>
    </row>
    <row r="24" spans="1:11" s="85" customFormat="1" ht="29.25">
      <c r="A24" s="91"/>
      <c r="B24" s="100" t="s">
        <v>1872</v>
      </c>
      <c r="C24" s="109" t="s">
        <v>1436</v>
      </c>
      <c r="D24" s="119" t="s">
        <v>978</v>
      </c>
      <c r="E24" s="133" t="s">
        <v>1249</v>
      </c>
      <c r="F24" s="141" t="s">
        <v>164</v>
      </c>
      <c r="G24" s="141">
        <v>1</v>
      </c>
      <c r="H24" s="138" t="s">
        <v>1786</v>
      </c>
      <c r="I24" s="159" t="s">
        <v>894</v>
      </c>
      <c r="J24" s="169" t="s">
        <v>1945</v>
      </c>
      <c r="K24" s="84"/>
    </row>
    <row r="25" spans="1:11" s="85" customFormat="1" ht="29.25">
      <c r="A25" s="91"/>
      <c r="B25" s="100" t="s">
        <v>1874</v>
      </c>
      <c r="C25" s="109" t="s">
        <v>1436</v>
      </c>
      <c r="D25" s="119" t="s">
        <v>978</v>
      </c>
      <c r="E25" s="132" t="s">
        <v>1157</v>
      </c>
      <c r="F25" s="141" t="s">
        <v>164</v>
      </c>
      <c r="G25" s="144">
        <v>1</v>
      </c>
      <c r="H25" s="138" t="s">
        <v>2284</v>
      </c>
      <c r="I25" s="159" t="s">
        <v>1858</v>
      </c>
      <c r="J25" s="169" t="s">
        <v>1945</v>
      </c>
      <c r="K25" s="26" t="s">
        <v>2280</v>
      </c>
    </row>
    <row r="26" spans="1:11" s="85" customFormat="1" ht="33.75">
      <c r="A26" s="91"/>
      <c r="B26" s="100" t="s">
        <v>241</v>
      </c>
      <c r="C26" s="109" t="s">
        <v>1436</v>
      </c>
      <c r="D26" s="120" t="s">
        <v>1156</v>
      </c>
      <c r="E26" s="133" t="s">
        <v>1699</v>
      </c>
      <c r="F26" s="141" t="s">
        <v>655</v>
      </c>
      <c r="G26" s="141">
        <v>2</v>
      </c>
      <c r="H26" s="138" t="s">
        <v>221</v>
      </c>
      <c r="I26" s="159" t="s">
        <v>130</v>
      </c>
      <c r="J26" s="169" t="s">
        <v>1944</v>
      </c>
      <c r="K26" s="84"/>
    </row>
    <row r="27" spans="1:11" s="85" customFormat="1" ht="19.5">
      <c r="A27" s="91"/>
      <c r="B27" s="100" t="s">
        <v>1248</v>
      </c>
      <c r="C27" s="110" t="s">
        <v>961</v>
      </c>
      <c r="D27" s="119" t="s">
        <v>978</v>
      </c>
      <c r="E27" s="133" t="s">
        <v>227</v>
      </c>
      <c r="F27" s="141" t="s">
        <v>655</v>
      </c>
      <c r="G27" s="141">
        <v>1</v>
      </c>
      <c r="H27" s="138" t="s">
        <v>1970</v>
      </c>
      <c r="I27" s="159" t="s">
        <v>130</v>
      </c>
      <c r="J27" s="169" t="s">
        <v>1945</v>
      </c>
      <c r="K27" s="84"/>
    </row>
    <row r="28" spans="1:11" s="85" customFormat="1" ht="22.5">
      <c r="A28" s="91"/>
      <c r="B28" s="100" t="s">
        <v>528</v>
      </c>
      <c r="C28" s="110" t="s">
        <v>617</v>
      </c>
      <c r="D28" s="119" t="s">
        <v>978</v>
      </c>
      <c r="E28" s="133" t="s">
        <v>80</v>
      </c>
      <c r="F28" s="141" t="s">
        <v>655</v>
      </c>
      <c r="G28" s="141">
        <v>1</v>
      </c>
      <c r="H28" s="138" t="s">
        <v>1686</v>
      </c>
      <c r="I28" s="159" t="s">
        <v>130</v>
      </c>
      <c r="J28" s="169" t="s">
        <v>1944</v>
      </c>
      <c r="K28" s="84"/>
    </row>
    <row r="29" spans="1:11" s="85" customFormat="1" ht="20" customHeight="1">
      <c r="A29" s="89" t="s">
        <v>226</v>
      </c>
      <c r="B29" s="98" t="s">
        <v>1885</v>
      </c>
      <c r="C29" s="107" t="s">
        <v>383</v>
      </c>
      <c r="D29" s="117" t="s">
        <v>388</v>
      </c>
      <c r="E29" s="129"/>
      <c r="F29" s="98" t="s">
        <v>1958</v>
      </c>
      <c r="G29" s="98" t="s">
        <v>395</v>
      </c>
      <c r="H29" s="149" t="s">
        <v>1124</v>
      </c>
      <c r="I29" s="149" t="s">
        <v>1566</v>
      </c>
      <c r="J29" s="167" t="s">
        <v>1142</v>
      </c>
      <c r="K29" s="84"/>
    </row>
    <row r="30" spans="1:11" s="85" customFormat="1" ht="33.75">
      <c r="A30" s="91"/>
      <c r="B30" s="100" t="s">
        <v>1875</v>
      </c>
      <c r="C30" s="110" t="s">
        <v>961</v>
      </c>
      <c r="D30" s="120" t="s">
        <v>1156</v>
      </c>
      <c r="E30" s="133" t="s">
        <v>188</v>
      </c>
      <c r="F30" s="141" t="s">
        <v>655</v>
      </c>
      <c r="G30" s="141" t="s">
        <v>1949</v>
      </c>
      <c r="H30" s="138" t="s">
        <v>1955</v>
      </c>
      <c r="I30" s="159" t="s">
        <v>130</v>
      </c>
      <c r="J30" s="169" t="s">
        <v>1944</v>
      </c>
      <c r="K30" s="84"/>
    </row>
    <row r="31" spans="1:11" s="85" customFormat="1" ht="19.5">
      <c r="A31" s="91"/>
      <c r="B31" s="100" t="s">
        <v>1876</v>
      </c>
      <c r="C31" s="110" t="s">
        <v>961</v>
      </c>
      <c r="D31" s="120" t="s">
        <v>1156</v>
      </c>
      <c r="E31" s="133" t="s">
        <v>1328</v>
      </c>
      <c r="F31" s="141" t="s">
        <v>655</v>
      </c>
      <c r="G31" s="141" t="s">
        <v>1949</v>
      </c>
      <c r="H31" s="138" t="s">
        <v>936</v>
      </c>
      <c r="I31" s="159" t="s">
        <v>130</v>
      </c>
      <c r="J31" s="169" t="s">
        <v>1944</v>
      </c>
      <c r="K31" s="84"/>
    </row>
    <row r="32" spans="1:11" s="85" customFormat="1" ht="22.5">
      <c r="A32" s="91"/>
      <c r="B32" s="100" t="s">
        <v>1660</v>
      </c>
      <c r="C32" s="110" t="s">
        <v>961</v>
      </c>
      <c r="D32" s="119" t="s">
        <v>978</v>
      </c>
      <c r="E32" s="132" t="s">
        <v>718</v>
      </c>
      <c r="F32" s="141" t="s">
        <v>399</v>
      </c>
      <c r="G32" s="141">
        <v>1</v>
      </c>
      <c r="H32" s="138" t="s">
        <v>1886</v>
      </c>
      <c r="I32" s="159" t="s">
        <v>130</v>
      </c>
      <c r="J32" s="169" t="s">
        <v>1642</v>
      </c>
      <c r="K32" s="84"/>
    </row>
    <row r="33" spans="1:11" s="85" customFormat="1" ht="19.5">
      <c r="A33" s="91"/>
      <c r="B33" s="100" t="s">
        <v>1863</v>
      </c>
      <c r="C33" s="110" t="s">
        <v>961</v>
      </c>
      <c r="D33" s="119" t="s">
        <v>978</v>
      </c>
      <c r="E33" s="133" t="s">
        <v>90</v>
      </c>
      <c r="F33" s="141" t="s">
        <v>655</v>
      </c>
      <c r="G33" s="141">
        <v>1</v>
      </c>
      <c r="H33" s="138" t="s">
        <v>1319</v>
      </c>
      <c r="I33" s="159" t="s">
        <v>282</v>
      </c>
      <c r="J33" s="169" t="s">
        <v>1945</v>
      </c>
      <c r="K33" s="84"/>
    </row>
    <row r="34" spans="1:11" s="85" customFormat="1" ht="22.5">
      <c r="A34" s="91"/>
      <c r="B34" s="100" t="s">
        <v>1877</v>
      </c>
      <c r="C34" s="110" t="s">
        <v>610</v>
      </c>
      <c r="D34" s="119" t="s">
        <v>978</v>
      </c>
      <c r="E34" s="133" t="s">
        <v>1771</v>
      </c>
      <c r="F34" s="141" t="s">
        <v>655</v>
      </c>
      <c r="G34" s="141">
        <v>1</v>
      </c>
      <c r="H34" s="138" t="s">
        <v>77</v>
      </c>
      <c r="I34" s="159" t="s">
        <v>921</v>
      </c>
      <c r="J34" s="169" t="s">
        <v>319</v>
      </c>
      <c r="K34" s="84"/>
    </row>
    <row r="35" spans="1:11" s="85" customFormat="1" ht="22.5">
      <c r="A35" s="91"/>
      <c r="B35" s="100" t="s">
        <v>1728</v>
      </c>
      <c r="C35" s="110" t="s">
        <v>610</v>
      </c>
      <c r="D35" s="119" t="s">
        <v>978</v>
      </c>
      <c r="E35" s="133" t="s">
        <v>142</v>
      </c>
      <c r="F35" s="141" t="s">
        <v>655</v>
      </c>
      <c r="G35" s="141">
        <v>1</v>
      </c>
      <c r="H35" s="138" t="s">
        <v>1957</v>
      </c>
      <c r="I35" s="159" t="s">
        <v>921</v>
      </c>
      <c r="J35" s="169" t="s">
        <v>319</v>
      </c>
      <c r="K35" s="84"/>
    </row>
    <row r="36" spans="1:11" s="85" customFormat="1" ht="22.5" customHeight="1">
      <c r="A36" s="91"/>
      <c r="B36" s="100" t="s">
        <v>1551</v>
      </c>
      <c r="C36" s="110" t="s">
        <v>610</v>
      </c>
      <c r="D36" s="119" t="s">
        <v>978</v>
      </c>
      <c r="E36" s="133" t="s">
        <v>809</v>
      </c>
      <c r="F36" s="141" t="s">
        <v>655</v>
      </c>
      <c r="G36" s="141">
        <v>1</v>
      </c>
      <c r="H36" s="138" t="s">
        <v>386</v>
      </c>
      <c r="I36" s="159" t="s">
        <v>1146</v>
      </c>
      <c r="J36" s="169" t="s">
        <v>319</v>
      </c>
      <c r="K36" s="84"/>
    </row>
    <row r="37" spans="1:11" s="85" customFormat="1" ht="22.5" customHeight="1">
      <c r="A37" s="91"/>
      <c r="B37" s="100" t="s">
        <v>1879</v>
      </c>
      <c r="C37" s="110" t="s">
        <v>866</v>
      </c>
      <c r="D37" s="119" t="s">
        <v>978</v>
      </c>
      <c r="E37" s="132" t="s">
        <v>1141</v>
      </c>
      <c r="F37" s="141" t="s">
        <v>1000</v>
      </c>
      <c r="G37" s="141">
        <v>2</v>
      </c>
      <c r="H37" s="151" t="s">
        <v>1989</v>
      </c>
      <c r="I37" s="159" t="s">
        <v>130</v>
      </c>
      <c r="J37" s="169" t="s">
        <v>1000</v>
      </c>
      <c r="K37" s="84"/>
    </row>
    <row r="38" spans="1:11" s="85" customFormat="1" ht="22.5" customHeight="1">
      <c r="A38" s="91"/>
      <c r="B38" s="100" t="s">
        <v>1880</v>
      </c>
      <c r="C38" s="110" t="s">
        <v>866</v>
      </c>
      <c r="D38" s="119" t="s">
        <v>978</v>
      </c>
      <c r="E38" s="132" t="s">
        <v>1137</v>
      </c>
      <c r="F38" s="141" t="s">
        <v>1000</v>
      </c>
      <c r="G38" s="141">
        <v>2</v>
      </c>
      <c r="H38" s="151" t="s">
        <v>1989</v>
      </c>
      <c r="I38" s="159" t="s">
        <v>130</v>
      </c>
      <c r="J38" s="169" t="s">
        <v>1000</v>
      </c>
      <c r="K38" s="84"/>
    </row>
    <row r="39" spans="1:11" s="85" customFormat="1" ht="11.25">
      <c r="A39" s="92"/>
      <c r="B39" s="101" t="s">
        <v>1528</v>
      </c>
      <c r="C39" s="111" t="s">
        <v>866</v>
      </c>
      <c r="D39" s="121" t="s">
        <v>978</v>
      </c>
      <c r="E39" s="135" t="s">
        <v>317</v>
      </c>
      <c r="F39" s="142" t="s">
        <v>1000</v>
      </c>
      <c r="G39" s="142">
        <v>1</v>
      </c>
      <c r="H39" s="152" t="s">
        <v>1889</v>
      </c>
      <c r="I39" s="160" t="s">
        <v>2001</v>
      </c>
      <c r="J39" s="170" t="s">
        <v>1000</v>
      </c>
      <c r="K39" s="84"/>
    </row>
    <row r="40" spans="1:11" s="85" customFormat="1" ht="11.25">
      <c r="A40" s="93"/>
      <c r="B40" s="102"/>
      <c r="C40" s="112"/>
      <c r="D40" s="122"/>
      <c r="E40" s="136"/>
      <c r="F40" s="143"/>
      <c r="G40" s="143"/>
      <c r="H40" s="153" t="s">
        <v>1457</v>
      </c>
      <c r="I40" s="161"/>
      <c r="J40" s="171"/>
      <c r="K40" s="84"/>
    </row>
    <row r="41" spans="1:11" s="85" customFormat="1" ht="11.25">
      <c r="A41" s="93"/>
      <c r="B41" s="102"/>
      <c r="C41" s="112"/>
      <c r="D41" s="122"/>
      <c r="E41" s="136"/>
      <c r="F41" s="143"/>
      <c r="G41" s="143"/>
      <c r="H41" s="153" t="s">
        <v>1888</v>
      </c>
      <c r="I41" s="161"/>
      <c r="J41" s="171"/>
      <c r="K41" s="84"/>
    </row>
    <row r="42" spans="1:11" s="85" customFormat="1" ht="11.25">
      <c r="A42" s="93"/>
      <c r="B42" s="102"/>
      <c r="C42" s="112"/>
      <c r="D42" s="122"/>
      <c r="E42" s="136"/>
      <c r="F42" s="143"/>
      <c r="G42" s="143"/>
      <c r="H42" s="153" t="s">
        <v>545</v>
      </c>
      <c r="I42" s="161"/>
      <c r="J42" s="171"/>
      <c r="K42" s="84"/>
    </row>
    <row r="43" spans="1:11" s="85" customFormat="1" ht="11.25">
      <c r="A43" s="90"/>
      <c r="B43" s="99"/>
      <c r="C43" s="113"/>
      <c r="D43" s="118"/>
      <c r="E43" s="137"/>
      <c r="F43" s="140"/>
      <c r="G43" s="140"/>
      <c r="H43" s="154" t="s">
        <v>1224</v>
      </c>
      <c r="I43" s="162"/>
      <c r="J43" s="168"/>
      <c r="K43" s="84"/>
    </row>
    <row r="44" spans="1:11" s="85" customFormat="1" ht="22.5">
      <c r="A44" s="91"/>
      <c r="B44" s="100" t="s">
        <v>1192</v>
      </c>
      <c r="C44" s="110" t="s">
        <v>866</v>
      </c>
      <c r="D44" s="119" t="s">
        <v>978</v>
      </c>
      <c r="E44" s="132" t="s">
        <v>928</v>
      </c>
      <c r="F44" s="141" t="s">
        <v>399</v>
      </c>
      <c r="G44" s="141">
        <v>1</v>
      </c>
      <c r="H44" s="138" t="s">
        <v>2098</v>
      </c>
      <c r="I44" s="159" t="s">
        <v>130</v>
      </c>
      <c r="J44" s="169" t="s">
        <v>1719</v>
      </c>
      <c r="K44" s="84"/>
    </row>
    <row r="45" spans="1:11" s="85" customFormat="1" ht="33.75">
      <c r="A45" s="91"/>
      <c r="B45" s="103" t="s">
        <v>631</v>
      </c>
      <c r="C45" s="110" t="s">
        <v>866</v>
      </c>
      <c r="D45" s="119" t="s">
        <v>978</v>
      </c>
      <c r="E45" s="133" t="s">
        <v>336</v>
      </c>
      <c r="F45" s="141" t="s">
        <v>164</v>
      </c>
      <c r="G45" s="141">
        <v>1</v>
      </c>
      <c r="H45" s="138" t="s">
        <v>1956</v>
      </c>
      <c r="I45" s="159" t="s">
        <v>2065</v>
      </c>
      <c r="J45" s="169" t="s">
        <v>1719</v>
      </c>
      <c r="K45" s="84"/>
    </row>
    <row r="46" spans="1:11" s="85" customFormat="1" ht="29.25">
      <c r="A46" s="91"/>
      <c r="B46" s="100" t="s">
        <v>1398</v>
      </c>
      <c r="C46" s="110" t="s">
        <v>866</v>
      </c>
      <c r="D46" s="119" t="s">
        <v>978</v>
      </c>
      <c r="E46" s="132" t="s">
        <v>245</v>
      </c>
      <c r="F46" s="141" t="s">
        <v>164</v>
      </c>
      <c r="G46" s="144">
        <v>1</v>
      </c>
      <c r="H46" s="138" t="s">
        <v>2284</v>
      </c>
      <c r="I46" s="159" t="s">
        <v>1337</v>
      </c>
      <c r="J46" s="169" t="s">
        <v>1719</v>
      </c>
      <c r="K46" s="26" t="s">
        <v>2280</v>
      </c>
    </row>
    <row r="47" spans="1:11" s="84" customFormat="1" ht="22.5" customHeight="1">
      <c r="A47" s="94"/>
      <c r="B47" s="104" t="s">
        <v>1881</v>
      </c>
      <c r="C47" s="114" t="s">
        <v>866</v>
      </c>
      <c r="D47" s="123" t="s">
        <v>2276</v>
      </c>
      <c r="E47" s="138" t="s">
        <v>2277</v>
      </c>
      <c r="F47" s="144" t="s">
        <v>164</v>
      </c>
      <c r="G47" s="144">
        <v>1</v>
      </c>
      <c r="H47" s="138" t="s">
        <v>2278</v>
      </c>
      <c r="I47" s="163" t="s">
        <v>130</v>
      </c>
      <c r="J47" s="172" t="s">
        <v>1719</v>
      </c>
      <c r="K47" s="26" t="s">
        <v>2279</v>
      </c>
    </row>
    <row r="48" spans="1:11" s="85" customFormat="1" ht="22.5">
      <c r="A48" s="91"/>
      <c r="B48" s="100" t="s">
        <v>1882</v>
      </c>
      <c r="C48" s="110" t="s">
        <v>866</v>
      </c>
      <c r="D48" s="124" t="s">
        <v>2276</v>
      </c>
      <c r="E48" s="132" t="s">
        <v>1959</v>
      </c>
      <c r="F48" s="141" t="s">
        <v>164</v>
      </c>
      <c r="G48" s="141">
        <v>1</v>
      </c>
      <c r="H48" s="138" t="s">
        <v>160</v>
      </c>
      <c r="I48" s="159" t="s">
        <v>130</v>
      </c>
      <c r="J48" s="169" t="s">
        <v>1000</v>
      </c>
      <c r="K48" s="84"/>
    </row>
    <row r="49" spans="1:11" s="85" customFormat="1" ht="33.75">
      <c r="A49" s="92"/>
      <c r="B49" s="101" t="s">
        <v>1883</v>
      </c>
      <c r="C49" s="109" t="s">
        <v>866</v>
      </c>
      <c r="D49" s="120" t="s">
        <v>1156</v>
      </c>
      <c r="E49" s="135" t="s">
        <v>911</v>
      </c>
      <c r="F49" s="145" t="s">
        <v>1737</v>
      </c>
      <c r="G49" s="142">
        <v>2</v>
      </c>
      <c r="H49" s="155" t="s">
        <v>1760</v>
      </c>
      <c r="I49" s="159" t="s">
        <v>921</v>
      </c>
      <c r="J49" s="169" t="s">
        <v>1000</v>
      </c>
      <c r="K49" s="84"/>
    </row>
    <row r="50" spans="1:11" s="85" customFormat="1" ht="33.75">
      <c r="A50" s="91"/>
      <c r="B50" s="100" t="s">
        <v>1676</v>
      </c>
      <c r="C50" s="109" t="s">
        <v>866</v>
      </c>
      <c r="D50" s="120" t="s">
        <v>1156</v>
      </c>
      <c r="E50" s="132" t="s">
        <v>270</v>
      </c>
      <c r="F50" s="146" t="s">
        <v>1779</v>
      </c>
      <c r="G50" s="141">
        <v>2</v>
      </c>
      <c r="H50" s="155" t="s">
        <v>1961</v>
      </c>
      <c r="I50" s="159" t="s">
        <v>921</v>
      </c>
      <c r="J50" s="169" t="s">
        <v>1000</v>
      </c>
      <c r="K50" s="84"/>
    </row>
    <row r="51" spans="1:11" s="85" customFormat="1" ht="33.75">
      <c r="A51" s="91"/>
      <c r="B51" s="100" t="s">
        <v>908</v>
      </c>
      <c r="C51" s="109" t="s">
        <v>866</v>
      </c>
      <c r="D51" s="120" t="s">
        <v>1156</v>
      </c>
      <c r="E51" s="132" t="s">
        <v>341</v>
      </c>
      <c r="F51" s="146" t="s">
        <v>1779</v>
      </c>
      <c r="G51" s="141">
        <v>2</v>
      </c>
      <c r="H51" s="155" t="s">
        <v>191</v>
      </c>
      <c r="I51" s="159" t="s">
        <v>921</v>
      </c>
      <c r="J51" s="169" t="s">
        <v>1000</v>
      </c>
      <c r="K51" s="84"/>
    </row>
    <row r="52" spans="1:11" s="85" customFormat="1" ht="15" customHeight="1">
      <c r="A52" s="95"/>
      <c r="B52" s="105" t="s">
        <v>2271</v>
      </c>
      <c r="C52" s="115" t="s">
        <v>866</v>
      </c>
      <c r="D52" s="125" t="s">
        <v>1156</v>
      </c>
      <c r="E52" s="139" t="s">
        <v>1498</v>
      </c>
      <c r="F52" s="147" t="s">
        <v>1924</v>
      </c>
      <c r="G52" s="147">
        <v>1</v>
      </c>
      <c r="H52" s="156" t="s">
        <v>1971</v>
      </c>
      <c r="I52" s="164" t="s">
        <v>2001</v>
      </c>
      <c r="J52" s="173" t="s">
        <v>1000</v>
      </c>
      <c r="K52" s="84"/>
    </row>
    <row r="53" spans="1:11" s="85" customFormat="1">
      <c r="A53" s="79"/>
      <c r="B53" s="106"/>
      <c r="C53" s="116"/>
      <c r="D53" s="79"/>
      <c r="E53" s="82"/>
      <c r="F53" s="148"/>
      <c r="G53" s="79"/>
      <c r="H53" s="82"/>
      <c r="I53" s="82"/>
      <c r="J53" s="82"/>
      <c r="K53" s="84"/>
    </row>
    <row r="54" spans="1:11" s="85" customFormat="1">
      <c r="A54" s="79"/>
      <c r="B54" s="106"/>
      <c r="C54" s="79"/>
      <c r="D54" s="79"/>
      <c r="E54" s="82"/>
      <c r="F54" s="79"/>
      <c r="G54" s="79"/>
      <c r="H54" s="82"/>
      <c r="I54" s="82"/>
      <c r="J54" s="82"/>
      <c r="K54" s="84"/>
    </row>
    <row r="55" spans="1:11" s="85" customFormat="1" ht="11.25">
      <c r="K55" s="84"/>
    </row>
    <row r="56" spans="1:11" s="85" customFormat="1">
      <c r="A56" s="79"/>
      <c r="B56" s="106"/>
      <c r="C56" s="79"/>
      <c r="D56" s="79"/>
      <c r="E56" s="82"/>
      <c r="F56" s="79"/>
      <c r="G56" s="79"/>
      <c r="H56" s="82"/>
      <c r="I56" s="82"/>
      <c r="J56" s="82"/>
      <c r="K56" s="84"/>
    </row>
    <row r="57" spans="1:11" s="85" customFormat="1">
      <c r="A57" s="79"/>
      <c r="B57" s="106"/>
      <c r="C57" s="79"/>
      <c r="D57" s="79"/>
      <c r="E57" s="82"/>
      <c r="F57" s="79"/>
      <c r="G57" s="79"/>
      <c r="H57" s="82"/>
      <c r="I57" s="82"/>
      <c r="J57" s="82"/>
      <c r="K57" s="84"/>
    </row>
    <row r="58" spans="1:11" s="85" customFormat="1">
      <c r="A58" s="79"/>
      <c r="B58" s="106"/>
      <c r="C58" s="79"/>
      <c r="D58" s="79"/>
      <c r="E58" s="82"/>
      <c r="F58" s="79"/>
      <c r="G58" s="79"/>
      <c r="H58" s="82"/>
      <c r="I58" s="82"/>
      <c r="J58" s="82"/>
      <c r="K58" s="84"/>
    </row>
    <row r="59" spans="1:11" s="85" customFormat="1">
      <c r="A59" s="79"/>
      <c r="B59" s="106"/>
      <c r="C59" s="79"/>
      <c r="D59" s="79"/>
      <c r="E59" s="82"/>
      <c r="F59" s="79"/>
      <c r="G59" s="79"/>
      <c r="H59" s="82"/>
      <c r="I59" s="82"/>
      <c r="J59" s="82"/>
      <c r="K59" s="84"/>
    </row>
    <row r="60" spans="1:11" s="85" customFormat="1">
      <c r="A60" s="79"/>
      <c r="B60" s="106"/>
      <c r="C60" s="79"/>
      <c r="D60" s="79"/>
      <c r="E60" s="82"/>
      <c r="F60" s="79"/>
      <c r="G60" s="79"/>
      <c r="H60" s="82"/>
      <c r="I60" s="82"/>
      <c r="J60" s="82"/>
      <c r="K60" s="84"/>
    </row>
    <row r="61" spans="1:11" s="85" customFormat="1">
      <c r="A61" s="79"/>
      <c r="B61" s="106"/>
      <c r="C61" s="79"/>
      <c r="D61" s="79"/>
      <c r="E61" s="82"/>
      <c r="F61" s="79"/>
      <c r="G61" s="79"/>
      <c r="H61" s="82"/>
      <c r="I61" s="82"/>
      <c r="J61" s="82"/>
      <c r="K61" s="84"/>
    </row>
    <row r="62" spans="1:11" s="85" customFormat="1">
      <c r="A62" s="79"/>
      <c r="B62" s="106"/>
      <c r="C62" s="79"/>
      <c r="D62" s="79"/>
      <c r="E62" s="82"/>
      <c r="F62" s="79"/>
      <c r="G62" s="79"/>
      <c r="H62" s="82"/>
      <c r="I62" s="82"/>
      <c r="J62" s="82"/>
      <c r="K62" s="84"/>
    </row>
    <row r="63" spans="1:11" s="85" customFormat="1">
      <c r="A63" s="79"/>
      <c r="B63" s="106"/>
      <c r="C63" s="79"/>
      <c r="D63" s="79"/>
      <c r="E63" s="82"/>
      <c r="F63" s="79"/>
      <c r="G63" s="79"/>
      <c r="H63" s="82"/>
      <c r="I63" s="82"/>
      <c r="J63" s="82"/>
      <c r="K63" s="84"/>
    </row>
    <row r="64" spans="1:11" s="85" customFormat="1">
      <c r="A64" s="79"/>
      <c r="B64" s="106"/>
      <c r="C64" s="79"/>
      <c r="D64" s="79"/>
      <c r="E64" s="82"/>
      <c r="F64" s="79"/>
      <c r="G64" s="79"/>
      <c r="H64" s="82"/>
      <c r="I64" s="82"/>
      <c r="J64" s="82"/>
      <c r="K64" s="84"/>
    </row>
    <row r="65" spans="1:11" s="85" customFormat="1">
      <c r="A65" s="79"/>
      <c r="B65" s="106"/>
      <c r="C65" s="79"/>
      <c r="D65" s="79"/>
      <c r="E65" s="82"/>
      <c r="F65" s="79"/>
      <c r="G65" s="79"/>
      <c r="H65" s="82"/>
      <c r="I65" s="82"/>
      <c r="J65" s="82"/>
      <c r="K65" s="84"/>
    </row>
    <row r="66" spans="1:11" s="85" customFormat="1">
      <c r="A66" s="79"/>
      <c r="B66" s="106"/>
      <c r="C66" s="79"/>
      <c r="D66" s="126"/>
      <c r="E66" s="82"/>
      <c r="F66" s="79"/>
      <c r="G66" s="79"/>
      <c r="H66" s="157"/>
      <c r="I66" s="82"/>
      <c r="J66" s="157"/>
      <c r="K66" s="84"/>
    </row>
    <row r="67" spans="1:11" s="85" customFormat="1">
      <c r="A67" s="79"/>
      <c r="B67" s="106"/>
      <c r="C67" s="79"/>
      <c r="D67" s="79"/>
      <c r="E67" s="82"/>
      <c r="F67" s="79"/>
      <c r="G67" s="79"/>
      <c r="H67" s="82"/>
      <c r="I67" s="82"/>
      <c r="J67" s="82"/>
      <c r="K67" s="84"/>
    </row>
    <row r="68" spans="1:11" s="85" customFormat="1">
      <c r="A68" s="79"/>
      <c r="B68" s="106"/>
      <c r="C68" s="79"/>
      <c r="D68" s="127"/>
      <c r="E68" s="82"/>
      <c r="F68" s="79"/>
      <c r="G68" s="79"/>
      <c r="H68" s="82"/>
      <c r="I68" s="82"/>
      <c r="J68" s="82"/>
      <c r="K68" s="84"/>
    </row>
    <row r="69" spans="1:11" s="85" customFormat="1">
      <c r="A69" s="79"/>
      <c r="B69" s="106"/>
      <c r="C69" s="79"/>
      <c r="D69" s="79"/>
      <c r="E69" s="82"/>
      <c r="F69" s="79"/>
      <c r="G69" s="79"/>
      <c r="H69" s="82"/>
      <c r="I69" s="82"/>
      <c r="J69" s="82"/>
      <c r="K69" s="84"/>
    </row>
    <row r="70" spans="1:11" s="85" customFormat="1">
      <c r="A70" s="79"/>
      <c r="B70" s="106"/>
      <c r="C70" s="79"/>
      <c r="D70" s="79"/>
      <c r="E70" s="82"/>
      <c r="F70" s="79"/>
      <c r="G70" s="79"/>
      <c r="H70" s="82"/>
      <c r="I70" s="82"/>
      <c r="J70" s="82"/>
      <c r="K70" s="84"/>
    </row>
    <row r="71" spans="1:11" s="85" customFormat="1">
      <c r="A71" s="79"/>
      <c r="B71" s="106"/>
      <c r="C71" s="79"/>
      <c r="D71" s="79"/>
      <c r="E71" s="82"/>
      <c r="F71" s="79"/>
      <c r="G71" s="79"/>
      <c r="H71" s="82"/>
      <c r="I71" s="82"/>
      <c r="J71" s="82"/>
      <c r="K71" s="84"/>
    </row>
    <row r="72" spans="1:11" s="85" customFormat="1">
      <c r="A72" s="79"/>
      <c r="B72" s="106"/>
      <c r="C72" s="79"/>
      <c r="D72" s="79"/>
      <c r="E72" s="82"/>
      <c r="F72" s="79"/>
      <c r="G72" s="79"/>
      <c r="H72" s="82"/>
      <c r="I72" s="82"/>
      <c r="J72" s="82"/>
      <c r="K72" s="84"/>
    </row>
    <row r="73" spans="1:11" s="85" customFormat="1">
      <c r="A73" s="79"/>
      <c r="B73" s="106"/>
      <c r="C73" s="79"/>
      <c r="D73" s="79"/>
      <c r="E73" s="82"/>
      <c r="F73" s="79"/>
      <c r="G73" s="79"/>
      <c r="H73" s="82"/>
      <c r="I73" s="82"/>
      <c r="J73" s="82"/>
      <c r="K73" s="84"/>
    </row>
    <row r="74" spans="1:11" s="85" customFormat="1">
      <c r="A74" s="79"/>
      <c r="B74" s="106"/>
      <c r="C74" s="79"/>
      <c r="D74" s="79"/>
      <c r="E74" s="82"/>
      <c r="F74" s="79"/>
      <c r="G74" s="79"/>
      <c r="H74" s="82"/>
      <c r="I74" s="82"/>
      <c r="J74" s="82"/>
      <c r="K74" s="84"/>
    </row>
    <row r="75" spans="1:11" s="85" customFormat="1">
      <c r="A75" s="79"/>
      <c r="B75" s="106"/>
      <c r="C75" s="79"/>
      <c r="D75" s="79"/>
      <c r="E75" s="82"/>
      <c r="F75" s="79"/>
      <c r="G75" s="79"/>
      <c r="H75" s="82"/>
      <c r="I75" s="82"/>
      <c r="J75" s="82"/>
      <c r="K75" s="84"/>
    </row>
    <row r="76" spans="1:11" s="85" customFormat="1">
      <c r="A76" s="79"/>
      <c r="B76" s="106"/>
      <c r="C76" s="79"/>
      <c r="D76" s="79"/>
      <c r="E76" s="82"/>
      <c r="F76" s="79"/>
      <c r="G76" s="79"/>
      <c r="H76" s="82"/>
      <c r="I76" s="82"/>
      <c r="J76" s="82"/>
      <c r="K76" s="84"/>
    </row>
    <row r="77" spans="1:11" s="85" customFormat="1">
      <c r="A77" s="79"/>
      <c r="B77" s="106"/>
      <c r="C77" s="79"/>
      <c r="D77" s="79"/>
      <c r="E77" s="82"/>
      <c r="F77" s="79"/>
      <c r="G77" s="79"/>
      <c r="H77" s="82"/>
      <c r="I77" s="82"/>
      <c r="J77" s="82"/>
      <c r="K77" s="84"/>
    </row>
    <row r="78" spans="1:11" s="85" customFormat="1">
      <c r="A78" s="79"/>
      <c r="B78" s="106"/>
      <c r="C78" s="79"/>
      <c r="D78" s="79"/>
      <c r="E78" s="82"/>
      <c r="F78" s="79"/>
      <c r="G78" s="79"/>
      <c r="H78" s="82"/>
      <c r="I78" s="82"/>
      <c r="J78" s="82"/>
      <c r="K78" s="84"/>
    </row>
    <row r="79" spans="1:11" s="85" customFormat="1">
      <c r="A79" s="79"/>
      <c r="B79" s="106"/>
      <c r="C79" s="79"/>
      <c r="D79" s="79"/>
      <c r="E79" s="82"/>
      <c r="F79" s="79"/>
      <c r="G79" s="79"/>
      <c r="H79" s="82"/>
      <c r="I79" s="82"/>
      <c r="J79" s="82"/>
      <c r="K79" s="84"/>
    </row>
    <row r="80" spans="1:11" s="85" customFormat="1">
      <c r="A80" s="79"/>
      <c r="B80" s="106"/>
      <c r="C80" s="79"/>
      <c r="D80" s="79"/>
      <c r="E80" s="82"/>
      <c r="F80" s="79"/>
      <c r="G80" s="79"/>
      <c r="H80" s="82"/>
      <c r="I80" s="82"/>
      <c r="J80" s="82"/>
      <c r="K80" s="84"/>
    </row>
    <row r="81" spans="1:11" s="85" customFormat="1">
      <c r="A81" s="79"/>
      <c r="B81" s="106"/>
      <c r="C81" s="79"/>
      <c r="D81" s="79"/>
      <c r="E81" s="82"/>
      <c r="F81" s="79"/>
      <c r="G81" s="79"/>
      <c r="H81" s="82"/>
      <c r="I81" s="82"/>
      <c r="J81" s="82"/>
      <c r="K81" s="84"/>
    </row>
    <row r="82" spans="1:11" s="85" customFormat="1">
      <c r="A82" s="79"/>
      <c r="B82" s="106"/>
      <c r="C82" s="79"/>
      <c r="D82" s="79"/>
      <c r="E82" s="82"/>
      <c r="F82" s="79"/>
      <c r="G82" s="79"/>
      <c r="H82" s="82"/>
      <c r="I82" s="82"/>
      <c r="J82" s="82"/>
      <c r="K82" s="84"/>
    </row>
    <row r="83" spans="1:11" s="85" customFormat="1">
      <c r="A83" s="79"/>
      <c r="B83" s="106"/>
      <c r="C83" s="79"/>
      <c r="D83" s="79"/>
      <c r="E83" s="82"/>
      <c r="F83" s="79"/>
      <c r="G83" s="79"/>
      <c r="H83" s="82"/>
      <c r="I83" s="82"/>
      <c r="J83" s="82"/>
      <c r="K83" s="84"/>
    </row>
    <row r="84" spans="1:11" s="85" customFormat="1">
      <c r="A84" s="79"/>
      <c r="B84" s="106"/>
      <c r="C84" s="79"/>
      <c r="D84" s="79"/>
      <c r="E84" s="82"/>
      <c r="F84" s="79"/>
      <c r="G84" s="79"/>
      <c r="H84" s="82"/>
      <c r="I84" s="82"/>
      <c r="J84" s="82"/>
      <c r="K84" s="84"/>
    </row>
    <row r="85" spans="1:11" s="85" customFormat="1">
      <c r="A85" s="79"/>
      <c r="B85" s="106"/>
      <c r="C85" s="79"/>
      <c r="D85" s="79"/>
      <c r="E85" s="82"/>
      <c r="F85" s="79"/>
      <c r="G85" s="79"/>
      <c r="H85" s="82"/>
      <c r="I85" s="82"/>
      <c r="J85" s="82"/>
      <c r="K85" s="84"/>
    </row>
    <row r="86" spans="1:11" s="85" customFormat="1">
      <c r="A86" s="79"/>
      <c r="B86" s="106"/>
      <c r="C86" s="79"/>
      <c r="D86" s="79"/>
      <c r="E86" s="82"/>
      <c r="F86" s="79"/>
      <c r="G86" s="79"/>
      <c r="H86" s="82"/>
      <c r="I86" s="82"/>
      <c r="J86" s="82"/>
      <c r="K86" s="84"/>
    </row>
    <row r="87" spans="1:11" s="85" customFormat="1">
      <c r="A87" s="79"/>
      <c r="B87" s="106"/>
      <c r="C87" s="79"/>
      <c r="D87" s="79"/>
      <c r="E87" s="82"/>
      <c r="F87" s="79"/>
      <c r="G87" s="79"/>
      <c r="H87" s="82"/>
      <c r="I87" s="82"/>
      <c r="J87" s="82"/>
      <c r="K87" s="84"/>
    </row>
    <row r="88" spans="1:11" s="85" customFormat="1">
      <c r="A88" s="79"/>
      <c r="B88" s="106"/>
      <c r="C88" s="79"/>
      <c r="D88" s="79"/>
      <c r="E88" s="82"/>
      <c r="F88" s="79"/>
      <c r="G88" s="79"/>
      <c r="H88" s="82"/>
      <c r="I88" s="82"/>
      <c r="J88" s="82"/>
      <c r="K88" s="84"/>
    </row>
    <row r="89" spans="1:11" s="85" customFormat="1">
      <c r="A89" s="79"/>
      <c r="B89" s="106"/>
      <c r="C89" s="79"/>
      <c r="D89" s="79"/>
      <c r="E89" s="82"/>
      <c r="F89" s="79"/>
      <c r="G89" s="79"/>
      <c r="H89" s="82"/>
      <c r="I89" s="82"/>
      <c r="J89" s="82"/>
      <c r="K89" s="84"/>
    </row>
    <row r="90" spans="1:11" s="85" customFormat="1">
      <c r="A90" s="79"/>
      <c r="B90" s="106"/>
      <c r="C90" s="79"/>
      <c r="D90" s="79"/>
      <c r="E90" s="82"/>
      <c r="F90" s="79"/>
      <c r="G90" s="79"/>
      <c r="H90" s="82"/>
      <c r="I90" s="82"/>
      <c r="J90" s="82"/>
      <c r="K90" s="84"/>
    </row>
    <row r="91" spans="1:11" s="85" customFormat="1">
      <c r="A91" s="79"/>
      <c r="B91" s="106"/>
      <c r="C91" s="79"/>
      <c r="D91" s="79"/>
      <c r="E91" s="82"/>
      <c r="F91" s="79"/>
      <c r="G91" s="79"/>
      <c r="H91" s="82"/>
      <c r="I91" s="82"/>
      <c r="J91" s="82"/>
      <c r="K91" s="84"/>
    </row>
    <row r="92" spans="1:11" s="85" customFormat="1">
      <c r="A92" s="79"/>
      <c r="B92" s="106"/>
      <c r="C92" s="79"/>
      <c r="D92" s="79"/>
      <c r="E92" s="82"/>
      <c r="F92" s="79"/>
      <c r="G92" s="79"/>
      <c r="H92" s="82"/>
      <c r="I92" s="82"/>
      <c r="J92" s="82"/>
      <c r="K92" s="84"/>
    </row>
    <row r="93" spans="1:11" s="85" customFormat="1">
      <c r="A93" s="79"/>
      <c r="B93" s="106"/>
      <c r="C93" s="79"/>
      <c r="D93" s="79"/>
      <c r="E93" s="82"/>
      <c r="F93" s="79"/>
      <c r="G93" s="79"/>
      <c r="H93" s="82"/>
      <c r="I93" s="82"/>
      <c r="J93" s="82"/>
      <c r="K93" s="84"/>
    </row>
    <row r="94" spans="1:11" s="85" customFormat="1">
      <c r="A94" s="79"/>
      <c r="B94" s="106"/>
      <c r="C94" s="79"/>
      <c r="D94" s="79"/>
      <c r="E94" s="82"/>
      <c r="F94" s="79"/>
      <c r="G94" s="79"/>
      <c r="H94" s="82"/>
      <c r="I94" s="82"/>
      <c r="J94" s="82"/>
      <c r="K94" s="84"/>
    </row>
    <row r="95" spans="1:11" s="85" customFormat="1">
      <c r="A95" s="79"/>
      <c r="B95" s="106"/>
      <c r="C95" s="79"/>
      <c r="D95" s="79"/>
      <c r="E95" s="82"/>
      <c r="F95" s="79"/>
      <c r="G95" s="79"/>
      <c r="H95" s="82"/>
      <c r="I95" s="82"/>
      <c r="J95" s="82"/>
      <c r="K95" s="84"/>
    </row>
    <row r="96" spans="1:11" s="85" customFormat="1">
      <c r="A96" s="79"/>
      <c r="B96" s="106"/>
      <c r="C96" s="79"/>
      <c r="D96" s="79"/>
      <c r="E96" s="82"/>
      <c r="F96" s="79"/>
      <c r="G96" s="79"/>
      <c r="H96" s="82"/>
      <c r="I96" s="82"/>
      <c r="J96" s="82"/>
      <c r="K96" s="84"/>
    </row>
    <row r="97" spans="1:11" s="85" customFormat="1">
      <c r="A97" s="79"/>
      <c r="B97" s="106"/>
      <c r="C97" s="79"/>
      <c r="D97" s="79"/>
      <c r="E97" s="82"/>
      <c r="F97" s="79"/>
      <c r="G97" s="79"/>
      <c r="H97" s="82"/>
      <c r="I97" s="82"/>
      <c r="J97" s="82"/>
      <c r="K97" s="84"/>
    </row>
    <row r="98" spans="1:11" s="85" customFormat="1">
      <c r="A98" s="79"/>
      <c r="B98" s="106"/>
      <c r="C98" s="79"/>
      <c r="D98" s="79"/>
      <c r="E98" s="82"/>
      <c r="F98" s="79"/>
      <c r="G98" s="79"/>
      <c r="H98" s="82"/>
      <c r="I98" s="82"/>
      <c r="J98" s="82"/>
      <c r="K98" s="84"/>
    </row>
    <row r="99" spans="1:11" s="85" customFormat="1">
      <c r="A99" s="79"/>
      <c r="B99" s="106"/>
      <c r="C99" s="79"/>
      <c r="D99" s="79"/>
      <c r="E99" s="82"/>
      <c r="F99" s="79"/>
      <c r="G99" s="79"/>
      <c r="H99" s="82"/>
      <c r="I99" s="82"/>
      <c r="J99" s="82"/>
      <c r="K99" s="84"/>
    </row>
    <row r="100" spans="1:11" s="85" customFormat="1">
      <c r="A100" s="79"/>
      <c r="B100" s="106"/>
      <c r="C100" s="79"/>
      <c r="D100" s="79"/>
      <c r="E100" s="82"/>
      <c r="F100" s="79"/>
      <c r="G100" s="79"/>
      <c r="H100" s="82"/>
      <c r="I100" s="82"/>
      <c r="J100" s="82"/>
      <c r="K100" s="84"/>
    </row>
    <row r="101" spans="1:11" s="85" customFormat="1">
      <c r="A101" s="79"/>
      <c r="B101" s="106"/>
      <c r="C101" s="79"/>
      <c r="D101" s="79"/>
      <c r="E101" s="82"/>
      <c r="F101" s="79"/>
      <c r="G101" s="79"/>
      <c r="H101" s="82"/>
      <c r="I101" s="82"/>
      <c r="J101" s="82"/>
      <c r="K101" s="84"/>
    </row>
    <row r="102" spans="1:11" s="85" customFormat="1">
      <c r="A102" s="79"/>
      <c r="B102" s="106"/>
      <c r="C102" s="79"/>
      <c r="D102" s="79"/>
      <c r="E102" s="82"/>
      <c r="F102" s="79"/>
      <c r="G102" s="79"/>
      <c r="H102" s="82"/>
      <c r="I102" s="82"/>
      <c r="J102" s="82"/>
      <c r="K102" s="84"/>
    </row>
    <row r="103" spans="1:11" s="85" customFormat="1">
      <c r="A103" s="79"/>
      <c r="B103" s="106"/>
      <c r="C103" s="79"/>
      <c r="D103" s="79"/>
      <c r="E103" s="82"/>
      <c r="F103" s="79"/>
      <c r="G103" s="79"/>
      <c r="H103" s="82"/>
      <c r="I103" s="82"/>
      <c r="J103" s="82"/>
      <c r="K103" s="84"/>
    </row>
    <row r="132" spans="28:28" ht="112.5">
      <c r="AB132" s="174" t="s">
        <v>1301</v>
      </c>
    </row>
    <row r="250" spans="1:1" ht="281.25">
      <c r="A250" s="96" t="s">
        <v>440</v>
      </c>
    </row>
    <row r="318" spans="19:19" ht="90">
      <c r="S318" s="174" t="s">
        <v>960</v>
      </c>
    </row>
  </sheetData>
  <mergeCells count="11">
    <mergeCell ref="D5:E5"/>
    <mergeCell ref="D29:E29"/>
    <mergeCell ref="A39:A43"/>
    <mergeCell ref="B39:B43"/>
    <mergeCell ref="C39:C43"/>
    <mergeCell ref="D39:D43"/>
    <mergeCell ref="E39:E43"/>
    <mergeCell ref="F39:F43"/>
    <mergeCell ref="G39:G43"/>
    <mergeCell ref="I39:I43"/>
    <mergeCell ref="J39:J43"/>
  </mergeCells>
  <phoneticPr fontId="19"/>
  <hyperlinks>
    <hyperlink ref="D6" location="'①表紙'!A1"/>
    <hyperlink ref="D7" location="'②表紙'!A1"/>
    <hyperlink ref="E7" location="建退共!A1"/>
    <hyperlink ref="D8" location="'③表紙'!A1"/>
    <hyperlink ref="D9" location="'④表紙'!A1"/>
    <hyperlink ref="E10" location="施体台帳!A1"/>
    <hyperlink ref="E11" location="下請相手!A1"/>
    <hyperlink ref="E13" location="体系図!A1"/>
    <hyperlink ref="E14" location="工担台帳!A1"/>
    <hyperlink ref="E16" location="再下通知!A1"/>
    <hyperlink ref="E17" location="編成表!A1"/>
    <hyperlink ref="E18" location="購入一覧!A1"/>
    <hyperlink ref="E21" location="建廃計画!A1"/>
    <hyperlink ref="D27" location="'㉑表紙'!A1"/>
    <hyperlink ref="D28" location="'㉓表紙'!A1"/>
    <hyperlink ref="E28" location="進捗状況!A1"/>
    <hyperlink ref="E30" location="工事打合簿!A1"/>
    <hyperlink ref="E31" location="議事録!A1"/>
    <hyperlink ref="D32" location="'㉖表紙'!A1"/>
    <hyperlink ref="D33" location="'㉗表紙'!A1"/>
    <hyperlink ref="E33" location="'（次紙）試験報告'!A1"/>
    <hyperlink ref="D34" location="'㉘表紙'!A1"/>
    <hyperlink ref="D35" location="'㉙表紙'!A1"/>
    <hyperlink ref="E35" location="段階確認書!A1"/>
    <hyperlink ref="D36" location="'㉚表紙'!A1"/>
    <hyperlink ref="D37" location="'㉛表紙'!A1"/>
    <hyperlink ref="D38" location="'㉜表紙'!A1"/>
    <hyperlink ref="D44" location="'㉞表紙'!A1"/>
    <hyperlink ref="D45" location="'㉟表紙'!A1"/>
    <hyperlink ref="E45" location="'㉟表紙'!A1"/>
    <hyperlink ref="D46" location="'㊱表紙'!A1"/>
    <hyperlink ref="D39" location="'㉝表紙'!A1"/>
    <hyperlink ref="E12" location="下請一覧!A1"/>
    <hyperlink ref="E36" location="'㉚表紙'!A1"/>
    <hyperlink ref="E26" location="材料承諾!A1"/>
    <hyperlink ref="E24" location="'ﾌﾛﾝ事前確認（参考）'!A1"/>
    <hyperlink ref="E34" location="'㉘（次紙）検査願'!A1"/>
    <hyperlink ref="D10" location="'⑤表紙'!A1"/>
    <hyperlink ref="E15" location="作業員名簿!A1"/>
    <hyperlink ref="D19" location="'⑭表紙'!A1"/>
    <hyperlink ref="D20" location="'⑮表紙'!A1"/>
    <hyperlink ref="D21" location="'⑯表紙'!A1"/>
    <hyperlink ref="D22" location="'⑰表紙'!A1"/>
    <hyperlink ref="D23" location="'⑱表紙'!A1"/>
    <hyperlink ref="D24" location="'⑲表紙'!A1"/>
    <hyperlink ref="D25" location="'⑳表紙'!A1"/>
    <hyperlink ref="E27" location="資材検収簿!A1"/>
    <hyperlink ref="E22" location="事前調査書面!A1"/>
    <hyperlink ref="D47" location="'㊲表紙'!A1"/>
    <hyperlink ref="D48" location="'㊳表紙'!A1"/>
    <hyperlink ref="H40" location="'撮影対照表(建築工事編)'!A1"/>
    <hyperlink ref="H41" location="'撮影対照表(電気工事編) '!A1"/>
    <hyperlink ref="H42" location="'撮影対照表(機械工事編) '!A1"/>
    <hyperlink ref="H43" location="'撮影対照表(解体工事編) '!A1"/>
  </hyperlinks>
  <pageMargins left="0.48" right="0.22" top="0.78740157480314943" bottom="0.78740157480314943" header="0.51181102362204722" footer="0.51181102362204722"/>
  <pageSetup paperSize="9" fitToWidth="1" fitToHeight="1" orientation="portrait" usePrinterDefaults="1" horizontalDpi="300" verticalDpi="300" r:id="rId1"/>
  <headerFooter alignWithMargins="0"/>
  <drawing r:id="rId2"/>
  <legacyDrawing r:id="rId3"/>
  <mc:AlternateContent>
    <mc:Choice xmlns:x14="http://schemas.microsoft.com/office/spreadsheetml/2009/9/main" Requires="x14">
      <controls>
        <mc:AlternateContent>
          <mc:Choice Requires="x14">
            <control shapeId="148488" r:id="rId4" name="チェック 8">
              <controlPr defaultSize="0" autoPict="0">
                <anchor moveWithCells="1">
                  <from xmlns:xdr="http://schemas.openxmlformats.org/drawingml/2006/spreadsheetDrawing">
                    <xdr:col>0</xdr:col>
                    <xdr:colOff>0</xdr:colOff>
                    <xdr:row>5</xdr:row>
                    <xdr:rowOff>197485</xdr:rowOff>
                  </from>
                  <to xmlns:xdr="http://schemas.openxmlformats.org/drawingml/2006/spreadsheetDrawing">
                    <xdr:col>1</xdr:col>
                    <xdr:colOff>76200</xdr:colOff>
                    <xdr:row>5</xdr:row>
                    <xdr:rowOff>407670</xdr:rowOff>
                  </to>
                </anchor>
              </controlPr>
            </control>
          </mc:Choice>
        </mc:AlternateContent>
        <mc:AlternateContent>
          <mc:Choice Requires="x14">
            <control shapeId="148489" r:id="rId5" name="チェック 9">
              <controlPr defaultSize="0" autoPict="0">
                <anchor moveWithCells="1">
                  <from xmlns:xdr="http://schemas.openxmlformats.org/drawingml/2006/spreadsheetDrawing">
                    <xdr:col>0</xdr:col>
                    <xdr:colOff>0</xdr:colOff>
                    <xdr:row>6</xdr:row>
                    <xdr:rowOff>266065</xdr:rowOff>
                  </from>
                  <to xmlns:xdr="http://schemas.openxmlformats.org/drawingml/2006/spreadsheetDrawing">
                    <xdr:col>1</xdr:col>
                    <xdr:colOff>76200</xdr:colOff>
                    <xdr:row>6</xdr:row>
                    <xdr:rowOff>476250</xdr:rowOff>
                  </to>
                </anchor>
              </controlPr>
            </control>
          </mc:Choice>
        </mc:AlternateContent>
        <mc:AlternateContent>
          <mc:Choice Requires="x14">
            <control shapeId="148493" r:id="rId6" name="チェック 13">
              <controlPr defaultSize="0" autoPict="0">
                <anchor moveWithCells="1">
                  <from xmlns:xdr="http://schemas.openxmlformats.org/drawingml/2006/spreadsheetDrawing">
                    <xdr:col>0</xdr:col>
                    <xdr:colOff>0</xdr:colOff>
                    <xdr:row>7</xdr:row>
                    <xdr:rowOff>38100</xdr:rowOff>
                  </from>
                  <to xmlns:xdr="http://schemas.openxmlformats.org/drawingml/2006/spreadsheetDrawing">
                    <xdr:col>1</xdr:col>
                    <xdr:colOff>76200</xdr:colOff>
                    <xdr:row>7</xdr:row>
                    <xdr:rowOff>247650</xdr:rowOff>
                  </to>
                </anchor>
              </controlPr>
            </control>
          </mc:Choice>
        </mc:AlternateContent>
        <mc:AlternateContent>
          <mc:Choice Requires="x14">
            <control shapeId="148494" r:id="rId7" name="チェック 14">
              <controlPr defaultSize="0" autoPict="0">
                <anchor moveWithCells="1">
                  <from xmlns:xdr="http://schemas.openxmlformats.org/drawingml/2006/spreadsheetDrawing">
                    <xdr:col>0</xdr:col>
                    <xdr:colOff>0</xdr:colOff>
                    <xdr:row>8</xdr:row>
                    <xdr:rowOff>38100</xdr:rowOff>
                  </from>
                  <to xmlns:xdr="http://schemas.openxmlformats.org/drawingml/2006/spreadsheetDrawing">
                    <xdr:col>1</xdr:col>
                    <xdr:colOff>76200</xdr:colOff>
                    <xdr:row>8</xdr:row>
                    <xdr:rowOff>247650</xdr:rowOff>
                  </to>
                </anchor>
              </controlPr>
            </control>
          </mc:Choice>
        </mc:AlternateContent>
        <mc:AlternateContent>
          <mc:Choice Requires="x14">
            <control shapeId="148495" r:id="rId8" name="チェック 15">
              <controlPr defaultSize="0" autoPict="0">
                <anchor moveWithCells="1">
                  <from xmlns:xdr="http://schemas.openxmlformats.org/drawingml/2006/spreadsheetDrawing">
                    <xdr:col>0</xdr:col>
                    <xdr:colOff>0</xdr:colOff>
                    <xdr:row>11</xdr:row>
                    <xdr:rowOff>13335</xdr:rowOff>
                  </from>
                  <to xmlns:xdr="http://schemas.openxmlformats.org/drawingml/2006/spreadsheetDrawing">
                    <xdr:col>1</xdr:col>
                    <xdr:colOff>76835</xdr:colOff>
                    <xdr:row>11</xdr:row>
                    <xdr:rowOff>423545</xdr:rowOff>
                  </to>
                </anchor>
              </controlPr>
            </control>
          </mc:Choice>
        </mc:AlternateContent>
        <mc:AlternateContent>
          <mc:Choice Requires="x14">
            <control shapeId="148496" r:id="rId9" name="チェック 16">
              <controlPr defaultSize="0" autoPict="0">
                <anchor moveWithCells="1">
                  <from xmlns:xdr="http://schemas.openxmlformats.org/drawingml/2006/spreadsheetDrawing">
                    <xdr:col>0</xdr:col>
                    <xdr:colOff>0</xdr:colOff>
                    <xdr:row>9</xdr:row>
                    <xdr:rowOff>84455</xdr:rowOff>
                  </from>
                  <to xmlns:xdr="http://schemas.openxmlformats.org/drawingml/2006/spreadsheetDrawing">
                    <xdr:col>1</xdr:col>
                    <xdr:colOff>76835</xdr:colOff>
                    <xdr:row>9</xdr:row>
                    <xdr:rowOff>292735</xdr:rowOff>
                  </to>
                </anchor>
              </controlPr>
            </control>
          </mc:Choice>
        </mc:AlternateContent>
        <mc:AlternateContent>
          <mc:Choice Requires="x14">
            <control shapeId="148497" r:id="rId10" name="チェック 17">
              <controlPr defaultSize="0" autoPict="0">
                <anchor moveWithCells="1">
                  <from xmlns:xdr="http://schemas.openxmlformats.org/drawingml/2006/spreadsheetDrawing">
                    <xdr:col>0</xdr:col>
                    <xdr:colOff>0</xdr:colOff>
                    <xdr:row>10</xdr:row>
                    <xdr:rowOff>30480</xdr:rowOff>
                  </from>
                  <to xmlns:xdr="http://schemas.openxmlformats.org/drawingml/2006/spreadsheetDrawing">
                    <xdr:col>1</xdr:col>
                    <xdr:colOff>76835</xdr:colOff>
                    <xdr:row>10</xdr:row>
                    <xdr:rowOff>333375</xdr:rowOff>
                  </to>
                </anchor>
              </controlPr>
            </control>
          </mc:Choice>
        </mc:AlternateContent>
        <mc:AlternateContent>
          <mc:Choice Requires="x14">
            <control shapeId="148498" r:id="rId11" name="チェック 18">
              <controlPr defaultSize="0" autoPict="0">
                <anchor moveWithCells="1">
                  <from xmlns:xdr="http://schemas.openxmlformats.org/drawingml/2006/spreadsheetDrawing">
                    <xdr:col>0</xdr:col>
                    <xdr:colOff>0</xdr:colOff>
                    <xdr:row>12</xdr:row>
                    <xdr:rowOff>4445</xdr:rowOff>
                  </from>
                  <to xmlns:xdr="http://schemas.openxmlformats.org/drawingml/2006/spreadsheetDrawing">
                    <xdr:col>1</xdr:col>
                    <xdr:colOff>76835</xdr:colOff>
                    <xdr:row>12</xdr:row>
                    <xdr:rowOff>349885</xdr:rowOff>
                  </to>
                </anchor>
              </controlPr>
            </control>
          </mc:Choice>
        </mc:AlternateContent>
        <mc:AlternateContent>
          <mc:Choice Requires="x14">
            <control shapeId="148499" r:id="rId12" name="チェック 19">
              <controlPr defaultSize="0" autoPict="0">
                <anchor moveWithCells="1">
                  <from xmlns:xdr="http://schemas.openxmlformats.org/drawingml/2006/spreadsheetDrawing">
                    <xdr:col>0</xdr:col>
                    <xdr:colOff>0</xdr:colOff>
                    <xdr:row>13</xdr:row>
                    <xdr:rowOff>29210</xdr:rowOff>
                  </from>
                  <to xmlns:xdr="http://schemas.openxmlformats.org/drawingml/2006/spreadsheetDrawing">
                    <xdr:col>1</xdr:col>
                    <xdr:colOff>76835</xdr:colOff>
                    <xdr:row>13</xdr:row>
                    <xdr:rowOff>368300</xdr:rowOff>
                  </to>
                </anchor>
              </controlPr>
            </control>
          </mc:Choice>
        </mc:AlternateContent>
        <mc:AlternateContent>
          <mc:Choice Requires="x14">
            <control shapeId="148500" r:id="rId13" name="チェック 20">
              <controlPr defaultSize="0" autoPict="0">
                <anchor moveWithCells="1">
                  <from xmlns:xdr="http://schemas.openxmlformats.org/drawingml/2006/spreadsheetDrawing">
                    <xdr:col>0</xdr:col>
                    <xdr:colOff>0</xdr:colOff>
                    <xdr:row>15</xdr:row>
                    <xdr:rowOff>17780</xdr:rowOff>
                  </from>
                  <to xmlns:xdr="http://schemas.openxmlformats.org/drawingml/2006/spreadsheetDrawing">
                    <xdr:col>1</xdr:col>
                    <xdr:colOff>76835</xdr:colOff>
                    <xdr:row>16</xdr:row>
                    <xdr:rowOff>5715</xdr:rowOff>
                  </to>
                </anchor>
              </controlPr>
            </control>
          </mc:Choice>
        </mc:AlternateContent>
        <mc:AlternateContent>
          <mc:Choice Requires="x14">
            <control shapeId="148501" r:id="rId14" name="チェック 21">
              <controlPr defaultSize="0" autoPict="0">
                <anchor moveWithCells="1">
                  <from xmlns:xdr="http://schemas.openxmlformats.org/drawingml/2006/spreadsheetDrawing">
                    <xdr:col>0</xdr:col>
                    <xdr:colOff>0</xdr:colOff>
                    <xdr:row>16</xdr:row>
                    <xdr:rowOff>11430</xdr:rowOff>
                  </from>
                  <to xmlns:xdr="http://schemas.openxmlformats.org/drawingml/2006/spreadsheetDrawing">
                    <xdr:col>1</xdr:col>
                    <xdr:colOff>76835</xdr:colOff>
                    <xdr:row>16</xdr:row>
                    <xdr:rowOff>347980</xdr:rowOff>
                  </to>
                </anchor>
              </controlPr>
            </control>
          </mc:Choice>
        </mc:AlternateContent>
        <mc:AlternateContent>
          <mc:Choice Requires="x14">
            <control shapeId="148502" r:id="rId15" name="チェック 22">
              <controlPr defaultSize="0" autoPict="0">
                <anchor moveWithCells="1">
                  <from xmlns:xdr="http://schemas.openxmlformats.org/drawingml/2006/spreadsheetDrawing">
                    <xdr:col>0</xdr:col>
                    <xdr:colOff>0</xdr:colOff>
                    <xdr:row>17</xdr:row>
                    <xdr:rowOff>104140</xdr:rowOff>
                  </from>
                  <to xmlns:xdr="http://schemas.openxmlformats.org/drawingml/2006/spreadsheetDrawing">
                    <xdr:col>1</xdr:col>
                    <xdr:colOff>76200</xdr:colOff>
                    <xdr:row>17</xdr:row>
                    <xdr:rowOff>314325</xdr:rowOff>
                  </to>
                </anchor>
              </controlPr>
            </control>
          </mc:Choice>
        </mc:AlternateContent>
        <mc:AlternateContent>
          <mc:Choice Requires="x14">
            <control shapeId="148503" r:id="rId16" name="チェック 23">
              <controlPr defaultSize="0" autoPict="0">
                <anchor moveWithCells="1">
                  <from xmlns:xdr="http://schemas.openxmlformats.org/drawingml/2006/spreadsheetDrawing">
                    <xdr:col>0</xdr:col>
                    <xdr:colOff>0</xdr:colOff>
                    <xdr:row>18</xdr:row>
                    <xdr:rowOff>38100</xdr:rowOff>
                  </from>
                  <to xmlns:xdr="http://schemas.openxmlformats.org/drawingml/2006/spreadsheetDrawing">
                    <xdr:col>1</xdr:col>
                    <xdr:colOff>76200</xdr:colOff>
                    <xdr:row>18</xdr:row>
                    <xdr:rowOff>247650</xdr:rowOff>
                  </to>
                </anchor>
              </controlPr>
            </control>
          </mc:Choice>
        </mc:AlternateContent>
        <mc:AlternateContent>
          <mc:Choice Requires="x14">
            <control shapeId="148504" r:id="rId17" name="チェック 24">
              <controlPr defaultSize="0" autoPict="0">
                <anchor moveWithCells="1">
                  <from xmlns:xdr="http://schemas.openxmlformats.org/drawingml/2006/spreadsheetDrawing">
                    <xdr:col>0</xdr:col>
                    <xdr:colOff>0</xdr:colOff>
                    <xdr:row>19</xdr:row>
                    <xdr:rowOff>48260</xdr:rowOff>
                  </from>
                  <to xmlns:xdr="http://schemas.openxmlformats.org/drawingml/2006/spreadsheetDrawing">
                    <xdr:col>1</xdr:col>
                    <xdr:colOff>76200</xdr:colOff>
                    <xdr:row>19</xdr:row>
                    <xdr:rowOff>257810</xdr:rowOff>
                  </to>
                </anchor>
              </controlPr>
            </control>
          </mc:Choice>
        </mc:AlternateContent>
        <mc:AlternateContent>
          <mc:Choice Requires="x14">
            <control shapeId="148505" r:id="rId18" name="チェック 25">
              <controlPr defaultSize="0" autoPict="0">
                <anchor moveWithCells="1">
                  <from xmlns:xdr="http://schemas.openxmlformats.org/drawingml/2006/spreadsheetDrawing">
                    <xdr:col>0</xdr:col>
                    <xdr:colOff>0</xdr:colOff>
                    <xdr:row>20</xdr:row>
                    <xdr:rowOff>172720</xdr:rowOff>
                  </from>
                  <to xmlns:xdr="http://schemas.openxmlformats.org/drawingml/2006/spreadsheetDrawing">
                    <xdr:col>1</xdr:col>
                    <xdr:colOff>76200</xdr:colOff>
                    <xdr:row>20</xdr:row>
                    <xdr:rowOff>381000</xdr:rowOff>
                  </to>
                </anchor>
              </controlPr>
            </control>
          </mc:Choice>
        </mc:AlternateContent>
        <mc:AlternateContent>
          <mc:Choice Requires="x14">
            <control shapeId="148506" r:id="rId19" name="チェック 26">
              <controlPr defaultSize="0" autoPict="0">
                <anchor moveWithCells="1">
                  <from xmlns:xdr="http://schemas.openxmlformats.org/drawingml/2006/spreadsheetDrawing">
                    <xdr:col>0</xdr:col>
                    <xdr:colOff>0</xdr:colOff>
                    <xdr:row>21</xdr:row>
                    <xdr:rowOff>64135</xdr:rowOff>
                  </from>
                  <to xmlns:xdr="http://schemas.openxmlformats.org/drawingml/2006/spreadsheetDrawing">
                    <xdr:col>1</xdr:col>
                    <xdr:colOff>76200</xdr:colOff>
                    <xdr:row>21</xdr:row>
                    <xdr:rowOff>273685</xdr:rowOff>
                  </to>
                </anchor>
              </controlPr>
            </control>
          </mc:Choice>
        </mc:AlternateContent>
        <mc:AlternateContent>
          <mc:Choice Requires="x14">
            <control shapeId="148507" r:id="rId20" name="チェック 27">
              <controlPr defaultSize="0" autoPict="0">
                <anchor moveWithCells="1">
                  <from xmlns:xdr="http://schemas.openxmlformats.org/drawingml/2006/spreadsheetDrawing">
                    <xdr:col>0</xdr:col>
                    <xdr:colOff>0</xdr:colOff>
                    <xdr:row>22</xdr:row>
                    <xdr:rowOff>31115</xdr:rowOff>
                  </from>
                  <to xmlns:xdr="http://schemas.openxmlformats.org/drawingml/2006/spreadsheetDrawing">
                    <xdr:col>1</xdr:col>
                    <xdr:colOff>76835</xdr:colOff>
                    <xdr:row>22</xdr:row>
                    <xdr:rowOff>473710</xdr:rowOff>
                  </to>
                </anchor>
              </controlPr>
            </control>
          </mc:Choice>
        </mc:AlternateContent>
        <mc:AlternateContent>
          <mc:Choice Requires="x14">
            <control shapeId="148508" r:id="rId21" name="チェック 28">
              <controlPr defaultSize="0" autoPict="0">
                <anchor moveWithCells="1">
                  <from xmlns:xdr="http://schemas.openxmlformats.org/drawingml/2006/spreadsheetDrawing">
                    <xdr:col>0</xdr:col>
                    <xdr:colOff>0</xdr:colOff>
                    <xdr:row>23</xdr:row>
                    <xdr:rowOff>92075</xdr:rowOff>
                  </from>
                  <to xmlns:xdr="http://schemas.openxmlformats.org/drawingml/2006/spreadsheetDrawing">
                    <xdr:col>1</xdr:col>
                    <xdr:colOff>76200</xdr:colOff>
                    <xdr:row>23</xdr:row>
                    <xdr:rowOff>301625</xdr:rowOff>
                  </to>
                </anchor>
              </controlPr>
            </control>
          </mc:Choice>
        </mc:AlternateContent>
        <mc:AlternateContent>
          <mc:Choice Requires="x14">
            <control shapeId="148509" r:id="rId22" name="チェック 29">
              <controlPr defaultSize="0" autoPict="0">
                <anchor moveWithCells="1">
                  <from xmlns:xdr="http://schemas.openxmlformats.org/drawingml/2006/spreadsheetDrawing">
                    <xdr:col>0</xdr:col>
                    <xdr:colOff>0</xdr:colOff>
                    <xdr:row>24</xdr:row>
                    <xdr:rowOff>103505</xdr:rowOff>
                  </from>
                  <to xmlns:xdr="http://schemas.openxmlformats.org/drawingml/2006/spreadsheetDrawing">
                    <xdr:col>1</xdr:col>
                    <xdr:colOff>76200</xdr:colOff>
                    <xdr:row>24</xdr:row>
                    <xdr:rowOff>313055</xdr:rowOff>
                  </to>
                </anchor>
              </controlPr>
            </control>
          </mc:Choice>
        </mc:AlternateContent>
        <mc:AlternateContent>
          <mc:Choice Requires="x14">
            <control shapeId="148510" r:id="rId23" name="チェック 30">
              <controlPr defaultSize="0" autoPict="0">
                <anchor moveWithCells="1">
                  <from xmlns:xdr="http://schemas.openxmlformats.org/drawingml/2006/spreadsheetDrawing">
                    <xdr:col>0</xdr:col>
                    <xdr:colOff>0</xdr:colOff>
                    <xdr:row>25</xdr:row>
                    <xdr:rowOff>36830</xdr:rowOff>
                  </from>
                  <to xmlns:xdr="http://schemas.openxmlformats.org/drawingml/2006/spreadsheetDrawing">
                    <xdr:col>1</xdr:col>
                    <xdr:colOff>76835</xdr:colOff>
                    <xdr:row>25</xdr:row>
                    <xdr:rowOff>412115</xdr:rowOff>
                  </to>
                </anchor>
              </controlPr>
            </control>
          </mc:Choice>
        </mc:AlternateContent>
        <mc:AlternateContent>
          <mc:Choice Requires="x14">
            <control shapeId="148511" r:id="rId24" name="チェック 31">
              <controlPr defaultSize="0" autoPict="0">
                <anchor moveWithCells="1">
                  <from xmlns:xdr="http://schemas.openxmlformats.org/drawingml/2006/spreadsheetDrawing">
                    <xdr:col>0</xdr:col>
                    <xdr:colOff>0</xdr:colOff>
                    <xdr:row>26</xdr:row>
                    <xdr:rowOff>0</xdr:rowOff>
                  </from>
                  <to xmlns:xdr="http://schemas.openxmlformats.org/drawingml/2006/spreadsheetDrawing">
                    <xdr:col>1</xdr:col>
                    <xdr:colOff>76835</xdr:colOff>
                    <xdr:row>26</xdr:row>
                    <xdr:rowOff>238125</xdr:rowOff>
                  </to>
                </anchor>
              </controlPr>
            </control>
          </mc:Choice>
        </mc:AlternateContent>
        <mc:AlternateContent>
          <mc:Choice Requires="x14">
            <control shapeId="148512" r:id="rId25" name="チェック 32">
              <controlPr defaultSize="0" autoPict="0">
                <anchor moveWithCells="1">
                  <from xmlns:xdr="http://schemas.openxmlformats.org/drawingml/2006/spreadsheetDrawing">
                    <xdr:col>0</xdr:col>
                    <xdr:colOff>0</xdr:colOff>
                    <xdr:row>27</xdr:row>
                    <xdr:rowOff>0</xdr:rowOff>
                  </from>
                  <to xmlns:xdr="http://schemas.openxmlformats.org/drawingml/2006/spreadsheetDrawing">
                    <xdr:col>1</xdr:col>
                    <xdr:colOff>76835</xdr:colOff>
                    <xdr:row>27</xdr:row>
                    <xdr:rowOff>274320</xdr:rowOff>
                  </to>
                </anchor>
              </controlPr>
            </control>
          </mc:Choice>
        </mc:AlternateContent>
        <mc:AlternateContent>
          <mc:Choice Requires="x14">
            <control shapeId="148514" r:id="rId26" name="チェック 34">
              <controlPr defaultSize="0" autoPict="0">
                <anchor moveWithCells="1">
                  <from xmlns:xdr="http://schemas.openxmlformats.org/drawingml/2006/spreadsheetDrawing">
                    <xdr:col>0</xdr:col>
                    <xdr:colOff>0</xdr:colOff>
                    <xdr:row>29</xdr:row>
                    <xdr:rowOff>104140</xdr:rowOff>
                  </from>
                  <to xmlns:xdr="http://schemas.openxmlformats.org/drawingml/2006/spreadsheetDrawing">
                    <xdr:col>1</xdr:col>
                    <xdr:colOff>76200</xdr:colOff>
                    <xdr:row>29</xdr:row>
                    <xdr:rowOff>314325</xdr:rowOff>
                  </to>
                </anchor>
              </controlPr>
            </control>
          </mc:Choice>
        </mc:AlternateContent>
        <mc:AlternateContent>
          <mc:Choice Requires="x14">
            <control shapeId="148515" r:id="rId27" name="チェック 35">
              <controlPr defaultSize="0" autoPict="0">
                <anchor moveWithCells="1">
                  <from xmlns:xdr="http://schemas.openxmlformats.org/drawingml/2006/spreadsheetDrawing">
                    <xdr:col>0</xdr:col>
                    <xdr:colOff>0</xdr:colOff>
                    <xdr:row>30</xdr:row>
                    <xdr:rowOff>40005</xdr:rowOff>
                  </from>
                  <to xmlns:xdr="http://schemas.openxmlformats.org/drawingml/2006/spreadsheetDrawing">
                    <xdr:col>1</xdr:col>
                    <xdr:colOff>76200</xdr:colOff>
                    <xdr:row>31</xdr:row>
                    <xdr:rowOff>0</xdr:rowOff>
                  </to>
                </anchor>
              </controlPr>
            </control>
          </mc:Choice>
        </mc:AlternateContent>
        <mc:AlternateContent>
          <mc:Choice Requires="x14">
            <control shapeId="148516" r:id="rId28" name="チェック 36">
              <controlPr defaultSize="0" autoPict="0">
                <anchor moveWithCells="1">
                  <from xmlns:xdr="http://schemas.openxmlformats.org/drawingml/2006/spreadsheetDrawing">
                    <xdr:col>0</xdr:col>
                    <xdr:colOff>0</xdr:colOff>
                    <xdr:row>31</xdr:row>
                    <xdr:rowOff>31115</xdr:rowOff>
                  </from>
                  <to xmlns:xdr="http://schemas.openxmlformats.org/drawingml/2006/spreadsheetDrawing">
                    <xdr:col>1</xdr:col>
                    <xdr:colOff>76200</xdr:colOff>
                    <xdr:row>31</xdr:row>
                    <xdr:rowOff>240030</xdr:rowOff>
                  </to>
                </anchor>
              </controlPr>
            </control>
          </mc:Choice>
        </mc:AlternateContent>
        <mc:AlternateContent>
          <mc:Choice Requires="x14">
            <control shapeId="148517" r:id="rId29" name="チェック 37">
              <controlPr defaultSize="0" autoPict="0">
                <anchor moveWithCells="1">
                  <from xmlns:xdr="http://schemas.openxmlformats.org/drawingml/2006/spreadsheetDrawing">
                    <xdr:col>0</xdr:col>
                    <xdr:colOff>0</xdr:colOff>
                    <xdr:row>32</xdr:row>
                    <xdr:rowOff>40005</xdr:rowOff>
                  </from>
                  <to xmlns:xdr="http://schemas.openxmlformats.org/drawingml/2006/spreadsheetDrawing">
                    <xdr:col>1</xdr:col>
                    <xdr:colOff>76200</xdr:colOff>
                    <xdr:row>33</xdr:row>
                    <xdr:rowOff>1270</xdr:rowOff>
                  </to>
                </anchor>
              </controlPr>
            </control>
          </mc:Choice>
        </mc:AlternateContent>
        <mc:AlternateContent>
          <mc:Choice Requires="x14">
            <control shapeId="148518" r:id="rId30" name="チェック 38">
              <controlPr defaultSize="0" autoPict="0">
                <anchor moveWithCells="1">
                  <from xmlns:xdr="http://schemas.openxmlformats.org/drawingml/2006/spreadsheetDrawing">
                    <xdr:col>0</xdr:col>
                    <xdr:colOff>0</xdr:colOff>
                    <xdr:row>33</xdr:row>
                    <xdr:rowOff>32385</xdr:rowOff>
                  </from>
                  <to xmlns:xdr="http://schemas.openxmlformats.org/drawingml/2006/spreadsheetDrawing">
                    <xdr:col>1</xdr:col>
                    <xdr:colOff>76200</xdr:colOff>
                    <xdr:row>33</xdr:row>
                    <xdr:rowOff>241935</xdr:rowOff>
                  </to>
                </anchor>
              </controlPr>
            </control>
          </mc:Choice>
        </mc:AlternateContent>
        <mc:AlternateContent>
          <mc:Choice Requires="x14">
            <control shapeId="148519" r:id="rId31" name="チェック 39">
              <controlPr defaultSize="0" autoPict="0">
                <anchor moveWithCells="1">
                  <from xmlns:xdr="http://schemas.openxmlformats.org/drawingml/2006/spreadsheetDrawing">
                    <xdr:col>0</xdr:col>
                    <xdr:colOff>0</xdr:colOff>
                    <xdr:row>34</xdr:row>
                    <xdr:rowOff>24765</xdr:rowOff>
                  </from>
                  <to xmlns:xdr="http://schemas.openxmlformats.org/drawingml/2006/spreadsheetDrawing">
                    <xdr:col>1</xdr:col>
                    <xdr:colOff>76200</xdr:colOff>
                    <xdr:row>34</xdr:row>
                    <xdr:rowOff>234315</xdr:rowOff>
                  </to>
                </anchor>
              </controlPr>
            </control>
          </mc:Choice>
        </mc:AlternateContent>
        <mc:AlternateContent>
          <mc:Choice Requires="x14">
            <control shapeId="148520" r:id="rId32" name="チェック 40">
              <controlPr defaultSize="0" autoPict="0">
                <anchor moveWithCells="1">
                  <from xmlns:xdr="http://schemas.openxmlformats.org/drawingml/2006/spreadsheetDrawing">
                    <xdr:col>0</xdr:col>
                    <xdr:colOff>0</xdr:colOff>
                    <xdr:row>35</xdr:row>
                    <xdr:rowOff>32385</xdr:rowOff>
                  </from>
                  <to xmlns:xdr="http://schemas.openxmlformats.org/drawingml/2006/spreadsheetDrawing">
                    <xdr:col>1</xdr:col>
                    <xdr:colOff>76200</xdr:colOff>
                    <xdr:row>35</xdr:row>
                    <xdr:rowOff>241935</xdr:rowOff>
                  </to>
                </anchor>
              </controlPr>
            </control>
          </mc:Choice>
        </mc:AlternateContent>
        <mc:AlternateContent>
          <mc:Choice Requires="x14">
            <control shapeId="148521" r:id="rId33" name="チェック 41">
              <controlPr defaultSize="0" autoPict="0">
                <anchor moveWithCells="1">
                  <from xmlns:xdr="http://schemas.openxmlformats.org/drawingml/2006/spreadsheetDrawing">
                    <xdr:col>0</xdr:col>
                    <xdr:colOff>0</xdr:colOff>
                    <xdr:row>36</xdr:row>
                    <xdr:rowOff>48260</xdr:rowOff>
                  </from>
                  <to xmlns:xdr="http://schemas.openxmlformats.org/drawingml/2006/spreadsheetDrawing">
                    <xdr:col>1</xdr:col>
                    <xdr:colOff>76200</xdr:colOff>
                    <xdr:row>36</xdr:row>
                    <xdr:rowOff>257810</xdr:rowOff>
                  </to>
                </anchor>
              </controlPr>
            </control>
          </mc:Choice>
        </mc:AlternateContent>
        <mc:AlternateContent>
          <mc:Choice Requires="x14">
            <control shapeId="148522" r:id="rId34" name="チェック 42">
              <controlPr defaultSize="0" autoPict="0">
                <anchor moveWithCells="1">
                  <from xmlns:xdr="http://schemas.openxmlformats.org/drawingml/2006/spreadsheetDrawing">
                    <xdr:col>0</xdr:col>
                    <xdr:colOff>0</xdr:colOff>
                    <xdr:row>37</xdr:row>
                    <xdr:rowOff>48260</xdr:rowOff>
                  </from>
                  <to xmlns:xdr="http://schemas.openxmlformats.org/drawingml/2006/spreadsheetDrawing">
                    <xdr:col>1</xdr:col>
                    <xdr:colOff>76200</xdr:colOff>
                    <xdr:row>37</xdr:row>
                    <xdr:rowOff>257810</xdr:rowOff>
                  </to>
                </anchor>
              </controlPr>
            </control>
          </mc:Choice>
        </mc:AlternateContent>
        <mc:AlternateContent>
          <mc:Choice Requires="x14">
            <control shapeId="148523" r:id="rId35" name="チェック 43">
              <controlPr defaultSize="0" autoPict="0">
                <anchor moveWithCells="1">
                  <from xmlns:xdr="http://schemas.openxmlformats.org/drawingml/2006/spreadsheetDrawing">
                    <xdr:col>0</xdr:col>
                    <xdr:colOff>0</xdr:colOff>
                    <xdr:row>39</xdr:row>
                    <xdr:rowOff>111760</xdr:rowOff>
                  </from>
                  <to xmlns:xdr="http://schemas.openxmlformats.org/drawingml/2006/spreadsheetDrawing">
                    <xdr:col>1</xdr:col>
                    <xdr:colOff>76200</xdr:colOff>
                    <xdr:row>41</xdr:row>
                    <xdr:rowOff>35560</xdr:rowOff>
                  </to>
                </anchor>
              </controlPr>
            </control>
          </mc:Choice>
        </mc:AlternateContent>
        <mc:AlternateContent>
          <mc:Choice Requires="x14">
            <control shapeId="148524" r:id="rId36" name="チェック 44">
              <controlPr defaultSize="0" autoPict="0">
                <anchor moveWithCells="1">
                  <from xmlns:xdr="http://schemas.openxmlformats.org/drawingml/2006/spreadsheetDrawing">
                    <xdr:col>0</xdr:col>
                    <xdr:colOff>0</xdr:colOff>
                    <xdr:row>43</xdr:row>
                    <xdr:rowOff>32385</xdr:rowOff>
                  </from>
                  <to xmlns:xdr="http://schemas.openxmlformats.org/drawingml/2006/spreadsheetDrawing">
                    <xdr:col>1</xdr:col>
                    <xdr:colOff>76200</xdr:colOff>
                    <xdr:row>43</xdr:row>
                    <xdr:rowOff>241935</xdr:rowOff>
                  </to>
                </anchor>
              </controlPr>
            </control>
          </mc:Choice>
        </mc:AlternateContent>
        <mc:AlternateContent>
          <mc:Choice Requires="x14">
            <control shapeId="148525" r:id="rId37" name="チェック 45">
              <controlPr defaultSize="0" autoPict="0">
                <anchor moveWithCells="1">
                  <from xmlns:xdr="http://schemas.openxmlformats.org/drawingml/2006/spreadsheetDrawing">
                    <xdr:col>0</xdr:col>
                    <xdr:colOff>0</xdr:colOff>
                    <xdr:row>44</xdr:row>
                    <xdr:rowOff>111125</xdr:rowOff>
                  </from>
                  <to xmlns:xdr="http://schemas.openxmlformats.org/drawingml/2006/spreadsheetDrawing">
                    <xdr:col>1</xdr:col>
                    <xdr:colOff>76200</xdr:colOff>
                    <xdr:row>44</xdr:row>
                    <xdr:rowOff>321310</xdr:rowOff>
                  </to>
                </anchor>
              </controlPr>
            </control>
          </mc:Choice>
        </mc:AlternateContent>
        <mc:AlternateContent>
          <mc:Choice Requires="x14">
            <control shapeId="148526" r:id="rId38" name="チェック 46">
              <controlPr defaultSize="0" autoPict="0">
                <anchor moveWithCells="1">
                  <from xmlns:xdr="http://schemas.openxmlformats.org/drawingml/2006/spreadsheetDrawing">
                    <xdr:col>0</xdr:col>
                    <xdr:colOff>0</xdr:colOff>
                    <xdr:row>45</xdr:row>
                    <xdr:rowOff>118110</xdr:rowOff>
                  </from>
                  <to xmlns:xdr="http://schemas.openxmlformats.org/drawingml/2006/spreadsheetDrawing">
                    <xdr:col>1</xdr:col>
                    <xdr:colOff>76200</xdr:colOff>
                    <xdr:row>45</xdr:row>
                    <xdr:rowOff>327660</xdr:rowOff>
                  </to>
                </anchor>
              </controlPr>
            </control>
          </mc:Choice>
        </mc:AlternateContent>
        <mc:AlternateContent>
          <mc:Choice Requires="x14">
            <control shapeId="148527" r:id="rId39" name="チェック 47">
              <controlPr defaultSize="0" autoPict="0">
                <anchor moveWithCells="1">
                  <from xmlns:xdr="http://schemas.openxmlformats.org/drawingml/2006/spreadsheetDrawing">
                    <xdr:col>0</xdr:col>
                    <xdr:colOff>0</xdr:colOff>
                    <xdr:row>47</xdr:row>
                    <xdr:rowOff>48260</xdr:rowOff>
                  </from>
                  <to xmlns:xdr="http://schemas.openxmlformats.org/drawingml/2006/spreadsheetDrawing">
                    <xdr:col>1</xdr:col>
                    <xdr:colOff>76200</xdr:colOff>
                    <xdr:row>47</xdr:row>
                    <xdr:rowOff>257810</xdr:rowOff>
                  </to>
                </anchor>
              </controlPr>
            </control>
          </mc:Choice>
        </mc:AlternateContent>
        <mc:AlternateContent>
          <mc:Choice Requires="x14">
            <control shapeId="148529" r:id="rId40" name="チェック 49">
              <controlPr defaultSize="0" autoPict="0">
                <anchor moveWithCells="1">
                  <from xmlns:xdr="http://schemas.openxmlformats.org/drawingml/2006/spreadsheetDrawing">
                    <xdr:col>0</xdr:col>
                    <xdr:colOff>0</xdr:colOff>
                    <xdr:row>50</xdr:row>
                    <xdr:rowOff>389890</xdr:rowOff>
                  </from>
                  <to xmlns:xdr="http://schemas.openxmlformats.org/drawingml/2006/spreadsheetDrawing">
                    <xdr:col>1</xdr:col>
                    <xdr:colOff>76200</xdr:colOff>
                    <xdr:row>52</xdr:row>
                    <xdr:rowOff>32385</xdr:rowOff>
                  </to>
                </anchor>
              </controlPr>
            </control>
          </mc:Choice>
        </mc:AlternateContent>
        <mc:AlternateContent>
          <mc:Choice Requires="x14">
            <control shapeId="148530" r:id="rId41" name="チェック 50">
              <controlPr defaultSize="0" autoPict="0">
                <anchor moveWithCells="1">
                  <from xmlns:xdr="http://schemas.openxmlformats.org/drawingml/2006/spreadsheetDrawing">
                    <xdr:col>0</xdr:col>
                    <xdr:colOff>0</xdr:colOff>
                    <xdr:row>49</xdr:row>
                    <xdr:rowOff>111125</xdr:rowOff>
                  </from>
                  <to xmlns:xdr="http://schemas.openxmlformats.org/drawingml/2006/spreadsheetDrawing">
                    <xdr:col>1</xdr:col>
                    <xdr:colOff>76200</xdr:colOff>
                    <xdr:row>49</xdr:row>
                    <xdr:rowOff>321310</xdr:rowOff>
                  </to>
                </anchor>
              </controlPr>
            </control>
          </mc:Choice>
        </mc:AlternateContent>
        <mc:AlternateContent>
          <mc:Choice Requires="x14">
            <control shapeId="148571" r:id="rId42" name="チェック 91">
              <controlPr defaultSize="0" autoPict="0">
                <anchor moveWithCells="1">
                  <from xmlns:xdr="http://schemas.openxmlformats.org/drawingml/2006/spreadsheetDrawing">
                    <xdr:col>0</xdr:col>
                    <xdr:colOff>0</xdr:colOff>
                    <xdr:row>48</xdr:row>
                    <xdr:rowOff>122555</xdr:rowOff>
                  </from>
                  <to xmlns:xdr="http://schemas.openxmlformats.org/drawingml/2006/spreadsheetDrawing">
                    <xdr:col>1</xdr:col>
                    <xdr:colOff>76200</xdr:colOff>
                    <xdr:row>48</xdr:row>
                    <xdr:rowOff>330835</xdr:rowOff>
                  </to>
                </anchor>
              </controlPr>
            </control>
          </mc:Choice>
        </mc:AlternateContent>
        <mc:AlternateContent>
          <mc:Choice Requires="x14">
            <control shapeId="148572" r:id="rId43" name="チェック 92">
              <controlPr defaultSize="0" autoPict="0">
                <anchor moveWithCells="1">
                  <from xmlns:xdr="http://schemas.openxmlformats.org/drawingml/2006/spreadsheetDrawing">
                    <xdr:col>0</xdr:col>
                    <xdr:colOff>0</xdr:colOff>
                    <xdr:row>50</xdr:row>
                    <xdr:rowOff>102235</xdr:rowOff>
                  </from>
                  <to xmlns:xdr="http://schemas.openxmlformats.org/drawingml/2006/spreadsheetDrawing">
                    <xdr:col>1</xdr:col>
                    <xdr:colOff>76200</xdr:colOff>
                    <xdr:row>50</xdr:row>
                    <xdr:rowOff>312420</xdr:rowOff>
                  </to>
                </anchor>
              </controlPr>
            </control>
          </mc:Choice>
        </mc:AlternateContent>
        <mc:AlternateContent>
          <mc:Choice Requires="x14">
            <control shapeId="148614" r:id="rId44" name="チェック 134">
              <controlPr defaultSize="0" autoPict="0">
                <anchor moveWithCells="1">
                  <from xmlns:xdr="http://schemas.openxmlformats.org/drawingml/2006/spreadsheetDrawing">
                    <xdr:col>0</xdr:col>
                    <xdr:colOff>0</xdr:colOff>
                    <xdr:row>14</xdr:row>
                    <xdr:rowOff>6985</xdr:rowOff>
                  </from>
                  <to xmlns:xdr="http://schemas.openxmlformats.org/drawingml/2006/spreadsheetDrawing">
                    <xdr:col>1</xdr:col>
                    <xdr:colOff>76835</xdr:colOff>
                    <xdr:row>14</xdr:row>
                    <xdr:rowOff>368300</xdr:rowOff>
                  </to>
                </anchor>
              </controlPr>
            </control>
          </mc:Choice>
        </mc:AlternateContent>
        <mc:AlternateContent>
          <mc:Choice Requires="x14">
            <control shapeId="148656" r:id="rId45" name="チェック 176">
              <controlPr defaultSize="0" autoPict="0">
                <anchor moveWithCells="1">
                  <from xmlns:xdr="http://schemas.openxmlformats.org/drawingml/2006/spreadsheetDrawing">
                    <xdr:col>0</xdr:col>
                    <xdr:colOff>0</xdr:colOff>
                    <xdr:row>46</xdr:row>
                    <xdr:rowOff>0</xdr:rowOff>
                  </from>
                  <to xmlns:xdr="http://schemas.openxmlformats.org/drawingml/2006/spreadsheetDrawing">
                    <xdr:col>1</xdr:col>
                    <xdr:colOff>76200</xdr:colOff>
                    <xdr:row>46</xdr:row>
                    <xdr:rowOff>124460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2:K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1">
      <c r="A2" s="175">
        <v>10.01</v>
      </c>
      <c r="B2" s="175"/>
      <c r="C2" s="175"/>
    </row>
    <row r="3" spans="1:11" ht="18.75">
      <c r="A3" s="176" t="s">
        <v>1947</v>
      </c>
      <c r="B3" s="176"/>
      <c r="C3" s="176"/>
      <c r="D3" s="176"/>
      <c r="E3" s="176"/>
      <c r="F3" s="176"/>
      <c r="G3" s="176"/>
      <c r="H3" s="176"/>
      <c r="I3" s="176"/>
      <c r="J3" s="176"/>
    </row>
    <row r="5" spans="1:11" ht="30" customHeight="1">
      <c r="A5" s="177" t="s">
        <v>945</v>
      </c>
      <c r="B5" s="177"/>
      <c r="C5" s="177"/>
      <c r="D5" s="178" t="s">
        <v>1242</v>
      </c>
      <c r="E5" s="211"/>
      <c r="F5" s="178" t="s">
        <v>1004</v>
      </c>
      <c r="G5" s="195"/>
      <c r="H5" s="178" t="s">
        <v>477</v>
      </c>
      <c r="I5" s="188"/>
      <c r="J5" s="195"/>
    </row>
    <row r="6" spans="1:11" ht="30" customHeight="1">
      <c r="A6" s="177" t="s">
        <v>745</v>
      </c>
      <c r="B6" s="177"/>
      <c r="C6" s="177"/>
      <c r="D6" s="200" t="s">
        <v>454</v>
      </c>
      <c r="E6" s="200"/>
      <c r="F6" s="200"/>
      <c r="G6" s="200"/>
      <c r="H6" s="200"/>
      <c r="I6" s="200"/>
      <c r="J6" s="200"/>
    </row>
    <row r="7" spans="1:1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1" ht="15" customHeight="1">
      <c r="A8" s="178" t="s">
        <v>1298</v>
      </c>
      <c r="B8" s="188"/>
      <c r="C8" s="195"/>
      <c r="D8" s="202" t="str">
        <f>入力ｼｰﾄ!C4</f>
        <v>株式会社津山建築営繕</v>
      </c>
      <c r="E8" s="202"/>
      <c r="F8" s="214" t="s">
        <v>1117</v>
      </c>
      <c r="G8" s="218"/>
      <c r="H8" s="223" t="str">
        <f>入力ｼｰﾄ!C7</f>
        <v>営繕　次郎</v>
      </c>
      <c r="I8" s="223"/>
      <c r="J8" s="228"/>
    </row>
    <row r="9" spans="1:11" ht="15" customHeight="1">
      <c r="A9" s="178"/>
      <c r="B9" s="188"/>
      <c r="C9" s="195"/>
      <c r="D9" s="202"/>
      <c r="E9" s="202"/>
      <c r="F9" s="215" t="s">
        <v>1175</v>
      </c>
      <c r="G9" s="219"/>
      <c r="H9" s="224" t="str">
        <f>入力ｼｰﾄ!C8</f>
        <v>営繕　三郎</v>
      </c>
      <c r="I9" s="224"/>
      <c r="J9" s="229"/>
    </row>
    <row r="10" spans="1:11" ht="33" customHeight="1">
      <c r="A10" s="179" t="s">
        <v>992</v>
      </c>
      <c r="B10" s="189"/>
      <c r="C10" s="189"/>
      <c r="D10" s="189"/>
      <c r="E10" s="189"/>
      <c r="F10" s="189"/>
      <c r="G10" s="189"/>
      <c r="H10" s="189"/>
      <c r="I10" s="189"/>
      <c r="J10" s="230"/>
    </row>
    <row r="11" spans="1:11" ht="33" customHeight="1">
      <c r="A11" s="180" t="s">
        <v>1176</v>
      </c>
      <c r="B11" s="190"/>
      <c r="C11" s="190"/>
      <c r="D11" s="190"/>
      <c r="E11" s="190"/>
      <c r="F11" s="190"/>
      <c r="G11" s="190"/>
      <c r="H11" s="190"/>
      <c r="I11" s="190"/>
      <c r="J11" s="231"/>
      <c r="K11" s="30" t="s">
        <v>1198</v>
      </c>
    </row>
    <row r="12" spans="1:11" ht="33" customHeight="1">
      <c r="A12" s="180"/>
      <c r="B12" s="190"/>
      <c r="C12" s="190"/>
      <c r="D12" s="203" t="s">
        <v>105</v>
      </c>
      <c r="E12" s="203"/>
      <c r="F12" s="203"/>
      <c r="G12" s="203"/>
      <c r="H12" s="203"/>
      <c r="I12" s="203"/>
      <c r="J12" s="232"/>
      <c r="K12" s="30" t="s">
        <v>1165</v>
      </c>
    </row>
    <row r="13" spans="1:11" ht="33" customHeight="1">
      <c r="A13" s="181"/>
      <c r="B13" s="191"/>
      <c r="C13" s="191"/>
      <c r="D13" s="204" t="s">
        <v>1198</v>
      </c>
      <c r="E13" s="204"/>
      <c r="F13" s="204"/>
      <c r="G13" s="204"/>
      <c r="H13" s="204"/>
      <c r="I13" s="204"/>
      <c r="J13" s="233"/>
      <c r="K13" s="30" t="s">
        <v>1194</v>
      </c>
    </row>
    <row r="14" spans="1:11" ht="33" customHeight="1">
      <c r="A14" s="181"/>
      <c r="B14" s="191"/>
      <c r="C14" s="191"/>
      <c r="D14" s="204"/>
      <c r="E14" s="204"/>
      <c r="F14" s="204"/>
      <c r="G14" s="204"/>
      <c r="H14" s="204"/>
      <c r="I14" s="204"/>
      <c r="J14" s="233"/>
      <c r="K14" s="30" t="s">
        <v>1196</v>
      </c>
    </row>
    <row r="15" spans="1:11" ht="33" customHeight="1">
      <c r="A15" s="181"/>
      <c r="B15" s="191"/>
      <c r="C15" s="191"/>
      <c r="D15" s="205"/>
      <c r="E15" s="205"/>
      <c r="F15" s="205"/>
      <c r="G15" s="205"/>
      <c r="H15" s="205"/>
      <c r="I15" s="205"/>
      <c r="J15" s="234"/>
    </row>
    <row r="16" spans="1:11" ht="33" customHeight="1">
      <c r="A16" s="181"/>
      <c r="B16" s="191"/>
      <c r="C16" s="191"/>
      <c r="D16" s="206"/>
      <c r="E16" s="206"/>
      <c r="F16" s="206"/>
      <c r="G16" s="206"/>
      <c r="H16" s="206"/>
      <c r="I16" s="206"/>
      <c r="J16" s="235"/>
    </row>
    <row r="17" spans="1:10" ht="33" customHeight="1">
      <c r="A17" s="180"/>
      <c r="B17" s="190"/>
      <c r="C17" s="190"/>
      <c r="D17" s="190"/>
      <c r="E17" s="190"/>
      <c r="F17" s="190"/>
      <c r="G17" s="190"/>
      <c r="H17" s="190"/>
      <c r="I17" s="190"/>
      <c r="J17" s="231"/>
    </row>
    <row r="18" spans="1:10" ht="33" customHeight="1">
      <c r="A18" s="182"/>
      <c r="B18" s="192"/>
      <c r="C18" s="192"/>
      <c r="D18" s="192"/>
      <c r="E18" s="192"/>
      <c r="F18" s="192"/>
      <c r="G18" s="192"/>
      <c r="H18" s="192"/>
      <c r="I18" s="192"/>
      <c r="J18" s="236"/>
    </row>
    <row r="19" spans="1:10" ht="18.75" customHeight="1">
      <c r="A19" s="182"/>
      <c r="B19" s="192"/>
      <c r="C19" s="192"/>
      <c r="D19" s="192"/>
      <c r="E19" s="192"/>
      <c r="F19" s="192"/>
      <c r="G19" s="220" t="str">
        <f>入力ｼｰﾄ!C13</f>
        <v>△△△△課</v>
      </c>
      <c r="H19" s="225"/>
      <c r="I19" s="225"/>
      <c r="J19" s="237"/>
    </row>
    <row r="20" spans="1:10" ht="18.75" customHeight="1">
      <c r="A20" s="183"/>
      <c r="B20" s="193"/>
      <c r="C20" s="193"/>
      <c r="D20" s="193"/>
      <c r="E20" s="193"/>
      <c r="F20" s="216"/>
      <c r="G20" s="221" t="s">
        <v>285</v>
      </c>
      <c r="H20" s="221" t="s">
        <v>347</v>
      </c>
      <c r="I20" s="221" t="s">
        <v>1173</v>
      </c>
      <c r="J20" s="221" t="s">
        <v>137</v>
      </c>
    </row>
    <row r="21" spans="1:10" ht="53.25" customHeight="1">
      <c r="A21" s="184"/>
      <c r="B21" s="194"/>
      <c r="C21" s="194"/>
      <c r="D21" s="194"/>
      <c r="E21" s="194"/>
      <c r="F21" s="194"/>
      <c r="G21" s="221"/>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sheetData>
  <mergeCells count="33">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6:J16"/>
    <mergeCell ref="A17:J17"/>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dataValidations count="1">
    <dataValidation type="list" allowBlank="1" showDropDown="0" showInputMessage="1" showErrorMessage="1" sqref="D13">
      <formula1>$K$11:$K$14</formula1>
    </dataValidation>
  </dataValidations>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1947</v>
      </c>
      <c r="B3" s="176"/>
      <c r="C3" s="176"/>
      <c r="D3" s="176"/>
      <c r="E3" s="176"/>
      <c r="F3" s="176"/>
      <c r="G3" s="176"/>
      <c r="H3" s="176"/>
      <c r="I3" s="176"/>
      <c r="J3" s="176"/>
    </row>
    <row r="5" spans="1:10" ht="30" customHeight="1">
      <c r="A5" s="177" t="s">
        <v>945</v>
      </c>
      <c r="B5" s="177"/>
      <c r="C5" s="177"/>
      <c r="D5" s="178" t="s">
        <v>1242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0"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0" ht="15" customHeight="1">
      <c r="A9" s="178"/>
      <c r="B9" s="188"/>
      <c r="C9" s="195"/>
      <c r="D9" s="202"/>
      <c r="E9" s="202"/>
      <c r="F9" s="215" t="s">
        <v>1175</v>
      </c>
      <c r="G9" s="219"/>
      <c r="H9" s="224" t="str">
        <f>入力ｼｰﾄ!C8</f>
        <v>営繕　三郎</v>
      </c>
      <c r="I9" s="224"/>
      <c r="J9" s="229"/>
    </row>
    <row r="10" spans="1:10" ht="33" customHeight="1">
      <c r="A10" s="180" t="s">
        <v>1176</v>
      </c>
      <c r="B10" s="190"/>
      <c r="C10" s="190"/>
      <c r="D10" s="190"/>
      <c r="E10" s="190"/>
      <c r="F10" s="190"/>
      <c r="G10" s="190"/>
      <c r="H10" s="190"/>
      <c r="I10" s="190"/>
      <c r="J10" s="231"/>
    </row>
    <row r="11" spans="1:10" ht="33" customHeight="1">
      <c r="A11" s="181"/>
      <c r="B11" s="191"/>
      <c r="C11" s="191"/>
      <c r="D11" s="242" t="s">
        <v>169</v>
      </c>
      <c r="E11" s="242"/>
      <c r="F11" s="242"/>
      <c r="G11" s="191"/>
      <c r="H11" s="191"/>
      <c r="I11" s="191"/>
      <c r="J11" s="245"/>
    </row>
    <row r="12" spans="1:10" ht="33" customHeight="1">
      <c r="A12" s="181"/>
      <c r="B12" s="191"/>
      <c r="C12" s="191"/>
      <c r="D12" s="243"/>
      <c r="E12" s="243"/>
      <c r="F12" s="243"/>
      <c r="G12" s="243"/>
      <c r="H12" s="243"/>
      <c r="I12" s="243"/>
      <c r="J12" s="246"/>
    </row>
    <row r="13" spans="1:10" ht="33" customHeight="1">
      <c r="A13" s="180"/>
      <c r="B13" s="190"/>
      <c r="C13" s="190"/>
      <c r="D13" s="190"/>
      <c r="E13" s="190"/>
      <c r="F13" s="190"/>
      <c r="G13" s="190"/>
      <c r="H13" s="190"/>
      <c r="I13" s="190"/>
      <c r="J13" s="231"/>
    </row>
    <row r="14" spans="1:10" ht="33" customHeight="1">
      <c r="A14" s="180"/>
      <c r="B14" s="190"/>
      <c r="C14" s="190"/>
      <c r="D14" s="190"/>
      <c r="E14" s="190"/>
      <c r="F14" s="190"/>
      <c r="G14" s="190"/>
      <c r="H14" s="190"/>
      <c r="I14" s="190"/>
      <c r="J14" s="231"/>
    </row>
    <row r="15" spans="1:10" ht="33" customHeight="1">
      <c r="A15" s="180"/>
      <c r="B15" s="190"/>
      <c r="C15" s="190"/>
      <c r="D15" s="190"/>
      <c r="E15" s="190"/>
      <c r="F15" s="190"/>
      <c r="G15" s="190"/>
      <c r="H15" s="190"/>
      <c r="I15" s="190"/>
      <c r="J15" s="231"/>
    </row>
    <row r="16" spans="1:10" ht="33" customHeight="1">
      <c r="A16" s="180"/>
      <c r="B16" s="190"/>
      <c r="C16" s="190"/>
      <c r="D16" s="190"/>
      <c r="E16" s="190"/>
      <c r="F16" s="190"/>
      <c r="G16" s="190"/>
      <c r="H16" s="190"/>
      <c r="I16" s="190"/>
      <c r="J16" s="231"/>
    </row>
    <row r="17" spans="1:10" ht="33" customHeight="1">
      <c r="A17" s="180"/>
      <c r="B17" s="190"/>
      <c r="C17" s="190"/>
      <c r="D17" s="190"/>
      <c r="E17" s="190"/>
      <c r="F17" s="190"/>
      <c r="G17" s="190"/>
      <c r="H17" s="190"/>
      <c r="I17" s="190"/>
      <c r="J17" s="231"/>
    </row>
    <row r="18" spans="1:10" ht="33" customHeight="1">
      <c r="A18" s="180"/>
      <c r="B18" s="190"/>
      <c r="C18" s="190"/>
      <c r="D18" s="190"/>
      <c r="E18" s="190"/>
      <c r="F18" s="190"/>
      <c r="G18" s="190"/>
      <c r="H18" s="190"/>
      <c r="I18" s="190"/>
      <c r="J18" s="231"/>
    </row>
    <row r="19" spans="1:10" ht="18.75" customHeight="1">
      <c r="A19" s="182"/>
      <c r="B19" s="192"/>
      <c r="C19" s="192"/>
      <c r="D19" s="192"/>
      <c r="E19" s="192"/>
      <c r="F19" s="236"/>
      <c r="G19" s="244" t="str">
        <f>入力ｼｰﾄ!C13</f>
        <v>△△△△課</v>
      </c>
      <c r="H19" s="244"/>
      <c r="I19" s="244"/>
      <c r="J19" s="244"/>
    </row>
    <row r="20" spans="1:10" ht="18.75" customHeight="1">
      <c r="A20" s="183"/>
      <c r="B20" s="193"/>
      <c r="C20" s="193"/>
      <c r="D20" s="193"/>
      <c r="E20" s="193"/>
      <c r="F20" s="216"/>
      <c r="G20" s="221" t="s">
        <v>285</v>
      </c>
      <c r="H20" s="221" t="s">
        <v>347</v>
      </c>
      <c r="I20" s="221" t="s">
        <v>1173</v>
      </c>
      <c r="J20" s="221" t="s">
        <v>137</v>
      </c>
    </row>
    <row r="21" spans="1:10" s="30" customFormat="1" ht="53.25" customHeight="1">
      <c r="A21" s="184"/>
      <c r="B21" s="194"/>
      <c r="C21" s="194"/>
      <c r="D21" s="194"/>
      <c r="E21" s="194"/>
      <c r="F21" s="194"/>
      <c r="G21" s="221"/>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sheetData>
  <mergeCells count="37">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D11:F11"/>
    <mergeCell ref="D12:J12"/>
    <mergeCell ref="A13:J13"/>
    <mergeCell ref="A14:J14"/>
    <mergeCell ref="A15:J15"/>
    <mergeCell ref="A16:J16"/>
    <mergeCell ref="A18:J18"/>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0D7F0"/>
  </sheetPr>
  <dimension ref="A1:BJ54"/>
  <sheetViews>
    <sheetView workbookViewId="0"/>
  </sheetViews>
  <sheetFormatPr defaultColWidth="2.625" defaultRowHeight="24.95" customHeight="1"/>
  <cols>
    <col min="1" max="36" width="2.625" style="247"/>
    <col min="37" max="57" width="2.625" style="247" hidden="1" customWidth="1"/>
    <col min="58" max="58" width="4.25" style="247" hidden="1" customWidth="1"/>
    <col min="59" max="60" width="2.625" style="247" hidden="1" customWidth="1"/>
    <col min="61" max="61" width="5.625" style="247" hidden="1" customWidth="1"/>
    <col min="62" max="62" width="7.125" style="247" hidden="1" customWidth="1"/>
    <col min="63" max="65" width="2.625" style="247" hidden="1" customWidth="1"/>
    <col min="66" max="292" width="2.625" style="247"/>
    <col min="293" max="321" width="2.625" style="247" hidden="1" customWidth="1"/>
    <col min="322" max="548" width="2.625" style="247"/>
    <col min="549" max="577" width="2.625" style="247" hidden="1" customWidth="1"/>
    <col min="578" max="804" width="2.625" style="247"/>
    <col min="805" max="833" width="2.625" style="247" hidden="1" customWidth="1"/>
    <col min="834" max="1060" width="2.625" style="247"/>
    <col min="1061" max="1089" width="2.625" style="247" hidden="1" customWidth="1"/>
    <col min="1090" max="1316" width="2.625" style="247"/>
    <col min="1317" max="1345" width="2.625" style="247" hidden="1" customWidth="1"/>
    <col min="1346" max="1572" width="2.625" style="247"/>
    <col min="1573" max="1601" width="2.625" style="247" hidden="1" customWidth="1"/>
    <col min="1602" max="1828" width="2.625" style="247"/>
    <col min="1829" max="1857" width="2.625" style="247" hidden="1" customWidth="1"/>
    <col min="1858" max="2084" width="2.625" style="247"/>
    <col min="2085" max="2113" width="2.625" style="247" hidden="1" customWidth="1"/>
    <col min="2114" max="2340" width="2.625" style="247"/>
    <col min="2341" max="2369" width="2.625" style="247" hidden="1" customWidth="1"/>
    <col min="2370" max="2596" width="2.625" style="247"/>
    <col min="2597" max="2625" width="2.625" style="247" hidden="1" customWidth="1"/>
    <col min="2626" max="2852" width="2.625" style="247"/>
    <col min="2853" max="2881" width="2.625" style="247" hidden="1" customWidth="1"/>
    <col min="2882" max="3108" width="2.625" style="247"/>
    <col min="3109" max="3137" width="2.625" style="247" hidden="1" customWidth="1"/>
    <col min="3138" max="3364" width="2.625" style="247"/>
    <col min="3365" max="3393" width="2.625" style="247" hidden="1" customWidth="1"/>
    <col min="3394" max="3620" width="2.625" style="247"/>
    <col min="3621" max="3649" width="2.625" style="247" hidden="1" customWidth="1"/>
    <col min="3650" max="3876" width="2.625" style="247"/>
    <col min="3877" max="3905" width="2.625" style="247" hidden="1" customWidth="1"/>
    <col min="3906" max="4132" width="2.625" style="247"/>
    <col min="4133" max="4161" width="2.625" style="247" hidden="1" customWidth="1"/>
    <col min="4162" max="4388" width="2.625" style="247"/>
    <col min="4389" max="4417" width="2.625" style="247" hidden="1" customWidth="1"/>
    <col min="4418" max="4644" width="2.625" style="247"/>
    <col min="4645" max="4673" width="2.625" style="247" hidden="1" customWidth="1"/>
    <col min="4674" max="4900" width="2.625" style="247"/>
    <col min="4901" max="4929" width="2.625" style="247" hidden="1" customWidth="1"/>
    <col min="4930" max="5156" width="2.625" style="247"/>
    <col min="5157" max="5185" width="2.625" style="247" hidden="1" customWidth="1"/>
    <col min="5186" max="5412" width="2.625" style="247"/>
    <col min="5413" max="5441" width="2.625" style="247" hidden="1" customWidth="1"/>
    <col min="5442" max="5668" width="2.625" style="247"/>
    <col min="5669" max="5697" width="2.625" style="247" hidden="1" customWidth="1"/>
    <col min="5698" max="5924" width="2.625" style="247"/>
    <col min="5925" max="5953" width="2.625" style="247" hidden="1" customWidth="1"/>
    <col min="5954" max="6180" width="2.625" style="247"/>
    <col min="6181" max="6209" width="2.625" style="247" hidden="1" customWidth="1"/>
    <col min="6210" max="6436" width="2.625" style="247"/>
    <col min="6437" max="6465" width="2.625" style="247" hidden="1" customWidth="1"/>
    <col min="6466" max="6692" width="2.625" style="247"/>
    <col min="6693" max="6721" width="2.625" style="247" hidden="1" customWidth="1"/>
    <col min="6722" max="6948" width="2.625" style="247"/>
    <col min="6949" max="6977" width="2.625" style="247" hidden="1" customWidth="1"/>
    <col min="6978" max="7204" width="2.625" style="247"/>
    <col min="7205" max="7233" width="2.625" style="247" hidden="1" customWidth="1"/>
    <col min="7234" max="7460" width="2.625" style="247"/>
    <col min="7461" max="7489" width="2.625" style="247" hidden="1" customWidth="1"/>
    <col min="7490" max="7716" width="2.625" style="247"/>
    <col min="7717" max="7745" width="2.625" style="247" hidden="1" customWidth="1"/>
    <col min="7746" max="7972" width="2.625" style="247"/>
    <col min="7973" max="8001" width="2.625" style="247" hidden="1" customWidth="1"/>
    <col min="8002" max="8228" width="2.625" style="247"/>
    <col min="8229" max="8257" width="2.625" style="247" hidden="1" customWidth="1"/>
    <col min="8258" max="8484" width="2.625" style="247"/>
    <col min="8485" max="8513" width="2.625" style="247" hidden="1" customWidth="1"/>
    <col min="8514" max="8740" width="2.625" style="247"/>
    <col min="8741" max="8769" width="2.625" style="247" hidden="1" customWidth="1"/>
    <col min="8770" max="8996" width="2.625" style="247"/>
    <col min="8997" max="9025" width="2.625" style="247" hidden="1" customWidth="1"/>
    <col min="9026" max="9252" width="2.625" style="247"/>
    <col min="9253" max="9281" width="2.625" style="247" hidden="1" customWidth="1"/>
    <col min="9282" max="9508" width="2.625" style="247"/>
    <col min="9509" max="9537" width="2.625" style="247" hidden="1" customWidth="1"/>
    <col min="9538" max="9764" width="2.625" style="247"/>
    <col min="9765" max="9793" width="2.625" style="247" hidden="1" customWidth="1"/>
    <col min="9794" max="10020" width="2.625" style="247"/>
    <col min="10021" max="10049" width="2.625" style="247" hidden="1" customWidth="1"/>
    <col min="10050" max="10276" width="2.625" style="247"/>
    <col min="10277" max="10305" width="2.625" style="247" hidden="1" customWidth="1"/>
    <col min="10306" max="10532" width="2.625" style="247"/>
    <col min="10533" max="10561" width="2.625" style="247" hidden="1" customWidth="1"/>
    <col min="10562" max="10788" width="2.625" style="247"/>
    <col min="10789" max="10817" width="2.625" style="247" hidden="1" customWidth="1"/>
    <col min="10818" max="11044" width="2.625" style="247"/>
    <col min="11045" max="11073" width="2.625" style="247" hidden="1" customWidth="1"/>
    <col min="11074" max="11300" width="2.625" style="247"/>
    <col min="11301" max="11329" width="2.625" style="247" hidden="1" customWidth="1"/>
    <col min="11330" max="11556" width="2.625" style="247"/>
    <col min="11557" max="11585" width="2.625" style="247" hidden="1" customWidth="1"/>
    <col min="11586" max="11812" width="2.625" style="247"/>
    <col min="11813" max="11841" width="2.625" style="247" hidden="1" customWidth="1"/>
    <col min="11842" max="12068" width="2.625" style="247"/>
    <col min="12069" max="12097" width="2.625" style="247" hidden="1" customWidth="1"/>
    <col min="12098" max="12324" width="2.625" style="247"/>
    <col min="12325" max="12353" width="2.625" style="247" hidden="1" customWidth="1"/>
    <col min="12354" max="12580" width="2.625" style="247"/>
    <col min="12581" max="12609" width="2.625" style="247" hidden="1" customWidth="1"/>
    <col min="12610" max="12836" width="2.625" style="247"/>
    <col min="12837" max="12865" width="2.625" style="247" hidden="1" customWidth="1"/>
    <col min="12866" max="13092" width="2.625" style="247"/>
    <col min="13093" max="13121" width="2.625" style="247" hidden="1" customWidth="1"/>
    <col min="13122" max="13348" width="2.625" style="247"/>
    <col min="13349" max="13377" width="2.625" style="247" hidden="1" customWidth="1"/>
    <col min="13378" max="13604" width="2.625" style="247"/>
    <col min="13605" max="13633" width="2.625" style="247" hidden="1" customWidth="1"/>
    <col min="13634" max="13860" width="2.625" style="247"/>
    <col min="13861" max="13889" width="2.625" style="247" hidden="1" customWidth="1"/>
    <col min="13890" max="14116" width="2.625" style="247"/>
    <col min="14117" max="14145" width="2.625" style="247" hidden="1" customWidth="1"/>
    <col min="14146" max="14372" width="2.625" style="247"/>
    <col min="14373" max="14401" width="2.625" style="247" hidden="1" customWidth="1"/>
    <col min="14402" max="14628" width="2.625" style="247"/>
    <col min="14629" max="14657" width="2.625" style="247" hidden="1" customWidth="1"/>
    <col min="14658" max="14884" width="2.625" style="247"/>
    <col min="14885" max="14913" width="2.625" style="247" hidden="1" customWidth="1"/>
    <col min="14914" max="15140" width="2.625" style="247"/>
    <col min="15141" max="15169" width="2.625" style="247" hidden="1" customWidth="1"/>
    <col min="15170" max="15396" width="2.625" style="247"/>
    <col min="15397" max="15425" width="2.625" style="247" hidden="1" customWidth="1"/>
    <col min="15426" max="15652" width="2.625" style="247"/>
    <col min="15653" max="15681" width="2.625" style="247" hidden="1" customWidth="1"/>
    <col min="15682" max="15908" width="2.625" style="247"/>
    <col min="15909" max="15937" width="2.625" style="247" hidden="1" customWidth="1"/>
    <col min="15938" max="16164" width="2.625" style="247"/>
    <col min="16165" max="16193" width="2.625" style="247" hidden="1" customWidth="1"/>
    <col min="16194" max="16384" width="2.625" style="247"/>
  </cols>
  <sheetData>
    <row r="1" spans="1:62" ht="24.95" customHeight="1">
      <c r="A1" s="248" t="s">
        <v>830</v>
      </c>
    </row>
    <row r="2" spans="1:62" ht="24.95" customHeight="1">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346"/>
      <c r="AB2" s="348" t="s">
        <v>162</v>
      </c>
      <c r="AC2" s="348"/>
      <c r="AD2" s="349"/>
      <c r="AE2" s="348" t="s">
        <v>883</v>
      </c>
      <c r="AF2" s="349"/>
      <c r="AG2" s="348" t="s">
        <v>884</v>
      </c>
      <c r="AH2" s="349"/>
      <c r="AI2" s="348" t="s">
        <v>957</v>
      </c>
      <c r="AN2" s="247" t="s">
        <v>627</v>
      </c>
      <c r="AX2" s="247">
        <v>1</v>
      </c>
      <c r="BD2" s="247" t="e">
        <f>VLOOKUP(F15,AN2:AX11,11,FALSE)</f>
        <v>#N/A</v>
      </c>
      <c r="BE2" s="247">
        <f>IF(X14&gt;=500000000,5,IF(X14&gt;=100000000,4,IF(X14&gt;=50000000,3,IF(X14&gt;=10000000,2,1))))</f>
        <v>2</v>
      </c>
      <c r="BF2" s="247" t="e">
        <f>BE2*10+BD2</f>
        <v>#N/A</v>
      </c>
      <c r="BI2" s="247">
        <v>11</v>
      </c>
      <c r="BJ2" s="247">
        <v>3.5</v>
      </c>
    </row>
    <row r="3" spans="1:62" ht="9.9499999999999993" customHeight="1">
      <c r="AN3" s="247" t="s">
        <v>1068</v>
      </c>
      <c r="AX3" s="247">
        <f t="shared" ref="AX3:AX11" si="0">AX2+1</f>
        <v>2</v>
      </c>
      <c r="BI3" s="247">
        <f t="shared" ref="BI3:BI18" si="1">BI2+1</f>
        <v>12</v>
      </c>
      <c r="BJ3" s="247">
        <v>3.5</v>
      </c>
    </row>
    <row r="4" spans="1:62" ht="24.95" customHeight="1">
      <c r="A4" s="247" t="s">
        <v>203</v>
      </c>
      <c r="AN4" s="247" t="s">
        <v>1069</v>
      </c>
      <c r="AX4" s="247">
        <f t="shared" si="0"/>
        <v>3</v>
      </c>
      <c r="BI4" s="247">
        <f t="shared" si="1"/>
        <v>13</v>
      </c>
      <c r="BJ4" s="247">
        <v>4.5</v>
      </c>
    </row>
    <row r="5" spans="1:62" ht="9.9499999999999993" customHeight="1">
      <c r="AN5" s="247" t="s">
        <v>396</v>
      </c>
      <c r="AX5" s="247">
        <f t="shared" si="0"/>
        <v>4</v>
      </c>
      <c r="BI5" s="247">
        <f t="shared" si="1"/>
        <v>14</v>
      </c>
      <c r="BJ5" s="247">
        <v>4.0999999999999996</v>
      </c>
    </row>
    <row r="6" spans="1:62" ht="24.95" customHeight="1">
      <c r="P6" s="301" t="s">
        <v>1044</v>
      </c>
      <c r="Q6" s="301"/>
      <c r="R6" s="301"/>
      <c r="S6" s="301" t="s">
        <v>975</v>
      </c>
      <c r="T6" s="301"/>
      <c r="U6" s="329" t="str">
        <f>入力ｼｰﾄ!C6</f>
        <v>津山市山北５２０</v>
      </c>
      <c r="V6" s="329"/>
      <c r="W6" s="329"/>
      <c r="X6" s="329"/>
      <c r="Y6" s="329"/>
      <c r="Z6" s="329"/>
      <c r="AA6" s="329"/>
      <c r="AB6" s="329"/>
      <c r="AC6" s="329"/>
      <c r="AD6" s="329"/>
      <c r="AE6" s="329"/>
      <c r="AF6" s="329"/>
      <c r="AG6" s="329"/>
      <c r="AH6" s="329"/>
      <c r="AI6" s="329"/>
      <c r="AN6" s="247" t="s">
        <v>34</v>
      </c>
      <c r="AX6" s="247">
        <f t="shared" si="0"/>
        <v>5</v>
      </c>
      <c r="BH6" s="374"/>
      <c r="BI6" s="247">
        <f t="shared" si="1"/>
        <v>15</v>
      </c>
      <c r="BJ6" s="247">
        <v>3.7</v>
      </c>
    </row>
    <row r="7" spans="1:62" ht="24.95" customHeight="1">
      <c r="S7" s="301"/>
      <c r="T7" s="301"/>
      <c r="U7" s="330" t="str">
        <f>入力ｼｰﾄ!C4</f>
        <v>株式会社津山建築営繕</v>
      </c>
      <c r="V7" s="330"/>
      <c r="W7" s="330"/>
      <c r="X7" s="330"/>
      <c r="Y7" s="330"/>
      <c r="Z7" s="330"/>
      <c r="AA7" s="330"/>
      <c r="AB7" s="330"/>
      <c r="AC7" s="330"/>
      <c r="AD7" s="330"/>
      <c r="AE7" s="330"/>
      <c r="AF7" s="330"/>
      <c r="AG7" s="330"/>
      <c r="AH7" s="330"/>
      <c r="AI7" s="330"/>
      <c r="AN7" s="247" t="s">
        <v>156</v>
      </c>
      <c r="AX7" s="247">
        <f t="shared" si="0"/>
        <v>6</v>
      </c>
      <c r="BI7" s="247">
        <f t="shared" si="1"/>
        <v>16</v>
      </c>
      <c r="BJ7" s="247">
        <v>4.0999999999999996</v>
      </c>
    </row>
    <row r="8" spans="1:62" ht="24.95" customHeight="1">
      <c r="S8" s="301" t="s">
        <v>1049</v>
      </c>
      <c r="T8" s="301"/>
      <c r="U8" s="331" t="str">
        <f>入力ｼｰﾄ!C5</f>
        <v>代表取締役　津山　太郎</v>
      </c>
      <c r="V8" s="331"/>
      <c r="W8" s="331"/>
      <c r="X8" s="331"/>
      <c r="Y8" s="331"/>
      <c r="Z8" s="331"/>
      <c r="AA8" s="331"/>
      <c r="AB8" s="331"/>
      <c r="AC8" s="331"/>
      <c r="AD8" s="331"/>
      <c r="AE8" s="331"/>
      <c r="AF8" s="331"/>
      <c r="AG8" s="355" t="s">
        <v>679</v>
      </c>
      <c r="AH8" s="359"/>
      <c r="AI8" s="364"/>
      <c r="AN8" s="247" t="s">
        <v>1071</v>
      </c>
      <c r="AX8" s="247">
        <f t="shared" si="0"/>
        <v>7</v>
      </c>
      <c r="BI8" s="247">
        <f t="shared" si="1"/>
        <v>17</v>
      </c>
      <c r="BJ8" s="247">
        <v>4.8</v>
      </c>
    </row>
    <row r="9" spans="1:62" ht="30" customHeight="1">
      <c r="AN9" s="247" t="s">
        <v>1072</v>
      </c>
      <c r="AX9" s="247">
        <f t="shared" si="0"/>
        <v>8</v>
      </c>
      <c r="BI9" s="247">
        <f t="shared" si="1"/>
        <v>18</v>
      </c>
      <c r="BJ9" s="247">
        <v>3.2</v>
      </c>
    </row>
    <row r="10" spans="1:62" ht="24.95" customHeight="1">
      <c r="A10" s="250" t="s">
        <v>710</v>
      </c>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N10" s="247" t="s">
        <v>293</v>
      </c>
      <c r="AX10" s="247">
        <f t="shared" si="0"/>
        <v>9</v>
      </c>
      <c r="BI10" s="247">
        <f t="shared" si="1"/>
        <v>19</v>
      </c>
      <c r="BJ10" s="247">
        <v>2.9</v>
      </c>
    </row>
    <row r="11" spans="1:62" ht="12" customHeight="1">
      <c r="AN11" s="247" t="s">
        <v>1074</v>
      </c>
      <c r="AX11" s="247">
        <f t="shared" si="0"/>
        <v>10</v>
      </c>
      <c r="BI11" s="247">
        <f t="shared" si="1"/>
        <v>20</v>
      </c>
      <c r="BJ11" s="247">
        <v>2.2000000000000002</v>
      </c>
    </row>
    <row r="12" spans="1:62" ht="25.5" customHeight="1">
      <c r="A12" s="247" t="s">
        <v>1016</v>
      </c>
      <c r="AJ12" s="272"/>
      <c r="AK12" s="272"/>
      <c r="AL12" s="272"/>
      <c r="AM12" s="272"/>
      <c r="BI12" s="247">
        <f t="shared" si="1"/>
        <v>21</v>
      </c>
      <c r="BJ12" s="247">
        <v>3.3</v>
      </c>
    </row>
    <row r="13" spans="1:62" ht="27.95" customHeight="1">
      <c r="A13" s="251" t="s">
        <v>1017</v>
      </c>
      <c r="B13" s="265"/>
      <c r="C13" s="265"/>
      <c r="D13" s="265"/>
      <c r="E13" s="276"/>
      <c r="F13" s="281" t="str">
        <f>入力ｼｰﾄ!C10</f>
        <v>津山市庁舎大規模改修工事</v>
      </c>
      <c r="G13" s="287"/>
      <c r="H13" s="287"/>
      <c r="I13" s="287"/>
      <c r="J13" s="287"/>
      <c r="K13" s="287"/>
      <c r="L13" s="287"/>
      <c r="M13" s="287"/>
      <c r="N13" s="287"/>
      <c r="O13" s="287"/>
      <c r="P13" s="287"/>
      <c r="Q13" s="287"/>
      <c r="R13" s="315"/>
      <c r="S13" s="320" t="s">
        <v>861</v>
      </c>
      <c r="T13" s="320"/>
      <c r="U13" s="320"/>
      <c r="V13" s="320"/>
      <c r="W13" s="320"/>
      <c r="X13" s="335" t="s">
        <v>104</v>
      </c>
      <c r="Y13" s="341"/>
      <c r="Z13" s="341"/>
      <c r="AA13" s="347" t="str">
        <f>入力ｼｰﾄ!D11</f>
        <v>山北</v>
      </c>
      <c r="AB13" s="347"/>
      <c r="AC13" s="347"/>
      <c r="AD13" s="347"/>
      <c r="AE13" s="347"/>
      <c r="AF13" s="347"/>
      <c r="AG13" s="341" t="s">
        <v>965</v>
      </c>
      <c r="AH13" s="341"/>
      <c r="AI13" s="365"/>
      <c r="AJ13" s="272"/>
      <c r="AK13" s="272"/>
      <c r="AL13" s="272"/>
      <c r="AM13" s="272"/>
      <c r="BI13" s="247">
        <f t="shared" si="1"/>
        <v>22</v>
      </c>
      <c r="BJ13" s="247">
        <v>3.2</v>
      </c>
    </row>
    <row r="14" spans="1:62" ht="27.95" customHeight="1">
      <c r="A14" s="252" t="s">
        <v>1019</v>
      </c>
      <c r="B14" s="266"/>
      <c r="C14" s="266"/>
      <c r="D14" s="266"/>
      <c r="E14" s="277"/>
      <c r="F14" s="282"/>
      <c r="G14" s="288" t="s">
        <v>162</v>
      </c>
      <c r="H14" s="288"/>
      <c r="I14" s="293">
        <f>入力ｼｰﾄ!D15</f>
        <v>3</v>
      </c>
      <c r="J14" s="294" t="s">
        <v>883</v>
      </c>
      <c r="K14" s="293">
        <f>入力ｼｰﾄ!F15</f>
        <v>5</v>
      </c>
      <c r="L14" s="294" t="s">
        <v>884</v>
      </c>
      <c r="M14" s="293">
        <f>入力ｼｰﾄ!H15</f>
        <v>1</v>
      </c>
      <c r="N14" s="294" t="s">
        <v>957</v>
      </c>
      <c r="O14" s="282"/>
      <c r="P14" s="282"/>
      <c r="Q14" s="282"/>
      <c r="R14" s="316"/>
      <c r="S14" s="321" t="s">
        <v>1050</v>
      </c>
      <c r="T14" s="321"/>
      <c r="U14" s="321"/>
      <c r="V14" s="321"/>
      <c r="W14" s="321"/>
      <c r="X14" s="336">
        <f>入力ｼｰﾄ!C12</f>
        <v>20000000</v>
      </c>
      <c r="Y14" s="342"/>
      <c r="Z14" s="342"/>
      <c r="AA14" s="342"/>
      <c r="AB14" s="342"/>
      <c r="AC14" s="342"/>
      <c r="AD14" s="342"/>
      <c r="AE14" s="342"/>
      <c r="AF14" s="342"/>
      <c r="AG14" s="342"/>
      <c r="AH14" s="360" t="s">
        <v>573</v>
      </c>
      <c r="AI14" s="366"/>
      <c r="AJ14" s="272"/>
      <c r="AK14" s="272"/>
      <c r="AL14" s="272"/>
      <c r="AM14" s="272"/>
      <c r="BI14" s="247">
        <f t="shared" si="1"/>
        <v>23</v>
      </c>
      <c r="BJ14" s="247">
        <v>3.6</v>
      </c>
    </row>
    <row r="15" spans="1:62" ht="27.95" customHeight="1">
      <c r="A15" s="253" t="s">
        <v>7</v>
      </c>
      <c r="B15" s="262"/>
      <c r="C15" s="262"/>
      <c r="D15" s="262"/>
      <c r="E15" s="262"/>
      <c r="F15" s="283"/>
      <c r="G15" s="289"/>
      <c r="H15" s="289"/>
      <c r="I15" s="289"/>
      <c r="J15" s="289"/>
      <c r="K15" s="289"/>
      <c r="L15" s="289"/>
      <c r="M15" s="289"/>
      <c r="N15" s="289"/>
      <c r="O15" s="289"/>
      <c r="P15" s="289"/>
      <c r="Q15" s="289"/>
      <c r="R15" s="317"/>
      <c r="S15" s="322" t="s">
        <v>569</v>
      </c>
      <c r="T15" s="262"/>
      <c r="U15" s="262"/>
      <c r="V15" s="262"/>
      <c r="W15" s="262"/>
      <c r="X15" s="337"/>
      <c r="Y15" s="343"/>
      <c r="Z15" s="343"/>
      <c r="AA15" s="343"/>
      <c r="AB15" s="343"/>
      <c r="AC15" s="343"/>
      <c r="AD15" s="343"/>
      <c r="AE15" s="343"/>
      <c r="AF15" s="343"/>
      <c r="AG15" s="343"/>
      <c r="AH15" s="270" t="s">
        <v>573</v>
      </c>
      <c r="AI15" s="367"/>
      <c r="AJ15" s="272"/>
      <c r="AK15" s="272"/>
      <c r="AL15" s="272"/>
      <c r="AM15" s="272"/>
      <c r="BI15" s="247">
        <f t="shared" si="1"/>
        <v>24</v>
      </c>
      <c r="BJ15" s="247">
        <v>3.8</v>
      </c>
    </row>
    <row r="16" spans="1:62" ht="12" customHeight="1">
      <c r="A16" s="254" t="s">
        <v>913</v>
      </c>
      <c r="B16" s="267"/>
      <c r="C16" s="267"/>
      <c r="D16" s="267"/>
      <c r="E16" s="278"/>
      <c r="F16" s="284"/>
      <c r="G16" s="290"/>
      <c r="H16" s="290"/>
      <c r="I16" s="290"/>
      <c r="J16" s="290"/>
      <c r="K16" s="297"/>
      <c r="L16" s="297"/>
      <c r="M16" s="297"/>
      <c r="N16" s="297"/>
      <c r="O16" s="306" t="e">
        <f>ROUND(F17*L17/L18,0)</f>
        <v>#N/A</v>
      </c>
      <c r="P16" s="309"/>
      <c r="Q16" s="309"/>
      <c r="R16" s="297"/>
      <c r="S16" s="323" t="s">
        <v>1051</v>
      </c>
      <c r="T16" s="326"/>
      <c r="U16" s="326"/>
      <c r="V16" s="326"/>
      <c r="W16" s="332"/>
      <c r="X16" s="338"/>
      <c r="Y16" s="344" t="s">
        <v>55</v>
      </c>
      <c r="Z16" s="344"/>
      <c r="AA16" s="344"/>
      <c r="AB16" s="344"/>
      <c r="AC16" s="344"/>
      <c r="AD16" s="350" t="s">
        <v>1029</v>
      </c>
      <c r="AE16" s="352">
        <v>1000</v>
      </c>
      <c r="AF16" s="352"/>
      <c r="AG16" s="356"/>
      <c r="AH16" s="361">
        <f>ROUND(Y17/Y18*AE16,2)</f>
        <v>0</v>
      </c>
      <c r="AI16" s="368"/>
      <c r="AJ16" s="272"/>
      <c r="AK16" s="272"/>
      <c r="AL16" s="272"/>
      <c r="AM16" s="272"/>
      <c r="BI16" s="247">
        <f t="shared" si="1"/>
        <v>25</v>
      </c>
      <c r="BJ16" s="247">
        <v>2.8</v>
      </c>
    </row>
    <row r="17" spans="1:62" ht="12" customHeight="1">
      <c r="A17" s="255"/>
      <c r="B17" s="268"/>
      <c r="C17" s="268"/>
      <c r="D17" s="268"/>
      <c r="E17" s="279"/>
      <c r="F17" s="285">
        <f>X14</f>
        <v>20000000</v>
      </c>
      <c r="G17" s="291"/>
      <c r="H17" s="291"/>
      <c r="I17" s="291"/>
      <c r="J17" s="291"/>
      <c r="K17" s="298" t="s">
        <v>1029</v>
      </c>
      <c r="L17" s="303" t="e">
        <f>VLOOKUP(BF2,BI2:BJ52,2,FALSE)</f>
        <v>#N/A</v>
      </c>
      <c r="M17" s="303"/>
      <c r="N17" s="305"/>
      <c r="O17" s="307"/>
      <c r="P17" s="310"/>
      <c r="Q17" s="310"/>
      <c r="R17" s="318" t="s">
        <v>573</v>
      </c>
      <c r="S17" s="324"/>
      <c r="T17" s="327"/>
      <c r="U17" s="327"/>
      <c r="V17" s="327"/>
      <c r="W17" s="333"/>
      <c r="X17" s="339"/>
      <c r="Y17" s="304">
        <f>X15</f>
        <v>0</v>
      </c>
      <c r="Z17" s="304"/>
      <c r="AA17" s="304"/>
      <c r="AB17" s="304"/>
      <c r="AC17" s="304"/>
      <c r="AD17" s="298"/>
      <c r="AE17" s="353"/>
      <c r="AF17" s="353"/>
      <c r="AG17" s="357"/>
      <c r="AH17" s="362"/>
      <c r="AI17" s="369"/>
      <c r="AJ17" s="272"/>
      <c r="AK17" s="272"/>
      <c r="AL17" s="272"/>
      <c r="AM17" s="272"/>
      <c r="BI17" s="247">
        <f t="shared" si="1"/>
        <v>26</v>
      </c>
      <c r="BJ17" s="247">
        <v>3.6</v>
      </c>
    </row>
    <row r="18" spans="1:62" ht="12" customHeight="1">
      <c r="A18" s="255"/>
      <c r="B18" s="268"/>
      <c r="C18" s="268"/>
      <c r="D18" s="268"/>
      <c r="E18" s="279"/>
      <c r="F18" s="285"/>
      <c r="G18" s="291"/>
      <c r="H18" s="291"/>
      <c r="I18" s="291"/>
      <c r="J18" s="291"/>
      <c r="K18" s="298"/>
      <c r="L18" s="291">
        <v>1000</v>
      </c>
      <c r="M18" s="291"/>
      <c r="N18" s="305"/>
      <c r="O18" s="307"/>
      <c r="P18" s="310"/>
      <c r="Q18" s="310"/>
      <c r="R18" s="318"/>
      <c r="S18" s="324"/>
      <c r="T18" s="327"/>
      <c r="U18" s="327"/>
      <c r="V18" s="327"/>
      <c r="W18" s="333"/>
      <c r="X18" s="339"/>
      <c r="Y18" s="291">
        <f>X14</f>
        <v>20000000</v>
      </c>
      <c r="Z18" s="291"/>
      <c r="AA18" s="291"/>
      <c r="AB18" s="291"/>
      <c r="AC18" s="291"/>
      <c r="AD18" s="298"/>
      <c r="AE18" s="353"/>
      <c r="AF18" s="353"/>
      <c r="AG18" s="357"/>
      <c r="AH18" s="362"/>
      <c r="AI18" s="369"/>
      <c r="AJ18" s="272"/>
      <c r="AK18" s="272"/>
      <c r="AL18" s="272"/>
      <c r="AM18" s="272"/>
      <c r="BI18" s="247">
        <f t="shared" si="1"/>
        <v>27</v>
      </c>
      <c r="BJ18" s="247">
        <v>2.9</v>
      </c>
    </row>
    <row r="19" spans="1:62" ht="12" customHeight="1">
      <c r="A19" s="256"/>
      <c r="B19" s="269"/>
      <c r="C19" s="269"/>
      <c r="D19" s="269"/>
      <c r="E19" s="280"/>
      <c r="F19" s="286"/>
      <c r="G19" s="292"/>
      <c r="H19" s="292"/>
      <c r="I19" s="292"/>
      <c r="J19" s="292"/>
      <c r="K19" s="299"/>
      <c r="L19" s="304"/>
      <c r="M19" s="304"/>
      <c r="N19" s="299"/>
      <c r="O19" s="308"/>
      <c r="P19" s="311"/>
      <c r="Q19" s="311"/>
      <c r="R19" s="319"/>
      <c r="S19" s="325"/>
      <c r="T19" s="328"/>
      <c r="U19" s="328"/>
      <c r="V19" s="328"/>
      <c r="W19" s="334"/>
      <c r="X19" s="340"/>
      <c r="Y19" s="345" t="s">
        <v>1062</v>
      </c>
      <c r="Z19" s="345"/>
      <c r="AA19" s="345"/>
      <c r="AB19" s="345"/>
      <c r="AC19" s="345"/>
      <c r="AD19" s="351"/>
      <c r="AE19" s="354"/>
      <c r="AF19" s="354"/>
      <c r="AG19" s="358"/>
      <c r="AH19" s="363"/>
      <c r="AI19" s="370"/>
      <c r="AJ19" s="272"/>
      <c r="AK19" s="272"/>
      <c r="AL19" s="272"/>
      <c r="AM19" s="272"/>
    </row>
    <row r="20" spans="1:62" ht="24.95" customHeight="1">
      <c r="A20" s="257" t="s">
        <v>1021</v>
      </c>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367"/>
      <c r="AJ20" s="272"/>
      <c r="AK20" s="272"/>
      <c r="AL20" s="272"/>
      <c r="AM20" s="272"/>
      <c r="BI20" s="247">
        <f>BI18+1</f>
        <v>28</v>
      </c>
      <c r="BJ20" s="247">
        <v>3</v>
      </c>
    </row>
    <row r="21" spans="1:62" ht="24.95" customHeight="1">
      <c r="A21" s="258"/>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371"/>
      <c r="AJ21" s="272"/>
      <c r="AK21" s="272"/>
      <c r="AL21" s="272"/>
      <c r="AM21" s="272"/>
      <c r="BI21" s="247">
        <f t="shared" ref="BI21:BI37" si="2">BI20+1</f>
        <v>29</v>
      </c>
      <c r="BJ21" s="247">
        <v>2.1</v>
      </c>
    </row>
    <row r="22" spans="1:62" ht="24.95" customHeight="1">
      <c r="A22" s="258"/>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371"/>
      <c r="AJ22" s="272"/>
      <c r="AK22" s="272"/>
      <c r="AL22" s="272"/>
      <c r="AM22" s="272"/>
      <c r="BI22" s="247">
        <f t="shared" si="2"/>
        <v>30</v>
      </c>
      <c r="BJ22" s="247">
        <v>1.7</v>
      </c>
    </row>
    <row r="23" spans="1:62" ht="24.95" customHeight="1">
      <c r="A23" s="258"/>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371"/>
      <c r="BI23" s="247">
        <f t="shared" si="2"/>
        <v>31</v>
      </c>
      <c r="BJ23" s="247">
        <v>2.9</v>
      </c>
    </row>
    <row r="24" spans="1:62" ht="24.95" customHeight="1">
      <c r="A24" s="257" t="s">
        <v>950</v>
      </c>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367"/>
      <c r="BI24" s="247">
        <f t="shared" si="2"/>
        <v>32</v>
      </c>
      <c r="BJ24" s="247">
        <v>2.8</v>
      </c>
    </row>
    <row r="25" spans="1:62" ht="24.95" customHeight="1">
      <c r="A25" s="259"/>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372"/>
      <c r="BI25" s="247">
        <f t="shared" si="2"/>
        <v>33</v>
      </c>
      <c r="BJ25" s="247">
        <v>2.8</v>
      </c>
    </row>
    <row r="26" spans="1:62" ht="24.95" customHeight="1">
      <c r="A26" s="259"/>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372"/>
      <c r="BI26" s="247">
        <f t="shared" si="2"/>
        <v>34</v>
      </c>
      <c r="BJ26" s="247">
        <v>3.1</v>
      </c>
    </row>
    <row r="27" spans="1:62" ht="24.95" customHeight="1">
      <c r="A27" s="259"/>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372"/>
      <c r="BI27" s="247">
        <f t="shared" si="2"/>
        <v>35</v>
      </c>
      <c r="BJ27" s="247">
        <v>2.7</v>
      </c>
    </row>
    <row r="28" spans="1:62" ht="24.95" customHeight="1">
      <c r="A28" s="259"/>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372"/>
      <c r="BI28" s="247">
        <f t="shared" si="2"/>
        <v>36</v>
      </c>
      <c r="BJ28" s="247">
        <v>3.1</v>
      </c>
    </row>
    <row r="29" spans="1:62" ht="24.95" customHeight="1">
      <c r="A29" s="259"/>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372"/>
      <c r="BI29" s="247">
        <f t="shared" si="2"/>
        <v>37</v>
      </c>
      <c r="BJ29" s="247">
        <v>2.7</v>
      </c>
    </row>
    <row r="30" spans="1:62" ht="24.95" customHeight="1">
      <c r="A30" s="259"/>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372"/>
      <c r="BI30" s="247">
        <f t="shared" si="2"/>
        <v>38</v>
      </c>
      <c r="BJ30" s="247">
        <v>2.5</v>
      </c>
    </row>
    <row r="31" spans="1:62" ht="24.95" customHeight="1">
      <c r="A31" s="259"/>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372"/>
      <c r="BI31" s="247">
        <f t="shared" si="2"/>
        <v>39</v>
      </c>
      <c r="BJ31" s="247">
        <v>1.8</v>
      </c>
    </row>
    <row r="32" spans="1:62" ht="24.95" customHeight="1">
      <c r="A32" s="259"/>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372"/>
      <c r="BI32" s="247">
        <f t="shared" si="2"/>
        <v>40</v>
      </c>
      <c r="BJ32" s="247">
        <v>1.4</v>
      </c>
    </row>
    <row r="33" spans="1:62" ht="24.95" customHeight="1">
      <c r="A33" s="259"/>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372"/>
      <c r="BI33" s="247">
        <f t="shared" si="2"/>
        <v>41</v>
      </c>
      <c r="BJ33" s="247">
        <v>2.2999999999999998</v>
      </c>
    </row>
    <row r="34" spans="1:62" ht="24.95" customHeight="1">
      <c r="A34" s="259"/>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372"/>
      <c r="BI34" s="247">
        <f t="shared" si="2"/>
        <v>42</v>
      </c>
      <c r="BJ34" s="247">
        <v>2.1</v>
      </c>
    </row>
    <row r="35" spans="1:62" ht="24.95" customHeight="1">
      <c r="A35" s="259"/>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372"/>
      <c r="BI35" s="247">
        <f t="shared" si="2"/>
        <v>43</v>
      </c>
      <c r="BJ35" s="247">
        <v>2.1</v>
      </c>
    </row>
    <row r="36" spans="1:62" ht="24.95" customHeight="1">
      <c r="A36" s="259"/>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372"/>
      <c r="BI36" s="247">
        <f t="shared" si="2"/>
        <v>44</v>
      </c>
      <c r="BJ36" s="247">
        <v>2.5</v>
      </c>
    </row>
    <row r="37" spans="1:62" ht="24.95" customHeight="1">
      <c r="A37" s="259"/>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372"/>
      <c r="BI37" s="247">
        <f t="shared" si="2"/>
        <v>45</v>
      </c>
      <c r="BJ37" s="247">
        <v>1.9</v>
      </c>
    </row>
    <row r="38" spans="1:62" ht="24.95" customHeight="1">
      <c r="A38" s="260"/>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373"/>
      <c r="BI38" s="247">
        <v>46</v>
      </c>
      <c r="BJ38" s="247">
        <v>2.2999999999999998</v>
      </c>
    </row>
    <row r="39" spans="1:62" ht="24.95" customHeight="1">
      <c r="A39" s="261" t="s">
        <v>1022</v>
      </c>
      <c r="B39" s="261"/>
      <c r="C39" s="261"/>
      <c r="D39" s="261" t="s">
        <v>1028</v>
      </c>
      <c r="E39" s="261"/>
      <c r="F39" s="261"/>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BI39" s="247">
        <f t="shared" ref="BI39:BI52" si="3">BI38+1</f>
        <v>47</v>
      </c>
      <c r="BJ39" s="247">
        <v>2.2000000000000002</v>
      </c>
    </row>
    <row r="40" spans="1:62" ht="24.95" customHeight="1">
      <c r="K40" s="262" t="s">
        <v>1031</v>
      </c>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BI40" s="247">
        <f t="shared" si="3"/>
        <v>48</v>
      </c>
      <c r="BJ40" s="247">
        <v>2.1</v>
      </c>
    </row>
    <row r="41" spans="1:62" ht="24.95" customHeight="1">
      <c r="A41" s="262" t="s">
        <v>1023</v>
      </c>
      <c r="B41" s="262"/>
      <c r="C41" s="262"/>
      <c r="D41" s="262"/>
      <c r="E41" s="262"/>
      <c r="F41" s="262"/>
      <c r="G41" s="262"/>
      <c r="H41" s="262"/>
      <c r="I41" s="262"/>
      <c r="J41" s="262"/>
      <c r="K41" s="300" t="s">
        <v>1033</v>
      </c>
      <c r="L41" s="300"/>
      <c r="M41" s="300"/>
      <c r="N41" s="300"/>
      <c r="O41" s="300" t="s">
        <v>503</v>
      </c>
      <c r="P41" s="300"/>
      <c r="Q41" s="300"/>
      <c r="R41" s="300"/>
      <c r="S41" s="300" t="s">
        <v>1052</v>
      </c>
      <c r="T41" s="300"/>
      <c r="U41" s="300"/>
      <c r="V41" s="300"/>
      <c r="W41" s="300" t="s">
        <v>903</v>
      </c>
      <c r="X41" s="300"/>
      <c r="Y41" s="300"/>
      <c r="Z41" s="300"/>
      <c r="AA41" s="300" t="s">
        <v>1063</v>
      </c>
      <c r="AB41" s="300"/>
      <c r="AC41" s="300"/>
      <c r="AD41" s="300"/>
      <c r="AE41" s="300" t="s">
        <v>1064</v>
      </c>
      <c r="AF41" s="300"/>
      <c r="AG41" s="300"/>
      <c r="AH41" s="300"/>
      <c r="BI41" s="247">
        <f t="shared" si="3"/>
        <v>49</v>
      </c>
      <c r="BJ41" s="247">
        <v>1.4</v>
      </c>
    </row>
    <row r="42" spans="1:62" ht="24.95" customHeight="1">
      <c r="A42" s="263">
        <v>1000</v>
      </c>
      <c r="B42" s="274"/>
      <c r="C42" s="274"/>
      <c r="D42" s="266" t="s">
        <v>554</v>
      </c>
      <c r="E42" s="266"/>
      <c r="F42" s="274">
        <v>9999</v>
      </c>
      <c r="G42" s="274"/>
      <c r="H42" s="274"/>
      <c r="I42" s="266" t="s">
        <v>64</v>
      </c>
      <c r="J42" s="277"/>
      <c r="K42" s="262" t="s">
        <v>634</v>
      </c>
      <c r="L42" s="262"/>
      <c r="M42" s="262"/>
      <c r="N42" s="262"/>
      <c r="O42" s="262" t="s">
        <v>634</v>
      </c>
      <c r="P42" s="262"/>
      <c r="Q42" s="262"/>
      <c r="R42" s="262"/>
      <c r="S42" s="262" t="s">
        <v>691</v>
      </c>
      <c r="T42" s="262"/>
      <c r="U42" s="262"/>
      <c r="V42" s="262"/>
      <c r="W42" s="262" t="s">
        <v>1055</v>
      </c>
      <c r="X42" s="262"/>
      <c r="Y42" s="262"/>
      <c r="Z42" s="262"/>
      <c r="AA42" s="262" t="s">
        <v>131</v>
      </c>
      <c r="AB42" s="262"/>
      <c r="AC42" s="262"/>
      <c r="AD42" s="262"/>
      <c r="AE42" s="262" t="s">
        <v>1055</v>
      </c>
      <c r="AF42" s="262"/>
      <c r="AG42" s="262"/>
      <c r="AH42" s="262"/>
      <c r="AI42" s="301"/>
      <c r="BI42" s="247">
        <f t="shared" si="3"/>
        <v>50</v>
      </c>
      <c r="BJ42" s="247">
        <v>1.1000000000000001</v>
      </c>
    </row>
    <row r="43" spans="1:62" ht="24.95" customHeight="1">
      <c r="A43" s="263">
        <v>10000</v>
      </c>
      <c r="B43" s="274"/>
      <c r="C43" s="274"/>
      <c r="D43" s="266" t="s">
        <v>554</v>
      </c>
      <c r="E43" s="266"/>
      <c r="F43" s="274">
        <v>49999</v>
      </c>
      <c r="G43" s="274"/>
      <c r="H43" s="274"/>
      <c r="I43" s="266" t="s">
        <v>64</v>
      </c>
      <c r="J43" s="277"/>
      <c r="K43" s="262" t="s">
        <v>1034</v>
      </c>
      <c r="L43" s="262"/>
      <c r="M43" s="262"/>
      <c r="N43" s="262"/>
      <c r="O43" s="262" t="s">
        <v>979</v>
      </c>
      <c r="P43" s="262"/>
      <c r="Q43" s="262"/>
      <c r="R43" s="262"/>
      <c r="S43" s="262" t="s">
        <v>1053</v>
      </c>
      <c r="T43" s="262"/>
      <c r="U43" s="262"/>
      <c r="V43" s="262"/>
      <c r="W43" s="262" t="s">
        <v>1057</v>
      </c>
      <c r="X43" s="262"/>
      <c r="Y43" s="262"/>
      <c r="Z43" s="262"/>
      <c r="AA43" s="262" t="s">
        <v>1041</v>
      </c>
      <c r="AB43" s="262"/>
      <c r="AC43" s="262"/>
      <c r="AD43" s="262"/>
      <c r="AE43" s="262" t="s">
        <v>1053</v>
      </c>
      <c r="AF43" s="262"/>
      <c r="AG43" s="262"/>
      <c r="AH43" s="262"/>
      <c r="AI43" s="301"/>
      <c r="BI43" s="247">
        <f t="shared" si="3"/>
        <v>51</v>
      </c>
      <c r="BJ43" s="247">
        <v>1.7</v>
      </c>
    </row>
    <row r="44" spans="1:62" ht="24.95" customHeight="1">
      <c r="A44" s="263">
        <v>50000</v>
      </c>
      <c r="B44" s="274"/>
      <c r="C44" s="274"/>
      <c r="D44" s="266" t="s">
        <v>554</v>
      </c>
      <c r="E44" s="266"/>
      <c r="F44" s="274">
        <v>99999</v>
      </c>
      <c r="G44" s="274"/>
      <c r="H44" s="274"/>
      <c r="I44" s="266" t="s">
        <v>64</v>
      </c>
      <c r="J44" s="277"/>
      <c r="K44" s="262" t="s">
        <v>1036</v>
      </c>
      <c r="L44" s="262"/>
      <c r="M44" s="262"/>
      <c r="N44" s="262"/>
      <c r="O44" s="262" t="s">
        <v>1041</v>
      </c>
      <c r="P44" s="262"/>
      <c r="Q44" s="262"/>
      <c r="R44" s="262"/>
      <c r="S44" s="262" t="s">
        <v>1041</v>
      </c>
      <c r="T44" s="262"/>
      <c r="U44" s="262"/>
      <c r="V44" s="262"/>
      <c r="W44" s="262" t="s">
        <v>1059</v>
      </c>
      <c r="X44" s="262"/>
      <c r="Y44" s="262"/>
      <c r="Z44" s="262"/>
      <c r="AA44" s="262" t="s">
        <v>712</v>
      </c>
      <c r="AB44" s="262"/>
      <c r="AC44" s="262"/>
      <c r="AD44" s="262"/>
      <c r="AE44" s="262" t="s">
        <v>1059</v>
      </c>
      <c r="AF44" s="262"/>
      <c r="AG44" s="262"/>
      <c r="AH44" s="262"/>
      <c r="AI44" s="301"/>
      <c r="AJ44" s="301"/>
      <c r="BI44" s="247">
        <f t="shared" si="3"/>
        <v>52</v>
      </c>
      <c r="BJ44" s="247">
        <v>1.6</v>
      </c>
    </row>
    <row r="45" spans="1:62" ht="24.95" customHeight="1">
      <c r="A45" s="263">
        <v>100000</v>
      </c>
      <c r="B45" s="274"/>
      <c r="C45" s="274"/>
      <c r="D45" s="266" t="s">
        <v>554</v>
      </c>
      <c r="E45" s="266"/>
      <c r="F45" s="274">
        <v>499999</v>
      </c>
      <c r="G45" s="274"/>
      <c r="H45" s="274"/>
      <c r="I45" s="266" t="s">
        <v>64</v>
      </c>
      <c r="J45" s="277"/>
      <c r="K45" s="262" t="s">
        <v>69</v>
      </c>
      <c r="L45" s="262"/>
      <c r="M45" s="262"/>
      <c r="N45" s="262"/>
      <c r="O45" s="262" t="s">
        <v>1043</v>
      </c>
      <c r="P45" s="262"/>
      <c r="Q45" s="262"/>
      <c r="R45" s="262"/>
      <c r="S45" s="262" t="s">
        <v>1043</v>
      </c>
      <c r="T45" s="262"/>
      <c r="U45" s="262"/>
      <c r="V45" s="262"/>
      <c r="W45" s="262" t="s">
        <v>229</v>
      </c>
      <c r="X45" s="262"/>
      <c r="Y45" s="262"/>
      <c r="Z45" s="262"/>
      <c r="AA45" s="262" t="s">
        <v>1054</v>
      </c>
      <c r="AB45" s="262"/>
      <c r="AC45" s="262"/>
      <c r="AD45" s="262"/>
      <c r="AE45" s="262" t="s">
        <v>69</v>
      </c>
      <c r="AF45" s="262"/>
      <c r="AG45" s="262"/>
      <c r="AH45" s="262"/>
      <c r="AI45" s="301"/>
      <c r="AJ45" s="301"/>
      <c r="BI45" s="247">
        <f t="shared" si="3"/>
        <v>53</v>
      </c>
      <c r="BJ45" s="247">
        <v>1.9</v>
      </c>
    </row>
    <row r="46" spans="1:62" ht="24.95" customHeight="1">
      <c r="A46" s="264" t="s">
        <v>1026</v>
      </c>
      <c r="B46" s="275"/>
      <c r="C46" s="275"/>
      <c r="D46" s="275"/>
      <c r="E46" s="275"/>
      <c r="F46" s="275"/>
      <c r="G46" s="275"/>
      <c r="H46" s="275"/>
      <c r="I46" s="275"/>
      <c r="J46" s="295"/>
      <c r="K46" s="262" t="s">
        <v>870</v>
      </c>
      <c r="L46" s="262"/>
      <c r="M46" s="262"/>
      <c r="N46" s="262"/>
      <c r="O46" s="262" t="s">
        <v>326</v>
      </c>
      <c r="P46" s="262"/>
      <c r="Q46" s="262"/>
      <c r="R46" s="262"/>
      <c r="S46" s="262" t="s">
        <v>1054</v>
      </c>
      <c r="T46" s="262"/>
      <c r="U46" s="262"/>
      <c r="V46" s="262"/>
      <c r="W46" s="262" t="s">
        <v>750</v>
      </c>
      <c r="X46" s="262"/>
      <c r="Y46" s="262"/>
      <c r="Z46" s="262"/>
      <c r="AA46" s="262" t="s">
        <v>870</v>
      </c>
      <c r="AB46" s="262"/>
      <c r="AC46" s="262"/>
      <c r="AD46" s="262"/>
      <c r="AE46" s="262" t="s">
        <v>750</v>
      </c>
      <c r="AF46" s="262"/>
      <c r="AG46" s="262"/>
      <c r="AH46" s="262"/>
      <c r="AI46" s="301"/>
      <c r="AJ46" s="301"/>
      <c r="BI46" s="247">
        <f t="shared" si="3"/>
        <v>54</v>
      </c>
      <c r="BJ46" s="247">
        <v>1.8</v>
      </c>
    </row>
    <row r="47" spans="1:62" ht="24.95" customHeight="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BI47" s="247">
        <f t="shared" si="3"/>
        <v>55</v>
      </c>
      <c r="BJ47" s="247">
        <v>1.7</v>
      </c>
    </row>
    <row r="48" spans="1:62" ht="24.95" customHeight="1">
      <c r="K48" s="262" t="s">
        <v>21</v>
      </c>
      <c r="L48" s="262"/>
      <c r="M48" s="262"/>
      <c r="N48" s="262"/>
      <c r="O48" s="262"/>
      <c r="P48" s="262"/>
      <c r="Q48" s="262"/>
      <c r="R48" s="262"/>
      <c r="S48" s="262"/>
      <c r="T48" s="262"/>
      <c r="U48" s="262"/>
      <c r="V48" s="262"/>
      <c r="W48" s="262" t="s">
        <v>242</v>
      </c>
      <c r="X48" s="262"/>
      <c r="Y48" s="262"/>
      <c r="Z48" s="262"/>
      <c r="AA48" s="262"/>
      <c r="AB48" s="262"/>
      <c r="AC48" s="262"/>
      <c r="AD48" s="262"/>
      <c r="AE48" s="262"/>
      <c r="AF48" s="262"/>
      <c r="AG48" s="262"/>
      <c r="AH48" s="262"/>
      <c r="AJ48" s="301"/>
      <c r="BI48" s="247">
        <f t="shared" si="3"/>
        <v>56</v>
      </c>
      <c r="BJ48" s="247">
        <v>1.8</v>
      </c>
    </row>
    <row r="49" spans="1:62" ht="24.95" customHeight="1">
      <c r="A49" s="262" t="s">
        <v>1023</v>
      </c>
      <c r="B49" s="262"/>
      <c r="C49" s="262"/>
      <c r="D49" s="262"/>
      <c r="E49" s="262"/>
      <c r="F49" s="262"/>
      <c r="G49" s="262"/>
      <c r="H49" s="262"/>
      <c r="I49" s="262"/>
      <c r="J49" s="296"/>
      <c r="K49" s="302" t="s">
        <v>1038</v>
      </c>
      <c r="L49" s="302"/>
      <c r="M49" s="302"/>
      <c r="N49" s="302"/>
      <c r="O49" s="302"/>
      <c r="P49" s="312"/>
      <c r="Q49" s="314" t="s">
        <v>1046</v>
      </c>
      <c r="R49" s="302"/>
      <c r="S49" s="302"/>
      <c r="T49" s="302"/>
      <c r="U49" s="302"/>
      <c r="V49" s="302"/>
      <c r="W49" s="302" t="s">
        <v>1060</v>
      </c>
      <c r="X49" s="302"/>
      <c r="Y49" s="302"/>
      <c r="Z49" s="302"/>
      <c r="AA49" s="302"/>
      <c r="AB49" s="312"/>
      <c r="AC49" s="314" t="s">
        <v>470</v>
      </c>
      <c r="AD49" s="302"/>
      <c r="AE49" s="302"/>
      <c r="AF49" s="302"/>
      <c r="AG49" s="302"/>
      <c r="AH49" s="302"/>
      <c r="AJ49" s="301"/>
      <c r="BI49" s="247">
        <f t="shared" si="3"/>
        <v>57</v>
      </c>
      <c r="BJ49" s="247">
        <v>2</v>
      </c>
    </row>
    <row r="50" spans="1:62" ht="24.95" customHeight="1">
      <c r="A50" s="263">
        <v>1000</v>
      </c>
      <c r="B50" s="274"/>
      <c r="C50" s="274"/>
      <c r="D50" s="266" t="s">
        <v>554</v>
      </c>
      <c r="E50" s="266"/>
      <c r="F50" s="274">
        <v>9999</v>
      </c>
      <c r="G50" s="274"/>
      <c r="H50" s="274"/>
      <c r="I50" s="266" t="s">
        <v>64</v>
      </c>
      <c r="J50" s="266"/>
      <c r="K50" s="296" t="s">
        <v>165</v>
      </c>
      <c r="L50" s="266"/>
      <c r="M50" s="266"/>
      <c r="N50" s="266"/>
      <c r="O50" s="266"/>
      <c r="P50" s="313"/>
      <c r="Q50" s="266" t="s">
        <v>979</v>
      </c>
      <c r="R50" s="266"/>
      <c r="S50" s="266"/>
      <c r="T50" s="266"/>
      <c r="U50" s="266"/>
      <c r="V50" s="277"/>
      <c r="W50" s="296" t="s">
        <v>1036</v>
      </c>
      <c r="X50" s="266"/>
      <c r="Y50" s="266"/>
      <c r="Z50" s="266"/>
      <c r="AA50" s="266"/>
      <c r="AB50" s="313"/>
      <c r="AC50" s="266" t="s">
        <v>623</v>
      </c>
      <c r="AD50" s="266"/>
      <c r="AE50" s="266"/>
      <c r="AF50" s="266"/>
      <c r="AG50" s="266"/>
      <c r="AH50" s="277"/>
      <c r="BI50" s="247">
        <f t="shared" si="3"/>
        <v>58</v>
      </c>
      <c r="BJ50" s="247">
        <v>1.8</v>
      </c>
    </row>
    <row r="51" spans="1:62" ht="24.95" customHeight="1">
      <c r="A51" s="263">
        <v>10000</v>
      </c>
      <c r="B51" s="274"/>
      <c r="C51" s="274"/>
      <c r="D51" s="266" t="s">
        <v>554</v>
      </c>
      <c r="E51" s="266"/>
      <c r="F51" s="274">
        <v>49999</v>
      </c>
      <c r="G51" s="274"/>
      <c r="H51" s="274"/>
      <c r="I51" s="266" t="s">
        <v>64</v>
      </c>
      <c r="J51" s="277"/>
      <c r="K51" s="296" t="s">
        <v>1036</v>
      </c>
      <c r="L51" s="266"/>
      <c r="M51" s="266"/>
      <c r="N51" s="266"/>
      <c r="O51" s="266"/>
      <c r="P51" s="313"/>
      <c r="Q51" s="266" t="s">
        <v>971</v>
      </c>
      <c r="R51" s="266"/>
      <c r="S51" s="266"/>
      <c r="T51" s="266"/>
      <c r="U51" s="266"/>
      <c r="V51" s="277"/>
      <c r="W51" s="296" t="s">
        <v>1043</v>
      </c>
      <c r="X51" s="266"/>
      <c r="Y51" s="266"/>
      <c r="Z51" s="266"/>
      <c r="AA51" s="266"/>
      <c r="AB51" s="313"/>
      <c r="AC51" s="266" t="s">
        <v>870</v>
      </c>
      <c r="AD51" s="266"/>
      <c r="AE51" s="266"/>
      <c r="AF51" s="266"/>
      <c r="AG51" s="266"/>
      <c r="AH51" s="277"/>
      <c r="BI51" s="247">
        <f t="shared" si="3"/>
        <v>59</v>
      </c>
      <c r="BJ51" s="247">
        <v>1.1000000000000001</v>
      </c>
    </row>
    <row r="52" spans="1:62" ht="24.95" customHeight="1">
      <c r="A52" s="263">
        <v>50000</v>
      </c>
      <c r="B52" s="274"/>
      <c r="C52" s="274"/>
      <c r="D52" s="266" t="s">
        <v>554</v>
      </c>
      <c r="E52" s="266"/>
      <c r="F52" s="274">
        <v>99999</v>
      </c>
      <c r="G52" s="274"/>
      <c r="H52" s="274"/>
      <c r="I52" s="266" t="s">
        <v>64</v>
      </c>
      <c r="J52" s="277"/>
      <c r="K52" s="296" t="s">
        <v>712</v>
      </c>
      <c r="L52" s="266"/>
      <c r="M52" s="266"/>
      <c r="N52" s="266"/>
      <c r="O52" s="266"/>
      <c r="P52" s="313"/>
      <c r="Q52" s="266" t="s">
        <v>229</v>
      </c>
      <c r="R52" s="266"/>
      <c r="S52" s="266"/>
      <c r="T52" s="266"/>
      <c r="U52" s="266"/>
      <c r="V52" s="277"/>
      <c r="W52" s="296" t="s">
        <v>750</v>
      </c>
      <c r="X52" s="266"/>
      <c r="Y52" s="266"/>
      <c r="Z52" s="266"/>
      <c r="AA52" s="266"/>
      <c r="AB52" s="313"/>
      <c r="AC52" s="266" t="s">
        <v>119</v>
      </c>
      <c r="AD52" s="266"/>
      <c r="AE52" s="266"/>
      <c r="AF52" s="266"/>
      <c r="AG52" s="266"/>
      <c r="AH52" s="277"/>
      <c r="BI52" s="247">
        <f t="shared" si="3"/>
        <v>60</v>
      </c>
      <c r="BJ52" s="247">
        <v>1.1000000000000001</v>
      </c>
    </row>
    <row r="53" spans="1:62" ht="24.95" customHeight="1">
      <c r="A53" s="263">
        <v>100000</v>
      </c>
      <c r="B53" s="274"/>
      <c r="C53" s="274"/>
      <c r="D53" s="266" t="s">
        <v>554</v>
      </c>
      <c r="E53" s="266"/>
      <c r="F53" s="274">
        <v>499999</v>
      </c>
      <c r="G53" s="274"/>
      <c r="H53" s="274"/>
      <c r="I53" s="266" t="s">
        <v>64</v>
      </c>
      <c r="J53" s="277"/>
      <c r="K53" s="296" t="s">
        <v>623</v>
      </c>
      <c r="L53" s="266"/>
      <c r="M53" s="266"/>
      <c r="N53" s="266"/>
      <c r="O53" s="266"/>
      <c r="P53" s="313"/>
      <c r="Q53" s="266" t="s">
        <v>1043</v>
      </c>
      <c r="R53" s="266"/>
      <c r="S53" s="266"/>
      <c r="T53" s="266"/>
      <c r="U53" s="266"/>
      <c r="V53" s="277"/>
      <c r="W53" s="296" t="s">
        <v>119</v>
      </c>
      <c r="X53" s="266"/>
      <c r="Y53" s="266"/>
      <c r="Z53" s="266"/>
      <c r="AA53" s="266"/>
      <c r="AB53" s="313"/>
      <c r="AC53" s="266" t="s">
        <v>1061</v>
      </c>
      <c r="AD53" s="266"/>
      <c r="AE53" s="266"/>
      <c r="AF53" s="266"/>
      <c r="AG53" s="266"/>
      <c r="AH53" s="277"/>
    </row>
    <row r="54" spans="1:62" ht="24.95" customHeight="1">
      <c r="A54" s="264" t="s">
        <v>1026</v>
      </c>
      <c r="B54" s="275"/>
      <c r="C54" s="275"/>
      <c r="D54" s="275"/>
      <c r="E54" s="275"/>
      <c r="F54" s="275"/>
      <c r="G54" s="275"/>
      <c r="H54" s="275"/>
      <c r="I54" s="275"/>
      <c r="J54" s="295"/>
      <c r="K54" s="296" t="s">
        <v>1039</v>
      </c>
      <c r="L54" s="266"/>
      <c r="M54" s="266"/>
      <c r="N54" s="266"/>
      <c r="O54" s="266"/>
      <c r="P54" s="313"/>
      <c r="Q54" s="266" t="s">
        <v>750</v>
      </c>
      <c r="R54" s="266"/>
      <c r="S54" s="266"/>
      <c r="T54" s="266"/>
      <c r="U54" s="266"/>
      <c r="V54" s="277"/>
      <c r="W54" s="296" t="s">
        <v>1061</v>
      </c>
      <c r="X54" s="266"/>
      <c r="Y54" s="266"/>
      <c r="Z54" s="266"/>
      <c r="AA54" s="266"/>
      <c r="AB54" s="313"/>
      <c r="AC54" s="266" t="s">
        <v>1061</v>
      </c>
      <c r="AD54" s="266"/>
      <c r="AE54" s="266"/>
      <c r="AF54" s="266"/>
      <c r="AG54" s="266"/>
      <c r="AH54" s="277"/>
    </row>
  </sheetData>
  <sheetProtection password="DE82" sheet="1" objects="1" scenarios="1" formatCells="0" selectLockedCells="1"/>
  <mergeCells count="144">
    <mergeCell ref="AB2:AC2"/>
    <mergeCell ref="P6:R6"/>
    <mergeCell ref="S6:T6"/>
    <mergeCell ref="U6:AI6"/>
    <mergeCell ref="U7:AI7"/>
    <mergeCell ref="S8:T8"/>
    <mergeCell ref="U8:AF8"/>
    <mergeCell ref="A10:AI10"/>
    <mergeCell ref="A13:E13"/>
    <mergeCell ref="F13:R13"/>
    <mergeCell ref="S13:W13"/>
    <mergeCell ref="X13:Z13"/>
    <mergeCell ref="AA13:AF13"/>
    <mergeCell ref="AG13:AH13"/>
    <mergeCell ref="A14:E14"/>
    <mergeCell ref="G14:H14"/>
    <mergeCell ref="S14:W14"/>
    <mergeCell ref="X14:AG14"/>
    <mergeCell ref="A15:E15"/>
    <mergeCell ref="F15:R15"/>
    <mergeCell ref="S15:W15"/>
    <mergeCell ref="X15:AG15"/>
    <mergeCell ref="F16:J16"/>
    <mergeCell ref="Y16:AC16"/>
    <mergeCell ref="L17:M17"/>
    <mergeCell ref="Y17:AC17"/>
    <mergeCell ref="L18:M18"/>
    <mergeCell ref="Y18:AC18"/>
    <mergeCell ref="Y19:AC19"/>
    <mergeCell ref="A20:AI20"/>
    <mergeCell ref="A21:AI21"/>
    <mergeCell ref="A22:AI22"/>
    <mergeCell ref="A23:AI23"/>
    <mergeCell ref="A24:AI24"/>
    <mergeCell ref="K40:AH40"/>
    <mergeCell ref="A41:J41"/>
    <mergeCell ref="K41:N41"/>
    <mergeCell ref="O41:R41"/>
    <mergeCell ref="S41:V41"/>
    <mergeCell ref="W41:Z41"/>
    <mergeCell ref="AA41:AD41"/>
    <mergeCell ref="AE41:AH41"/>
    <mergeCell ref="A42:C42"/>
    <mergeCell ref="D42:E42"/>
    <mergeCell ref="F42:H42"/>
    <mergeCell ref="I42:J42"/>
    <mergeCell ref="K42:N42"/>
    <mergeCell ref="O42:R42"/>
    <mergeCell ref="S42:V42"/>
    <mergeCell ref="W42:Z42"/>
    <mergeCell ref="AA42:AD42"/>
    <mergeCell ref="AE42:AH42"/>
    <mergeCell ref="A43:C43"/>
    <mergeCell ref="D43:E43"/>
    <mergeCell ref="F43:H43"/>
    <mergeCell ref="I43:J43"/>
    <mergeCell ref="K43:N43"/>
    <mergeCell ref="O43:R43"/>
    <mergeCell ref="S43:V43"/>
    <mergeCell ref="W43:Z43"/>
    <mergeCell ref="AA43:AD43"/>
    <mergeCell ref="AE43:AH43"/>
    <mergeCell ref="A44:C44"/>
    <mergeCell ref="D44:E44"/>
    <mergeCell ref="F44:H44"/>
    <mergeCell ref="I44:J44"/>
    <mergeCell ref="K44:N44"/>
    <mergeCell ref="O44:R44"/>
    <mergeCell ref="S44:V44"/>
    <mergeCell ref="W44:Z44"/>
    <mergeCell ref="AA44:AD44"/>
    <mergeCell ref="AE44:AH44"/>
    <mergeCell ref="A45:C45"/>
    <mergeCell ref="D45:E45"/>
    <mergeCell ref="F45:H45"/>
    <mergeCell ref="I45:J45"/>
    <mergeCell ref="K45:N45"/>
    <mergeCell ref="O45:R45"/>
    <mergeCell ref="S45:V45"/>
    <mergeCell ref="W45:Z45"/>
    <mergeCell ref="AA45:AD45"/>
    <mergeCell ref="AE45:AH45"/>
    <mergeCell ref="A46:J46"/>
    <mergeCell ref="K46:N46"/>
    <mergeCell ref="O46:R46"/>
    <mergeCell ref="S46:V46"/>
    <mergeCell ref="W46:Z46"/>
    <mergeCell ref="AA46:AD46"/>
    <mergeCell ref="AE46:AH46"/>
    <mergeCell ref="K48:V48"/>
    <mergeCell ref="W48:AH48"/>
    <mergeCell ref="A49:J49"/>
    <mergeCell ref="K49:P49"/>
    <mergeCell ref="Q49:V49"/>
    <mergeCell ref="W49:AB49"/>
    <mergeCell ref="AC49:AH49"/>
    <mergeCell ref="A50:C50"/>
    <mergeCell ref="D50:E50"/>
    <mergeCell ref="F50:H50"/>
    <mergeCell ref="I50:J50"/>
    <mergeCell ref="K50:P50"/>
    <mergeCell ref="Q50:V50"/>
    <mergeCell ref="W50:AB50"/>
    <mergeCell ref="AC50:AH50"/>
    <mergeCell ref="A51:C51"/>
    <mergeCell ref="D51:E51"/>
    <mergeCell ref="F51:H51"/>
    <mergeCell ref="I51:J51"/>
    <mergeCell ref="K51:P51"/>
    <mergeCell ref="Q51:V51"/>
    <mergeCell ref="W51:AB51"/>
    <mergeCell ref="AC51:AH51"/>
    <mergeCell ref="A52:C52"/>
    <mergeCell ref="D52:E52"/>
    <mergeCell ref="F52:H52"/>
    <mergeCell ref="I52:J52"/>
    <mergeCell ref="K52:P52"/>
    <mergeCell ref="Q52:V52"/>
    <mergeCell ref="W52:AB52"/>
    <mergeCell ref="AC52:AH52"/>
    <mergeCell ref="A53:C53"/>
    <mergeCell ref="D53:E53"/>
    <mergeCell ref="F53:H53"/>
    <mergeCell ref="I53:J53"/>
    <mergeCell ref="K53:P53"/>
    <mergeCell ref="Q53:V53"/>
    <mergeCell ref="W53:AB53"/>
    <mergeCell ref="AC53:AH53"/>
    <mergeCell ref="A54:J54"/>
    <mergeCell ref="K54:P54"/>
    <mergeCell ref="Q54:V54"/>
    <mergeCell ref="W54:AB54"/>
    <mergeCell ref="AC54:AH54"/>
    <mergeCell ref="A16:E19"/>
    <mergeCell ref="O16:Q19"/>
    <mergeCell ref="S16:W19"/>
    <mergeCell ref="X16:X19"/>
    <mergeCell ref="AD16:AD19"/>
    <mergeCell ref="AE16:AG19"/>
    <mergeCell ref="AH16:AI19"/>
    <mergeCell ref="F17:J18"/>
    <mergeCell ref="K17:K18"/>
    <mergeCell ref="N17:N18"/>
    <mergeCell ref="R17:R18"/>
  </mergeCells>
  <phoneticPr fontId="43"/>
  <dataValidations count="1">
    <dataValidation type="list" allowBlank="1" showDropDown="0"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ormula1>$AN$2:$AN$11</formula1>
    </dataValidation>
  </dataValidations>
  <printOptions horizontalCentered="1"/>
  <pageMargins left="0.66" right="0.44" top="0.53" bottom="0.26" header="0.2" footer="0.2"/>
  <pageSetup paperSize="9" scale="91" fitToWidth="1" fitToHeight="1" orientation="portrait" usePrinterDefaults="1" r:id="rId1"/>
  <headerFooter alignWithMargins="0">
    <oddHeader>&amp;L&amp;"ＭＳ Ｐ明朝,標準"&amp;10 05.17</oddHeader>
  </headerFooter>
  <rowBreaks count="1" manualBreakCount="1">
    <brk id="38"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2:K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1">
      <c r="A2" s="175">
        <v>10.01</v>
      </c>
      <c r="B2" s="175"/>
      <c r="C2" s="175"/>
    </row>
    <row r="3" spans="1:11" ht="18.75">
      <c r="A3" s="176" t="s">
        <v>1947</v>
      </c>
      <c r="B3" s="176"/>
      <c r="C3" s="176"/>
      <c r="D3" s="176"/>
      <c r="E3" s="176"/>
      <c r="F3" s="176"/>
      <c r="G3" s="176"/>
      <c r="H3" s="176"/>
      <c r="I3" s="176"/>
      <c r="J3" s="176"/>
    </row>
    <row r="5" spans="1:11" ht="30" customHeight="1">
      <c r="A5" s="177" t="s">
        <v>945</v>
      </c>
      <c r="B5" s="177"/>
      <c r="C5" s="177"/>
      <c r="D5" s="178" t="s">
        <v>1242</v>
      </c>
      <c r="E5" s="211"/>
      <c r="F5" s="178" t="s">
        <v>1004</v>
      </c>
      <c r="G5" s="195"/>
      <c r="H5" s="178" t="s">
        <v>477</v>
      </c>
      <c r="I5" s="188"/>
      <c r="J5" s="195"/>
    </row>
    <row r="6" spans="1:11" ht="30" customHeight="1">
      <c r="A6" s="177" t="s">
        <v>745</v>
      </c>
      <c r="B6" s="177"/>
      <c r="C6" s="177"/>
      <c r="D6" s="200" t="s">
        <v>454</v>
      </c>
      <c r="E6" s="200"/>
      <c r="F6" s="200"/>
      <c r="G6" s="200"/>
      <c r="H6" s="200"/>
      <c r="I6" s="200"/>
      <c r="J6" s="200"/>
    </row>
    <row r="7" spans="1:11"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1"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1" s="30" customFormat="1" ht="15" customHeight="1">
      <c r="A9" s="178"/>
      <c r="B9" s="188"/>
      <c r="C9" s="195"/>
      <c r="D9" s="202"/>
      <c r="E9" s="202"/>
      <c r="F9" s="215" t="s">
        <v>1175</v>
      </c>
      <c r="G9" s="219"/>
      <c r="H9" s="224" t="str">
        <f>入力ｼｰﾄ!C8</f>
        <v>営繕　三郎</v>
      </c>
      <c r="I9" s="224"/>
      <c r="J9" s="229"/>
    </row>
    <row r="10" spans="1:11" ht="33" customHeight="1">
      <c r="A10" s="179" t="s">
        <v>992</v>
      </c>
      <c r="B10" s="189"/>
      <c r="C10" s="189"/>
      <c r="D10" s="189"/>
      <c r="E10" s="189"/>
      <c r="F10" s="189"/>
      <c r="G10" s="189"/>
      <c r="H10" s="189"/>
      <c r="I10" s="189"/>
      <c r="J10" s="230"/>
    </row>
    <row r="11" spans="1:11" ht="33" customHeight="1">
      <c r="A11" s="180" t="s">
        <v>1176</v>
      </c>
      <c r="B11" s="190"/>
      <c r="C11" s="190"/>
      <c r="D11" s="190"/>
      <c r="E11" s="190"/>
      <c r="F11" s="190"/>
      <c r="G11" s="190"/>
      <c r="H11" s="190"/>
      <c r="I11" s="190"/>
      <c r="J11" s="231"/>
    </row>
    <row r="12" spans="1:11" ht="33" customHeight="1">
      <c r="A12" s="181"/>
      <c r="B12" s="191"/>
      <c r="C12" s="191"/>
      <c r="D12" s="379" t="s">
        <v>1080</v>
      </c>
      <c r="E12" s="191"/>
      <c r="F12" s="191"/>
      <c r="G12" s="191"/>
      <c r="H12" s="191"/>
      <c r="I12" s="191"/>
      <c r="J12" s="245"/>
      <c r="K12" s="30" t="s">
        <v>1080</v>
      </c>
    </row>
    <row r="13" spans="1:11" ht="33" customHeight="1">
      <c r="A13" s="180"/>
      <c r="B13" s="190"/>
      <c r="C13" s="190"/>
      <c r="D13" s="190"/>
      <c r="E13" s="190"/>
      <c r="F13" s="190"/>
      <c r="G13" s="190"/>
      <c r="H13" s="190"/>
      <c r="I13" s="190"/>
      <c r="J13" s="231"/>
      <c r="K13" s="30" t="s">
        <v>197</v>
      </c>
    </row>
    <row r="14" spans="1:11" ht="33" customHeight="1">
      <c r="A14" s="180"/>
      <c r="B14" s="190"/>
      <c r="C14" s="190"/>
      <c r="D14" s="190"/>
      <c r="E14" s="190"/>
      <c r="F14" s="190"/>
      <c r="G14" s="190"/>
      <c r="H14" s="190"/>
      <c r="I14" s="190"/>
      <c r="J14" s="231"/>
      <c r="K14" s="30" t="s">
        <v>566</v>
      </c>
    </row>
    <row r="15" spans="1:11" ht="33" customHeight="1">
      <c r="A15" s="180"/>
      <c r="B15" s="190"/>
      <c r="C15" s="190"/>
      <c r="D15" s="190"/>
      <c r="E15" s="190"/>
      <c r="F15" s="190"/>
      <c r="G15" s="190"/>
      <c r="H15" s="190"/>
      <c r="I15" s="190"/>
      <c r="J15" s="231"/>
      <c r="K15" s="30" t="s">
        <v>322</v>
      </c>
    </row>
    <row r="16" spans="1:11" ht="33" customHeight="1">
      <c r="A16" s="180"/>
      <c r="B16" s="190"/>
      <c r="C16" s="190"/>
      <c r="D16" s="190"/>
      <c r="E16" s="190"/>
      <c r="F16" s="190"/>
      <c r="G16" s="190"/>
      <c r="H16" s="190"/>
      <c r="I16" s="190"/>
      <c r="J16" s="231"/>
    </row>
    <row r="17" spans="1:10" ht="33" customHeight="1">
      <c r="A17" s="180"/>
      <c r="B17" s="190"/>
      <c r="C17" s="190"/>
      <c r="D17" s="190"/>
      <c r="E17" s="190"/>
      <c r="F17" s="190"/>
      <c r="G17" s="190"/>
      <c r="H17" s="190"/>
      <c r="I17" s="190"/>
      <c r="J17" s="231"/>
    </row>
    <row r="18" spans="1:10" ht="33" customHeight="1">
      <c r="A18" s="180"/>
      <c r="B18" s="190"/>
      <c r="C18" s="190"/>
      <c r="D18" s="190"/>
      <c r="E18" s="190"/>
      <c r="F18" s="190"/>
      <c r="G18" s="190"/>
      <c r="H18" s="190"/>
      <c r="I18" s="190"/>
      <c r="J18" s="231"/>
    </row>
    <row r="19" spans="1:10" ht="18.75" customHeight="1">
      <c r="A19" s="375"/>
      <c r="B19" s="377"/>
      <c r="C19" s="377"/>
      <c r="D19" s="377"/>
      <c r="E19" s="221" t="s">
        <v>1047</v>
      </c>
      <c r="F19" s="221"/>
      <c r="G19" s="244" t="str">
        <f>入力ｼｰﾄ!C13</f>
        <v>△△△△課</v>
      </c>
      <c r="H19" s="244"/>
      <c r="I19" s="244"/>
      <c r="J19" s="244"/>
    </row>
    <row r="20" spans="1:10" ht="18.75" customHeight="1">
      <c r="A20" s="376"/>
      <c r="B20" s="378"/>
      <c r="C20" s="378"/>
      <c r="D20" s="380"/>
      <c r="E20" s="221" t="s">
        <v>1175</v>
      </c>
      <c r="F20" s="221" t="s">
        <v>1117</v>
      </c>
      <c r="G20" s="221" t="s">
        <v>285</v>
      </c>
      <c r="H20" s="221" t="s">
        <v>347</v>
      </c>
      <c r="I20" s="221" t="s">
        <v>1173</v>
      </c>
      <c r="J20" s="221" t="s">
        <v>137</v>
      </c>
    </row>
    <row r="21" spans="1:10" ht="53.25" customHeight="1">
      <c r="A21" s="184"/>
      <c r="B21" s="194"/>
      <c r="C21" s="194"/>
      <c r="D21" s="194"/>
      <c r="E21" s="221"/>
      <c r="F21" s="221"/>
      <c r="G21" s="221"/>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sheetData>
  <mergeCells count="35">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A13:J13"/>
    <mergeCell ref="A14:J14"/>
    <mergeCell ref="A15:J15"/>
    <mergeCell ref="E19:F19"/>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dataValidations count="1">
    <dataValidation type="list" allowBlank="1" showDropDown="0" showInputMessage="1" showErrorMessage="1" sqref="D12">
      <formula1>$K$12:$K$15</formula1>
    </dataValidation>
  </dataValidations>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1947</v>
      </c>
      <c r="B3" s="176"/>
      <c r="C3" s="176"/>
      <c r="D3" s="176"/>
      <c r="E3" s="176"/>
      <c r="F3" s="176"/>
      <c r="G3" s="176"/>
      <c r="H3" s="176"/>
      <c r="I3" s="176"/>
      <c r="J3" s="176"/>
    </row>
    <row r="5" spans="1:10" ht="30" customHeight="1">
      <c r="A5" s="177" t="s">
        <v>945</v>
      </c>
      <c r="B5" s="177"/>
      <c r="C5" s="177"/>
      <c r="D5" s="178" t="s">
        <v>1242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0"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0" s="30" customFormat="1" ht="15" customHeight="1">
      <c r="A9" s="178"/>
      <c r="B9" s="188"/>
      <c r="C9" s="195"/>
      <c r="D9" s="202"/>
      <c r="E9" s="202"/>
      <c r="F9" s="215" t="s">
        <v>1175</v>
      </c>
      <c r="G9" s="219"/>
      <c r="H9" s="224" t="str">
        <f>入力ｼｰﾄ!C8</f>
        <v>営繕　三郎</v>
      </c>
      <c r="I9" s="224"/>
      <c r="J9" s="229"/>
    </row>
    <row r="10" spans="1:10" ht="33" customHeight="1">
      <c r="A10" s="179" t="s">
        <v>992</v>
      </c>
      <c r="B10" s="189"/>
      <c r="C10" s="189"/>
      <c r="D10" s="189"/>
      <c r="E10" s="189"/>
      <c r="F10" s="189"/>
      <c r="G10" s="189"/>
      <c r="H10" s="189"/>
      <c r="I10" s="189"/>
      <c r="J10" s="230"/>
    </row>
    <row r="11" spans="1:10" ht="33" customHeight="1">
      <c r="A11" s="180" t="s">
        <v>1176</v>
      </c>
      <c r="B11" s="190"/>
      <c r="C11" s="190"/>
      <c r="D11" s="190"/>
      <c r="E11" s="190"/>
      <c r="F11" s="190"/>
      <c r="G11" s="190"/>
      <c r="H11" s="190"/>
      <c r="I11" s="190"/>
      <c r="J11" s="231"/>
    </row>
    <row r="12" spans="1:10" ht="33" customHeight="1">
      <c r="A12" s="180"/>
      <c r="B12" s="190"/>
      <c r="C12" s="190"/>
      <c r="D12" s="203" t="s">
        <v>1247</v>
      </c>
      <c r="E12" s="203"/>
      <c r="F12" s="203"/>
      <c r="G12" s="203"/>
      <c r="H12" s="203"/>
      <c r="I12" s="203"/>
      <c r="J12" s="232"/>
    </row>
    <row r="13" spans="1:10" ht="33" customHeight="1">
      <c r="A13" s="181"/>
      <c r="B13" s="191"/>
      <c r="C13" s="191"/>
      <c r="D13" s="204"/>
      <c r="E13" s="204"/>
      <c r="F13" s="204"/>
      <c r="G13" s="204"/>
      <c r="H13" s="204"/>
      <c r="I13" s="204"/>
      <c r="J13" s="233"/>
    </row>
    <row r="14" spans="1:10" ht="33" customHeight="1">
      <c r="A14" s="181"/>
      <c r="B14" s="191"/>
      <c r="C14" s="191"/>
      <c r="D14" s="204"/>
      <c r="E14" s="204"/>
      <c r="F14" s="204"/>
      <c r="G14" s="204"/>
      <c r="H14" s="204"/>
      <c r="I14" s="204"/>
      <c r="J14" s="233"/>
    </row>
    <row r="15" spans="1:10" ht="33" customHeight="1">
      <c r="A15" s="181"/>
      <c r="B15" s="191"/>
      <c r="C15" s="191"/>
      <c r="D15" s="205"/>
      <c r="E15" s="205"/>
      <c r="F15" s="205"/>
      <c r="G15" s="205"/>
      <c r="H15" s="205"/>
      <c r="I15" s="205"/>
      <c r="J15" s="234"/>
    </row>
    <row r="16" spans="1:10" ht="33" customHeight="1">
      <c r="A16" s="181"/>
      <c r="B16" s="191"/>
      <c r="C16" s="191"/>
      <c r="D16" s="205"/>
      <c r="E16" s="205"/>
      <c r="F16" s="205"/>
      <c r="G16" s="205"/>
      <c r="H16" s="205"/>
      <c r="I16" s="205"/>
      <c r="J16" s="234"/>
    </row>
    <row r="17" spans="1:10" ht="33" customHeight="1">
      <c r="A17" s="181"/>
      <c r="B17" s="191"/>
      <c r="C17" s="191"/>
      <c r="D17" s="205"/>
      <c r="E17" s="205"/>
      <c r="F17" s="205"/>
      <c r="G17" s="205"/>
      <c r="H17" s="205"/>
      <c r="I17" s="205"/>
      <c r="J17" s="234"/>
    </row>
    <row r="18" spans="1:10" ht="33" customHeight="1">
      <c r="A18" s="181"/>
      <c r="B18" s="191"/>
      <c r="C18" s="191"/>
      <c r="D18" s="381"/>
      <c r="E18" s="381"/>
      <c r="F18" s="381"/>
      <c r="G18" s="381"/>
      <c r="H18" s="381"/>
      <c r="I18" s="381"/>
      <c r="J18" s="382"/>
    </row>
    <row r="19" spans="1:10" ht="18.75" customHeight="1">
      <c r="A19" s="375"/>
      <c r="B19" s="377"/>
      <c r="C19" s="377"/>
      <c r="D19" s="377"/>
      <c r="E19" s="377"/>
      <c r="F19" s="377"/>
      <c r="G19" s="377"/>
      <c r="H19" s="221" t="s">
        <v>1047</v>
      </c>
      <c r="I19" s="221"/>
      <c r="J19" s="383" t="str">
        <f>入力ｼｰﾄ!C13</f>
        <v>△△△△課</v>
      </c>
    </row>
    <row r="20" spans="1:10" ht="18.75" customHeight="1">
      <c r="A20" s="376"/>
      <c r="B20" s="378"/>
      <c r="C20" s="378"/>
      <c r="D20" s="378"/>
      <c r="E20" s="378"/>
      <c r="F20" s="378"/>
      <c r="G20" s="380"/>
      <c r="H20" s="221" t="s">
        <v>1175</v>
      </c>
      <c r="I20" s="221" t="s">
        <v>1117</v>
      </c>
      <c r="J20" s="221" t="s">
        <v>285</v>
      </c>
    </row>
    <row r="21" spans="1:10" ht="53.25" customHeight="1">
      <c r="A21" s="184"/>
      <c r="B21" s="194"/>
      <c r="C21" s="194"/>
      <c r="D21" s="194"/>
      <c r="E21" s="194"/>
      <c r="F21" s="194"/>
      <c r="G21" s="194"/>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sheetData>
  <mergeCells count="31">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H19:I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sheetPr>
  <dimension ref="A2:K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1">
      <c r="A2" s="175">
        <v>10.01</v>
      </c>
      <c r="B2" s="175"/>
      <c r="C2" s="175"/>
    </row>
    <row r="3" spans="1:11" ht="18.75">
      <c r="A3" s="176" t="s">
        <v>1947</v>
      </c>
      <c r="B3" s="176"/>
      <c r="C3" s="176"/>
      <c r="D3" s="176"/>
      <c r="E3" s="176"/>
      <c r="F3" s="176"/>
      <c r="G3" s="176"/>
      <c r="H3" s="176"/>
      <c r="I3" s="176"/>
      <c r="J3" s="176"/>
    </row>
    <row r="5" spans="1:11" ht="30" customHeight="1">
      <c r="A5" s="177" t="s">
        <v>945</v>
      </c>
      <c r="B5" s="177"/>
      <c r="C5" s="177"/>
      <c r="D5" s="178" t="s">
        <v>1242</v>
      </c>
      <c r="E5" s="211"/>
      <c r="F5" s="178" t="s">
        <v>1004</v>
      </c>
      <c r="G5" s="195"/>
      <c r="H5" s="178" t="s">
        <v>477</v>
      </c>
      <c r="I5" s="188"/>
      <c r="J5" s="195"/>
    </row>
    <row r="6" spans="1:11" ht="30" customHeight="1">
      <c r="A6" s="177" t="s">
        <v>745</v>
      </c>
      <c r="B6" s="177"/>
      <c r="C6" s="177"/>
      <c r="D6" s="200" t="s">
        <v>454</v>
      </c>
      <c r="E6" s="200"/>
      <c r="F6" s="200"/>
      <c r="G6" s="200"/>
      <c r="H6" s="200"/>
      <c r="I6" s="200"/>
      <c r="J6" s="200"/>
    </row>
    <row r="7" spans="1:11"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1"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1" s="30" customFormat="1" ht="15" customHeight="1">
      <c r="A9" s="178"/>
      <c r="B9" s="188"/>
      <c r="C9" s="195"/>
      <c r="D9" s="202"/>
      <c r="E9" s="202"/>
      <c r="F9" s="215" t="s">
        <v>1175</v>
      </c>
      <c r="G9" s="219"/>
      <c r="H9" s="224" t="str">
        <f>入力ｼｰﾄ!C8</f>
        <v>営繕　三郎</v>
      </c>
      <c r="I9" s="224"/>
      <c r="J9" s="229"/>
    </row>
    <row r="10" spans="1:11" ht="33" customHeight="1">
      <c r="A10" s="179" t="s">
        <v>992</v>
      </c>
      <c r="B10" s="189"/>
      <c r="C10" s="189"/>
      <c r="D10" s="189"/>
      <c r="E10" s="189"/>
      <c r="F10" s="189"/>
      <c r="G10" s="189"/>
      <c r="H10" s="189"/>
      <c r="I10" s="189"/>
      <c r="J10" s="230"/>
    </row>
    <row r="11" spans="1:11" ht="33" customHeight="1">
      <c r="A11" s="180" t="s">
        <v>1176</v>
      </c>
      <c r="B11" s="190"/>
      <c r="C11" s="190"/>
      <c r="D11" s="190"/>
      <c r="E11" s="190"/>
      <c r="F11" s="190"/>
      <c r="G11" s="190"/>
      <c r="H11" s="190"/>
      <c r="I11" s="190"/>
      <c r="J11" s="231"/>
    </row>
    <row r="12" spans="1:11" ht="33" customHeight="1">
      <c r="A12" s="181"/>
      <c r="B12" s="191"/>
      <c r="C12" s="191"/>
      <c r="D12" s="242" t="s">
        <v>1326</v>
      </c>
      <c r="E12" s="242"/>
      <c r="F12" s="191"/>
      <c r="G12" s="191"/>
      <c r="H12" s="191"/>
      <c r="I12" s="191"/>
      <c r="J12" s="245"/>
      <c r="K12" s="30" t="s">
        <v>1326</v>
      </c>
    </row>
    <row r="13" spans="1:11" ht="33" customHeight="1">
      <c r="A13" s="181"/>
      <c r="B13" s="191"/>
      <c r="C13" s="191"/>
      <c r="D13" s="242" t="s">
        <v>622</v>
      </c>
      <c r="E13" s="242"/>
      <c r="F13" s="191"/>
      <c r="G13" s="191"/>
      <c r="H13" s="191"/>
      <c r="I13" s="191"/>
      <c r="J13" s="245"/>
      <c r="K13" s="30" t="s">
        <v>622</v>
      </c>
    </row>
    <row r="14" spans="1:11" ht="33" customHeight="1">
      <c r="A14" s="181"/>
      <c r="B14" s="191"/>
      <c r="C14" s="191"/>
      <c r="D14" s="242" t="s">
        <v>1514</v>
      </c>
      <c r="E14" s="242"/>
      <c r="F14" s="191"/>
      <c r="G14" s="191"/>
      <c r="H14" s="191"/>
      <c r="I14" s="191"/>
      <c r="J14" s="245"/>
      <c r="K14" s="30" t="s">
        <v>1514</v>
      </c>
    </row>
    <row r="15" spans="1:11" ht="33" customHeight="1">
      <c r="A15" s="181"/>
      <c r="B15" s="191"/>
      <c r="C15" s="191"/>
      <c r="D15" s="242" t="s">
        <v>33</v>
      </c>
      <c r="E15" s="242"/>
      <c r="F15" s="191"/>
      <c r="G15" s="191"/>
      <c r="H15" s="191"/>
      <c r="I15" s="191"/>
      <c r="J15" s="245"/>
      <c r="K15" s="30" t="s">
        <v>33</v>
      </c>
    </row>
    <row r="16" spans="1:11" ht="33" customHeight="1">
      <c r="A16" s="181"/>
      <c r="B16" s="191"/>
      <c r="C16" s="191"/>
      <c r="D16" s="242" t="s">
        <v>255</v>
      </c>
      <c r="E16" s="242"/>
      <c r="F16" s="191"/>
      <c r="G16" s="191"/>
      <c r="H16" s="191"/>
      <c r="I16" s="191"/>
      <c r="J16" s="245"/>
      <c r="K16" s="30" t="s">
        <v>255</v>
      </c>
    </row>
    <row r="17" spans="1:11" ht="33" customHeight="1">
      <c r="A17" s="181"/>
      <c r="B17" s="191"/>
      <c r="C17" s="191"/>
      <c r="D17" s="242" t="s">
        <v>1067</v>
      </c>
      <c r="E17" s="242"/>
      <c r="F17" s="191"/>
      <c r="G17" s="191"/>
      <c r="H17" s="191"/>
      <c r="I17" s="191"/>
      <c r="J17" s="245"/>
      <c r="K17" s="30" t="s">
        <v>1067</v>
      </c>
    </row>
    <row r="18" spans="1:11" ht="33" customHeight="1">
      <c r="A18" s="375"/>
      <c r="B18" s="377"/>
      <c r="C18" s="377"/>
      <c r="D18" s="242" t="s">
        <v>1327</v>
      </c>
      <c r="E18" s="242"/>
      <c r="F18" s="385"/>
      <c r="G18" s="385"/>
      <c r="H18" s="385"/>
      <c r="I18" s="385"/>
      <c r="J18" s="380"/>
      <c r="K18" s="30" t="s">
        <v>1327</v>
      </c>
    </row>
    <row r="19" spans="1:11" ht="18.75" customHeight="1">
      <c r="A19" s="375"/>
      <c r="B19" s="377"/>
      <c r="C19" s="377"/>
      <c r="D19" s="384"/>
      <c r="E19" s="221" t="s">
        <v>1047</v>
      </c>
      <c r="F19" s="221"/>
      <c r="G19" s="244" t="str">
        <f>入力ｼｰﾄ!C13</f>
        <v>△△△△課</v>
      </c>
      <c r="H19" s="244"/>
      <c r="I19" s="244"/>
      <c r="J19" s="244"/>
    </row>
    <row r="20" spans="1:11" ht="18.75" customHeight="1">
      <c r="A20" s="376"/>
      <c r="B20" s="378"/>
      <c r="C20" s="378"/>
      <c r="D20" s="380"/>
      <c r="E20" s="221" t="s">
        <v>1175</v>
      </c>
      <c r="F20" s="221" t="s">
        <v>1117</v>
      </c>
      <c r="G20" s="221" t="s">
        <v>285</v>
      </c>
      <c r="H20" s="221" t="s">
        <v>347</v>
      </c>
      <c r="I20" s="221" t="s">
        <v>1173</v>
      </c>
      <c r="J20" s="221" t="s">
        <v>137</v>
      </c>
    </row>
    <row r="21" spans="1:11" ht="53.25" customHeight="1">
      <c r="A21" s="184"/>
      <c r="B21" s="194"/>
      <c r="C21" s="194"/>
      <c r="D21" s="194"/>
      <c r="E21" s="221"/>
      <c r="F21" s="221"/>
      <c r="G21" s="221"/>
      <c r="H21" s="221"/>
      <c r="I21" s="221"/>
      <c r="J21" s="221"/>
    </row>
    <row r="22" spans="1:11" ht="34.5" customHeight="1">
      <c r="A22" s="185" t="s">
        <v>993</v>
      </c>
      <c r="B22" s="185" t="s">
        <v>996</v>
      </c>
      <c r="C22" s="196" t="s">
        <v>411</v>
      </c>
      <c r="D22" s="207"/>
      <c r="E22" s="207"/>
      <c r="F22" s="207"/>
      <c r="G22" s="207"/>
      <c r="H22" s="207"/>
      <c r="I22" s="207"/>
      <c r="J22" s="238"/>
    </row>
    <row r="23" spans="1:11" ht="32.25" customHeight="1">
      <c r="A23" s="186"/>
      <c r="B23" s="186"/>
      <c r="C23" s="197" t="s">
        <v>542</v>
      </c>
      <c r="D23" s="208"/>
      <c r="E23" s="208"/>
      <c r="F23" s="208"/>
      <c r="G23" s="208"/>
      <c r="H23" s="208"/>
      <c r="I23" s="208"/>
      <c r="J23" s="239"/>
    </row>
    <row r="24" spans="1:11" ht="28.5" customHeight="1">
      <c r="A24" s="186"/>
      <c r="B24" s="187"/>
      <c r="C24" s="198" t="s">
        <v>363</v>
      </c>
      <c r="D24" s="209"/>
      <c r="E24" s="209"/>
      <c r="F24" s="209"/>
      <c r="G24" s="209"/>
      <c r="H24" s="209"/>
      <c r="I24" s="209"/>
      <c r="J24" s="240"/>
    </row>
    <row r="25" spans="1:11" ht="34.5" customHeight="1">
      <c r="A25" s="186"/>
      <c r="B25" s="185" t="s">
        <v>999</v>
      </c>
      <c r="C25" s="196" t="s">
        <v>1001</v>
      </c>
      <c r="D25" s="207"/>
      <c r="E25" s="207"/>
      <c r="F25" s="207"/>
      <c r="G25" s="207"/>
      <c r="H25" s="207"/>
      <c r="I25" s="207"/>
      <c r="J25" s="238"/>
    </row>
    <row r="26" spans="1:11" ht="32.25" customHeight="1">
      <c r="A26" s="186"/>
      <c r="B26" s="186"/>
      <c r="C26" s="197" t="s">
        <v>542</v>
      </c>
      <c r="D26" s="208"/>
      <c r="E26" s="208"/>
      <c r="F26" s="208"/>
      <c r="G26" s="208"/>
      <c r="H26" s="208"/>
      <c r="I26" s="208"/>
      <c r="J26" s="239"/>
    </row>
    <row r="27" spans="1:11" ht="28.5" customHeight="1">
      <c r="A27" s="186"/>
      <c r="B27" s="186"/>
      <c r="C27" s="197" t="s">
        <v>1003</v>
      </c>
      <c r="D27" s="208"/>
      <c r="E27" s="208"/>
      <c r="F27" s="208"/>
      <c r="G27" s="208"/>
      <c r="H27" s="208"/>
      <c r="I27" s="208"/>
      <c r="J27" s="239"/>
    </row>
    <row r="28" spans="1:11" ht="28.5" customHeight="1">
      <c r="A28" s="187"/>
      <c r="B28" s="187"/>
      <c r="C28" s="199" t="s">
        <v>86</v>
      </c>
      <c r="D28" s="210"/>
      <c r="E28" s="210"/>
      <c r="F28" s="210"/>
      <c r="G28" s="210"/>
      <c r="H28" s="210"/>
      <c r="I28" s="210"/>
      <c r="J28" s="241"/>
    </row>
  </sheetData>
  <mergeCells count="39">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2:E12"/>
    <mergeCell ref="D13:E13"/>
    <mergeCell ref="D14:E14"/>
    <mergeCell ref="D15:E15"/>
    <mergeCell ref="D16:E16"/>
    <mergeCell ref="D17:E17"/>
    <mergeCell ref="D18:E18"/>
    <mergeCell ref="E19:F19"/>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dataValidations count="1">
    <dataValidation type="list" allowBlank="1" showDropDown="0" showInputMessage="1" showErrorMessage="1" sqref="D12:E18 D19">
      <formula1>$K$12:$K$18</formula1>
    </dataValidation>
  </dataValidations>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BZ63"/>
  <sheetViews>
    <sheetView view="pageBreakPreview" zoomScaleSheetLayoutView="100" workbookViewId="0">
      <selection sqref="A1:AK1"/>
    </sheetView>
  </sheetViews>
  <sheetFormatPr defaultRowHeight="13.5"/>
  <cols>
    <col min="1" max="77" width="2.7109375" style="70" customWidth="1"/>
    <col min="78" max="78" width="0.85546875" style="70" customWidth="1"/>
    <col min="79" max="79" width="2.7109375" style="70" customWidth="1"/>
    <col min="80" max="16384" width="9.140625" style="70" customWidth="1"/>
  </cols>
  <sheetData>
    <row r="1" spans="1:77" ht="13.5" customHeight="1">
      <c r="A1" s="27" t="s">
        <v>2224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9"/>
      <c r="AM1" s="29"/>
      <c r="AN1" s="29"/>
    </row>
    <row r="2" spans="1:77" ht="15" customHeight="1">
      <c r="AA2" s="60" t="s">
        <v>12</v>
      </c>
      <c r="AB2" s="60"/>
      <c r="AC2" s="60"/>
      <c r="AD2" s="60"/>
      <c r="AE2" s="60"/>
      <c r="AF2" s="60"/>
      <c r="AG2" s="60"/>
      <c r="AH2" s="60"/>
      <c r="AI2" s="60"/>
      <c r="AJ2" s="60"/>
      <c r="AK2" s="468"/>
      <c r="AL2" s="29"/>
      <c r="AM2" s="29"/>
      <c r="AN2" s="29"/>
      <c r="AO2" s="70" t="s">
        <v>2238</v>
      </c>
    </row>
    <row r="3" spans="1:77" ht="15" customHeight="1">
      <c r="AL3" s="29"/>
      <c r="AM3" s="29"/>
      <c r="AN3" s="29"/>
      <c r="AO3" s="470" t="s">
        <v>1684</v>
      </c>
      <c r="AP3" s="475"/>
      <c r="AQ3" s="475"/>
      <c r="AR3" s="475"/>
      <c r="AS3" s="476"/>
      <c r="AT3" s="434"/>
      <c r="AU3" s="477"/>
      <c r="AV3" s="477"/>
      <c r="AW3" s="477"/>
      <c r="AX3" s="477"/>
      <c r="AY3" s="477"/>
      <c r="AZ3" s="477"/>
      <c r="BA3" s="477"/>
      <c r="BB3" s="477"/>
      <c r="BC3" s="477"/>
      <c r="BD3" s="477"/>
      <c r="BE3" s="477"/>
      <c r="BF3" s="477"/>
      <c r="BG3" s="477"/>
      <c r="BH3" s="477"/>
      <c r="BI3" s="477"/>
      <c r="BJ3" s="477"/>
      <c r="BK3" s="493"/>
      <c r="BL3" s="411" t="s">
        <v>526</v>
      </c>
      <c r="BM3" s="415"/>
      <c r="BN3" s="415"/>
      <c r="BO3" s="415"/>
      <c r="BP3" s="426"/>
      <c r="BQ3" s="411"/>
      <c r="BR3" s="415"/>
      <c r="BS3" s="415"/>
      <c r="BT3" s="415"/>
      <c r="BU3" s="415"/>
      <c r="BV3" s="415"/>
      <c r="BW3" s="415"/>
      <c r="BX3" s="415"/>
      <c r="BY3" s="426"/>
    </row>
    <row r="4" spans="1:77" ht="15" customHeight="1">
      <c r="A4" s="386" t="s">
        <v>2225</v>
      </c>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469"/>
      <c r="AL4" s="29"/>
      <c r="AM4" s="29"/>
      <c r="AN4" s="29"/>
      <c r="AO4" s="387" t="s">
        <v>2239</v>
      </c>
      <c r="AP4" s="403"/>
      <c r="AQ4" s="403"/>
      <c r="AR4" s="403"/>
      <c r="AS4" s="417"/>
      <c r="AT4" s="40" t="s">
        <v>67</v>
      </c>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51"/>
    </row>
    <row r="5" spans="1:77" ht="15" customHeight="1">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469"/>
      <c r="AL5" s="29"/>
      <c r="AM5" s="29"/>
      <c r="AN5" s="29"/>
      <c r="AO5" s="389"/>
      <c r="AP5" s="405"/>
      <c r="AQ5" s="405"/>
      <c r="AR5" s="405"/>
      <c r="AS5" s="419"/>
      <c r="AT5" s="431"/>
      <c r="AU5" s="438"/>
      <c r="AV5" s="438"/>
      <c r="AW5" s="438"/>
      <c r="AX5" s="438"/>
      <c r="AY5" s="438"/>
      <c r="AZ5" s="438"/>
      <c r="BA5" s="438"/>
      <c r="BB5" s="438"/>
      <c r="BC5" s="438"/>
      <c r="BD5" s="438"/>
      <c r="BE5" s="438"/>
      <c r="BF5" s="438"/>
      <c r="BG5" s="438"/>
      <c r="BH5" s="438"/>
      <c r="BI5" s="438"/>
      <c r="BJ5" s="438"/>
      <c r="BK5" s="438"/>
      <c r="BL5" s="438"/>
      <c r="BM5" s="438"/>
      <c r="BN5" s="483" t="s">
        <v>424</v>
      </c>
      <c r="BO5" s="483"/>
      <c r="BP5" s="483"/>
      <c r="BQ5" s="483"/>
      <c r="BR5" s="483"/>
      <c r="BS5" s="483"/>
      <c r="BT5" s="483"/>
      <c r="BU5" s="483"/>
      <c r="BV5" s="483"/>
      <c r="BW5" s="483"/>
      <c r="BX5" s="483"/>
      <c r="BY5" s="452"/>
    </row>
    <row r="6" spans="1:77" ht="15" customHeight="1">
      <c r="A6" s="46" t="s">
        <v>2198</v>
      </c>
      <c r="B6" s="46"/>
      <c r="C6" s="46"/>
      <c r="D6" s="46"/>
      <c r="E6" s="46"/>
      <c r="F6" s="46"/>
      <c r="G6" s="46"/>
      <c r="H6" s="46"/>
      <c r="I6" s="46"/>
      <c r="J6" s="444"/>
      <c r="K6" s="444"/>
      <c r="L6" s="444"/>
      <c r="M6" s="444"/>
      <c r="N6" s="444"/>
      <c r="O6" s="444"/>
      <c r="P6" s="444"/>
      <c r="Q6" s="444"/>
      <c r="R6" s="444"/>
      <c r="S6" s="444"/>
      <c r="T6" s="444"/>
      <c r="U6" s="444"/>
      <c r="V6" s="444"/>
      <c r="W6" s="444"/>
      <c r="X6" s="444"/>
      <c r="Y6" s="444"/>
      <c r="Z6" s="444"/>
      <c r="AA6" s="444"/>
      <c r="AB6" s="444"/>
      <c r="AK6" s="29"/>
      <c r="AL6" s="29"/>
      <c r="AM6" s="29"/>
      <c r="AN6" s="29"/>
      <c r="AO6" s="390" t="s">
        <v>452</v>
      </c>
      <c r="AP6" s="406"/>
      <c r="AQ6" s="406"/>
      <c r="AR6" s="406"/>
      <c r="AS6" s="420"/>
      <c r="AT6" s="430"/>
      <c r="AU6" s="437"/>
      <c r="AV6" s="437"/>
      <c r="AW6" s="437"/>
      <c r="AX6" s="437"/>
      <c r="AY6" s="437"/>
      <c r="AZ6" s="437"/>
      <c r="BA6" s="437"/>
      <c r="BB6" s="437"/>
      <c r="BC6" s="437"/>
      <c r="BD6" s="437"/>
      <c r="BE6" s="437"/>
      <c r="BF6" s="437"/>
      <c r="BG6" s="437"/>
      <c r="BH6" s="437"/>
      <c r="BI6" s="437"/>
      <c r="BJ6" s="437"/>
      <c r="BK6" s="437"/>
      <c r="BL6" s="437"/>
      <c r="BM6" s="437"/>
      <c r="BN6" s="437"/>
      <c r="BO6" s="437"/>
      <c r="BP6" s="437"/>
      <c r="BQ6" s="437"/>
      <c r="BR6" s="437"/>
      <c r="BS6" s="437"/>
      <c r="BT6" s="437"/>
      <c r="BU6" s="437"/>
      <c r="BV6" s="437"/>
      <c r="BW6" s="437"/>
      <c r="BX6" s="437"/>
      <c r="BY6" s="451"/>
    </row>
    <row r="7" spans="1:77" ht="15" customHeight="1">
      <c r="A7" s="46" t="s">
        <v>2226</v>
      </c>
      <c r="B7" s="46"/>
      <c r="C7" s="46"/>
      <c r="D7" s="46"/>
      <c r="E7" s="46"/>
      <c r="F7" s="46"/>
      <c r="G7" s="46"/>
      <c r="H7" s="46"/>
      <c r="I7" s="46"/>
      <c r="J7" s="444"/>
      <c r="K7" s="444"/>
      <c r="L7" s="444"/>
      <c r="M7" s="444"/>
      <c r="N7" s="444"/>
      <c r="O7" s="444"/>
      <c r="P7" s="444"/>
      <c r="Q7" s="444"/>
      <c r="R7" s="444"/>
      <c r="S7" s="444"/>
      <c r="T7" s="444"/>
      <c r="U7" s="444"/>
      <c r="V7" s="444"/>
      <c r="W7" s="444"/>
      <c r="X7" s="444"/>
      <c r="Y7" s="444"/>
      <c r="Z7" s="444"/>
      <c r="AA7" s="444"/>
      <c r="AB7" s="444"/>
      <c r="AK7" s="29"/>
      <c r="AL7" s="29"/>
      <c r="AM7" s="29"/>
      <c r="AN7" s="29"/>
      <c r="AO7" s="391"/>
      <c r="AP7" s="407"/>
      <c r="AQ7" s="407"/>
      <c r="AR7" s="407"/>
      <c r="AS7" s="421"/>
      <c r="AT7" s="431"/>
      <c r="AU7" s="438"/>
      <c r="AV7" s="438"/>
      <c r="AW7" s="438"/>
      <c r="AX7" s="438"/>
      <c r="AY7" s="438"/>
      <c r="AZ7" s="438"/>
      <c r="BA7" s="438"/>
      <c r="BB7" s="438"/>
      <c r="BC7" s="438"/>
      <c r="BD7" s="438"/>
      <c r="BE7" s="438"/>
      <c r="BF7" s="438"/>
      <c r="BG7" s="438"/>
      <c r="BH7" s="438"/>
      <c r="BI7" s="438"/>
      <c r="BJ7" s="438"/>
      <c r="BK7" s="438"/>
      <c r="BL7" s="438"/>
      <c r="BM7" s="438"/>
      <c r="BN7" s="438"/>
      <c r="BO7" s="438"/>
      <c r="BP7" s="438"/>
      <c r="BQ7" s="438"/>
      <c r="BR7" s="438"/>
      <c r="BS7" s="438"/>
      <c r="BT7" s="438"/>
      <c r="BU7" s="438"/>
      <c r="BV7" s="438"/>
      <c r="BW7" s="438"/>
      <c r="BX7" s="438"/>
      <c r="BY7" s="455"/>
    </row>
    <row r="8" spans="1:77" ht="15" customHeight="1">
      <c r="AL8" s="29"/>
      <c r="AM8" s="29"/>
      <c r="AN8" s="29"/>
      <c r="AO8" s="461" t="s">
        <v>495</v>
      </c>
      <c r="AP8" s="463"/>
      <c r="AQ8" s="463"/>
      <c r="AR8" s="463"/>
      <c r="AS8" s="465"/>
      <c r="AT8" s="430"/>
      <c r="AU8" s="437" t="s">
        <v>465</v>
      </c>
      <c r="AV8" s="408" t="s">
        <v>471</v>
      </c>
      <c r="AW8" s="408"/>
      <c r="AX8" s="408"/>
      <c r="AY8" s="408"/>
      <c r="AZ8" s="408"/>
      <c r="BA8" s="408"/>
      <c r="BB8" s="408"/>
      <c r="BC8" s="408"/>
      <c r="BD8" s="408"/>
      <c r="BE8" s="408"/>
      <c r="BF8" s="422"/>
      <c r="BG8" s="392" t="s">
        <v>61</v>
      </c>
      <c r="BH8" s="408"/>
      <c r="BI8" s="408"/>
      <c r="BJ8" s="408"/>
      <c r="BK8" s="422"/>
      <c r="BL8" s="392" t="s">
        <v>471</v>
      </c>
      <c r="BM8" s="408"/>
      <c r="BN8" s="408"/>
      <c r="BO8" s="408"/>
      <c r="BP8" s="408"/>
      <c r="BQ8" s="408"/>
      <c r="BR8" s="408"/>
      <c r="BS8" s="408"/>
      <c r="BT8" s="408"/>
      <c r="BU8" s="408"/>
      <c r="BV8" s="408"/>
      <c r="BW8" s="408"/>
      <c r="BX8" s="408"/>
      <c r="BY8" s="422"/>
    </row>
    <row r="9" spans="1:77" ht="15" customHeight="1">
      <c r="A9" s="387" t="s">
        <v>250</v>
      </c>
      <c r="B9" s="403"/>
      <c r="C9" s="403"/>
      <c r="D9" s="403"/>
      <c r="E9" s="417"/>
      <c r="F9" s="429" t="s">
        <v>2231</v>
      </c>
      <c r="G9" s="429"/>
      <c r="H9" s="429"/>
      <c r="I9" s="429"/>
      <c r="J9" s="429"/>
      <c r="K9" s="429"/>
      <c r="L9" s="429"/>
      <c r="M9" s="429"/>
      <c r="N9" s="429"/>
      <c r="O9" s="429"/>
      <c r="P9" s="429"/>
      <c r="Q9" s="429" t="s">
        <v>289</v>
      </c>
      <c r="R9" s="429"/>
      <c r="S9" s="429"/>
      <c r="T9" s="429"/>
      <c r="U9" s="429"/>
      <c r="V9" s="429"/>
      <c r="W9" s="429"/>
      <c r="X9" s="429"/>
      <c r="Y9" s="429"/>
      <c r="Z9" s="429"/>
      <c r="AA9" s="429"/>
      <c r="AB9" s="429"/>
      <c r="AC9" s="429" t="s">
        <v>491</v>
      </c>
      <c r="AD9" s="429"/>
      <c r="AE9" s="429"/>
      <c r="AF9" s="429"/>
      <c r="AG9" s="429"/>
      <c r="AH9" s="429"/>
      <c r="AI9" s="429"/>
      <c r="AJ9" s="429"/>
      <c r="AK9" s="429"/>
      <c r="AL9" s="29"/>
      <c r="AM9" s="29"/>
      <c r="AN9" s="29"/>
      <c r="AO9" s="462"/>
      <c r="AP9" s="464"/>
      <c r="AQ9" s="464"/>
      <c r="AR9" s="464"/>
      <c r="AS9" s="466"/>
      <c r="AT9" s="431"/>
      <c r="AU9" s="438" t="s">
        <v>467</v>
      </c>
      <c r="AV9" s="33" t="s">
        <v>471</v>
      </c>
      <c r="AW9" s="33"/>
      <c r="AX9" s="33"/>
      <c r="AY9" s="33"/>
      <c r="AZ9" s="33"/>
      <c r="BA9" s="33"/>
      <c r="BB9" s="33"/>
      <c r="BC9" s="33"/>
      <c r="BD9" s="33"/>
      <c r="BE9" s="33"/>
      <c r="BF9" s="423"/>
      <c r="BG9" s="393"/>
      <c r="BH9" s="33"/>
      <c r="BI9" s="33"/>
      <c r="BJ9" s="33"/>
      <c r="BK9" s="423"/>
      <c r="BL9" s="393"/>
      <c r="BM9" s="33"/>
      <c r="BN9" s="33"/>
      <c r="BO9" s="33"/>
      <c r="BP9" s="33"/>
      <c r="BQ9" s="33"/>
      <c r="BR9" s="33"/>
      <c r="BS9" s="33"/>
      <c r="BT9" s="33"/>
      <c r="BU9" s="33"/>
      <c r="BV9" s="33"/>
      <c r="BW9" s="33"/>
      <c r="BX9" s="33"/>
      <c r="BY9" s="423"/>
    </row>
    <row r="10" spans="1:77" ht="15" customHeight="1">
      <c r="A10" s="388"/>
      <c r="B10" s="404"/>
      <c r="C10" s="404"/>
      <c r="D10" s="404"/>
      <c r="E10" s="418"/>
      <c r="F10" s="430"/>
      <c r="G10" s="437"/>
      <c r="H10" s="437"/>
      <c r="I10" s="437"/>
      <c r="J10" s="437"/>
      <c r="K10" s="437"/>
      <c r="L10" s="437"/>
      <c r="M10" s="437"/>
      <c r="N10" s="437"/>
      <c r="O10" s="437"/>
      <c r="P10" s="451"/>
      <c r="Q10" s="453" t="s">
        <v>332</v>
      </c>
      <c r="R10" s="453"/>
      <c r="S10" s="453"/>
      <c r="T10" s="453"/>
      <c r="U10" s="453"/>
      <c r="V10" s="453"/>
      <c r="W10" s="429" t="s">
        <v>486</v>
      </c>
      <c r="X10" s="429"/>
      <c r="Y10" s="429"/>
      <c r="Z10" s="429"/>
      <c r="AA10" s="429"/>
      <c r="AB10" s="429"/>
      <c r="AC10" s="467" t="s">
        <v>12</v>
      </c>
      <c r="AD10" s="467"/>
      <c r="AE10" s="467"/>
      <c r="AF10" s="467"/>
      <c r="AG10" s="467"/>
      <c r="AH10" s="467"/>
      <c r="AI10" s="467"/>
      <c r="AJ10" s="467"/>
      <c r="AK10" s="467"/>
      <c r="AL10" s="29"/>
      <c r="AM10" s="29"/>
      <c r="AN10" s="29"/>
    </row>
    <row r="11" spans="1:77" ht="15" customHeight="1">
      <c r="A11" s="388"/>
      <c r="B11" s="404"/>
      <c r="C11" s="404"/>
      <c r="D11" s="404"/>
      <c r="E11" s="418"/>
      <c r="F11" s="431"/>
      <c r="G11" s="438"/>
      <c r="H11" s="438"/>
      <c r="I11" s="438"/>
      <c r="J11" s="438"/>
      <c r="K11" s="438"/>
      <c r="L11" s="438"/>
      <c r="M11" s="438"/>
      <c r="N11" s="438"/>
      <c r="O11" s="438"/>
      <c r="P11" s="452" t="s">
        <v>484</v>
      </c>
      <c r="Q11" s="454" t="s">
        <v>189</v>
      </c>
      <c r="R11" s="454"/>
      <c r="S11" s="454"/>
      <c r="T11" s="454"/>
      <c r="U11" s="454"/>
      <c r="V11" s="454"/>
      <c r="W11" s="429"/>
      <c r="X11" s="429"/>
      <c r="Y11" s="429"/>
      <c r="Z11" s="429"/>
      <c r="AA11" s="429"/>
      <c r="AB11" s="429"/>
      <c r="AC11" s="467"/>
      <c r="AD11" s="467"/>
      <c r="AE11" s="467"/>
      <c r="AF11" s="467"/>
      <c r="AG11" s="467"/>
      <c r="AH11" s="467"/>
      <c r="AI11" s="467"/>
      <c r="AJ11" s="467"/>
      <c r="AK11" s="467"/>
      <c r="AL11" s="29"/>
      <c r="AM11" s="29"/>
      <c r="AN11" s="29"/>
      <c r="AO11" s="387" t="s">
        <v>250</v>
      </c>
      <c r="AP11" s="403"/>
      <c r="AQ11" s="403"/>
      <c r="AR11" s="403"/>
      <c r="AS11" s="417"/>
      <c r="AT11" s="429" t="s">
        <v>443</v>
      </c>
      <c r="AU11" s="429"/>
      <c r="AV11" s="429"/>
      <c r="AW11" s="429"/>
      <c r="AX11" s="429"/>
      <c r="AY11" s="429"/>
      <c r="AZ11" s="429"/>
      <c r="BA11" s="429"/>
      <c r="BB11" s="429"/>
      <c r="BC11" s="429"/>
      <c r="BD11" s="429"/>
      <c r="BE11" s="429" t="s">
        <v>289</v>
      </c>
      <c r="BF11" s="429"/>
      <c r="BG11" s="429"/>
      <c r="BH11" s="429"/>
      <c r="BI11" s="429"/>
      <c r="BJ11" s="429"/>
      <c r="BK11" s="429"/>
      <c r="BL11" s="429"/>
      <c r="BM11" s="429"/>
      <c r="BN11" s="429"/>
      <c r="BO11" s="429"/>
      <c r="BP11" s="429"/>
      <c r="BQ11" s="429" t="s">
        <v>491</v>
      </c>
      <c r="BR11" s="429"/>
      <c r="BS11" s="429"/>
      <c r="BT11" s="429"/>
      <c r="BU11" s="429"/>
      <c r="BV11" s="429"/>
      <c r="BW11" s="429"/>
      <c r="BX11" s="429"/>
      <c r="BY11" s="429"/>
    </row>
    <row r="12" spans="1:77" ht="15" customHeight="1">
      <c r="A12" s="388"/>
      <c r="B12" s="404"/>
      <c r="C12" s="404"/>
      <c r="D12" s="404"/>
      <c r="E12" s="418"/>
      <c r="F12" s="430"/>
      <c r="G12" s="437"/>
      <c r="H12" s="437"/>
      <c r="I12" s="437"/>
      <c r="J12" s="437"/>
      <c r="K12" s="437"/>
      <c r="L12" s="437"/>
      <c r="M12" s="437"/>
      <c r="N12" s="437"/>
      <c r="O12" s="437"/>
      <c r="P12" s="451"/>
      <c r="Q12" s="453" t="s">
        <v>332</v>
      </c>
      <c r="R12" s="453"/>
      <c r="S12" s="453"/>
      <c r="T12" s="453"/>
      <c r="U12" s="453"/>
      <c r="V12" s="453"/>
      <c r="W12" s="429" t="s">
        <v>486</v>
      </c>
      <c r="X12" s="429"/>
      <c r="Y12" s="429"/>
      <c r="Z12" s="429"/>
      <c r="AA12" s="429"/>
      <c r="AB12" s="429"/>
      <c r="AC12" s="467" t="s">
        <v>12</v>
      </c>
      <c r="AD12" s="467"/>
      <c r="AE12" s="467"/>
      <c r="AF12" s="467"/>
      <c r="AG12" s="467"/>
      <c r="AH12" s="467"/>
      <c r="AI12" s="467"/>
      <c r="AJ12" s="467"/>
      <c r="AK12" s="467"/>
      <c r="AL12" s="29"/>
      <c r="AM12" s="29"/>
      <c r="AN12" s="29"/>
      <c r="AO12" s="388"/>
      <c r="AP12" s="404"/>
      <c r="AQ12" s="404"/>
      <c r="AR12" s="404"/>
      <c r="AS12" s="418"/>
      <c r="AT12" s="430"/>
      <c r="AU12" s="437"/>
      <c r="AV12" s="437"/>
      <c r="AW12" s="437"/>
      <c r="AX12" s="437"/>
      <c r="AY12" s="437"/>
      <c r="AZ12" s="437"/>
      <c r="BA12" s="437"/>
      <c r="BB12" s="437"/>
      <c r="BC12" s="437"/>
      <c r="BD12" s="451"/>
      <c r="BE12" s="453" t="s">
        <v>332</v>
      </c>
      <c r="BF12" s="453"/>
      <c r="BG12" s="453"/>
      <c r="BH12" s="453"/>
      <c r="BI12" s="453"/>
      <c r="BJ12" s="453"/>
      <c r="BK12" s="429" t="s">
        <v>486</v>
      </c>
      <c r="BL12" s="429"/>
      <c r="BM12" s="429"/>
      <c r="BN12" s="429"/>
      <c r="BO12" s="429"/>
      <c r="BP12" s="429"/>
      <c r="BQ12" s="467" t="s">
        <v>12</v>
      </c>
      <c r="BR12" s="467"/>
      <c r="BS12" s="467"/>
      <c r="BT12" s="467"/>
      <c r="BU12" s="467"/>
      <c r="BV12" s="467"/>
      <c r="BW12" s="467"/>
      <c r="BX12" s="467"/>
      <c r="BY12" s="467"/>
    </row>
    <row r="13" spans="1:77" ht="15" customHeight="1">
      <c r="A13" s="389"/>
      <c r="B13" s="405"/>
      <c r="C13" s="405"/>
      <c r="D13" s="405"/>
      <c r="E13" s="419"/>
      <c r="F13" s="431"/>
      <c r="G13" s="438"/>
      <c r="H13" s="438"/>
      <c r="I13" s="438"/>
      <c r="J13" s="438"/>
      <c r="K13" s="438"/>
      <c r="L13" s="438"/>
      <c r="M13" s="438"/>
      <c r="N13" s="438"/>
      <c r="O13" s="438"/>
      <c r="P13" s="452" t="s">
        <v>484</v>
      </c>
      <c r="Q13" s="454" t="s">
        <v>189</v>
      </c>
      <c r="R13" s="454"/>
      <c r="S13" s="454"/>
      <c r="T13" s="454"/>
      <c r="U13" s="454"/>
      <c r="V13" s="454"/>
      <c r="W13" s="429"/>
      <c r="X13" s="429"/>
      <c r="Y13" s="429"/>
      <c r="Z13" s="429"/>
      <c r="AA13" s="429"/>
      <c r="AB13" s="429"/>
      <c r="AC13" s="467"/>
      <c r="AD13" s="467"/>
      <c r="AE13" s="467"/>
      <c r="AF13" s="467"/>
      <c r="AG13" s="467"/>
      <c r="AH13" s="467"/>
      <c r="AI13" s="467"/>
      <c r="AJ13" s="467"/>
      <c r="AK13" s="467"/>
      <c r="AL13" s="29"/>
      <c r="AM13" s="29"/>
      <c r="AN13" s="29"/>
      <c r="AO13" s="388"/>
      <c r="AP13" s="404"/>
      <c r="AQ13" s="404"/>
      <c r="AR13" s="404"/>
      <c r="AS13" s="418"/>
      <c r="AT13" s="431"/>
      <c r="AU13" s="438"/>
      <c r="AV13" s="438"/>
      <c r="AW13" s="438"/>
      <c r="AX13" s="438"/>
      <c r="AY13" s="438"/>
      <c r="AZ13" s="438"/>
      <c r="BA13" s="438"/>
      <c r="BB13" s="438"/>
      <c r="BC13" s="438"/>
      <c r="BD13" s="452" t="s">
        <v>484</v>
      </c>
      <c r="BE13" s="454" t="s">
        <v>189</v>
      </c>
      <c r="BF13" s="454"/>
      <c r="BG13" s="454"/>
      <c r="BH13" s="454"/>
      <c r="BI13" s="454"/>
      <c r="BJ13" s="454"/>
      <c r="BK13" s="429"/>
      <c r="BL13" s="429"/>
      <c r="BM13" s="429"/>
      <c r="BN13" s="429"/>
      <c r="BO13" s="429"/>
      <c r="BP13" s="429"/>
      <c r="BQ13" s="467"/>
      <c r="BR13" s="467"/>
      <c r="BS13" s="467"/>
      <c r="BT13" s="467"/>
      <c r="BU13" s="467"/>
      <c r="BV13" s="467"/>
      <c r="BW13" s="467"/>
      <c r="BX13" s="467"/>
      <c r="BY13" s="467"/>
    </row>
    <row r="14" spans="1:77" ht="15" customHeight="1">
      <c r="AL14" s="29"/>
      <c r="AM14" s="29"/>
      <c r="AN14" s="29"/>
      <c r="AO14" s="388"/>
      <c r="AP14" s="404"/>
      <c r="AQ14" s="404"/>
      <c r="AR14" s="404"/>
      <c r="AS14" s="418"/>
      <c r="AT14" s="430"/>
      <c r="AU14" s="437"/>
      <c r="AV14" s="437"/>
      <c r="AW14" s="437"/>
      <c r="AX14" s="437"/>
      <c r="AY14" s="437"/>
      <c r="AZ14" s="437"/>
      <c r="BA14" s="437"/>
      <c r="BB14" s="437"/>
      <c r="BC14" s="437"/>
      <c r="BD14" s="451"/>
      <c r="BE14" s="453" t="s">
        <v>332</v>
      </c>
      <c r="BF14" s="453"/>
      <c r="BG14" s="453"/>
      <c r="BH14" s="453"/>
      <c r="BI14" s="453"/>
      <c r="BJ14" s="453"/>
      <c r="BK14" s="429" t="s">
        <v>486</v>
      </c>
      <c r="BL14" s="429"/>
      <c r="BM14" s="429"/>
      <c r="BN14" s="429"/>
      <c r="BO14" s="429"/>
      <c r="BP14" s="429"/>
      <c r="BQ14" s="467" t="s">
        <v>12</v>
      </c>
      <c r="BR14" s="467"/>
      <c r="BS14" s="467"/>
      <c r="BT14" s="467"/>
      <c r="BU14" s="467"/>
      <c r="BV14" s="467"/>
      <c r="BW14" s="467"/>
      <c r="BX14" s="467"/>
      <c r="BY14" s="467"/>
    </row>
    <row r="15" spans="1:77" ht="15" customHeight="1">
      <c r="A15" s="390" t="s">
        <v>452</v>
      </c>
      <c r="B15" s="406"/>
      <c r="C15" s="406"/>
      <c r="D15" s="406"/>
      <c r="E15" s="420"/>
      <c r="F15" s="392"/>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22"/>
      <c r="AL15" s="29"/>
      <c r="AM15" s="29"/>
      <c r="AN15" s="29"/>
      <c r="AO15" s="389"/>
      <c r="AP15" s="405"/>
      <c r="AQ15" s="405"/>
      <c r="AR15" s="405"/>
      <c r="AS15" s="419"/>
      <c r="AT15" s="431"/>
      <c r="AU15" s="438"/>
      <c r="AV15" s="438"/>
      <c r="AW15" s="438"/>
      <c r="AX15" s="438"/>
      <c r="AY15" s="438"/>
      <c r="AZ15" s="438"/>
      <c r="BA15" s="438"/>
      <c r="BB15" s="438"/>
      <c r="BC15" s="438"/>
      <c r="BD15" s="452" t="s">
        <v>484</v>
      </c>
      <c r="BE15" s="454" t="s">
        <v>189</v>
      </c>
      <c r="BF15" s="454"/>
      <c r="BG15" s="454"/>
      <c r="BH15" s="454"/>
      <c r="BI15" s="454"/>
      <c r="BJ15" s="454"/>
      <c r="BK15" s="429"/>
      <c r="BL15" s="429"/>
      <c r="BM15" s="429"/>
      <c r="BN15" s="429"/>
      <c r="BO15" s="429"/>
      <c r="BP15" s="429"/>
      <c r="BQ15" s="467"/>
      <c r="BR15" s="467"/>
      <c r="BS15" s="467"/>
      <c r="BT15" s="467"/>
      <c r="BU15" s="467"/>
      <c r="BV15" s="467"/>
      <c r="BW15" s="467"/>
      <c r="BX15" s="467"/>
      <c r="BY15" s="467"/>
    </row>
    <row r="16" spans="1:77" ht="15" customHeight="1">
      <c r="A16" s="391"/>
      <c r="B16" s="407"/>
      <c r="C16" s="407"/>
      <c r="D16" s="407"/>
      <c r="E16" s="421"/>
      <c r="F16" s="39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423"/>
      <c r="AL16" s="29"/>
      <c r="AM16" s="29"/>
      <c r="AN16" s="29"/>
    </row>
    <row r="17" spans="1:77" ht="15" customHeight="1">
      <c r="A17" s="390" t="s">
        <v>2227</v>
      </c>
      <c r="B17" s="406"/>
      <c r="C17" s="406"/>
      <c r="D17" s="406"/>
      <c r="E17" s="420"/>
      <c r="F17" s="430"/>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51"/>
      <c r="AL17" s="29"/>
      <c r="AM17" s="29"/>
      <c r="AN17" s="29"/>
      <c r="AO17" s="387" t="s">
        <v>453</v>
      </c>
      <c r="AP17" s="403"/>
      <c r="AQ17" s="403"/>
      <c r="AR17" s="403"/>
      <c r="AS17" s="417"/>
      <c r="AT17" s="432" t="s">
        <v>382</v>
      </c>
      <c r="AU17" s="432"/>
      <c r="AV17" s="432"/>
      <c r="AW17" s="432"/>
      <c r="AX17" s="429" t="s">
        <v>473</v>
      </c>
      <c r="AY17" s="429"/>
      <c r="AZ17" s="429"/>
      <c r="BA17" s="429"/>
      <c r="BB17" s="429"/>
      <c r="BC17" s="429"/>
      <c r="BD17" s="429"/>
      <c r="BE17" s="429"/>
      <c r="BF17" s="429"/>
      <c r="BG17" s="429"/>
      <c r="BH17" s="429" t="s">
        <v>434</v>
      </c>
      <c r="BI17" s="429"/>
      <c r="BJ17" s="429"/>
      <c r="BK17" s="429"/>
      <c r="BL17" s="429"/>
      <c r="BM17" s="429"/>
      <c r="BN17" s="429"/>
      <c r="BO17" s="429"/>
      <c r="BP17" s="429"/>
      <c r="BQ17" s="429" t="s">
        <v>492</v>
      </c>
      <c r="BR17" s="429"/>
      <c r="BS17" s="429"/>
      <c r="BT17" s="429"/>
      <c r="BU17" s="429"/>
      <c r="BV17" s="429"/>
      <c r="BW17" s="429"/>
      <c r="BX17" s="429"/>
      <c r="BY17" s="429"/>
    </row>
    <row r="18" spans="1:77" ht="15" customHeight="1">
      <c r="A18" s="391"/>
      <c r="B18" s="407"/>
      <c r="C18" s="407"/>
      <c r="D18" s="407"/>
      <c r="E18" s="421"/>
      <c r="F18" s="431"/>
      <c r="G18" s="438" t="s">
        <v>67</v>
      </c>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55"/>
      <c r="AL18" s="29"/>
      <c r="AM18" s="29"/>
      <c r="AN18" s="29"/>
      <c r="AO18" s="388"/>
      <c r="AP18" s="404"/>
      <c r="AQ18" s="404"/>
      <c r="AR18" s="404"/>
      <c r="AS18" s="418"/>
      <c r="AT18" s="432"/>
      <c r="AU18" s="432"/>
      <c r="AV18" s="432"/>
      <c r="AW18" s="432"/>
      <c r="AX18" s="447" t="s">
        <v>475</v>
      </c>
      <c r="AY18" s="447"/>
      <c r="AZ18" s="447"/>
      <c r="BA18" s="447"/>
      <c r="BB18" s="447"/>
      <c r="BC18" s="447"/>
      <c r="BD18" s="447"/>
      <c r="BE18" s="447"/>
      <c r="BF18" s="447"/>
      <c r="BG18" s="447"/>
      <c r="BH18" s="447" t="s">
        <v>475</v>
      </c>
      <c r="BI18" s="447"/>
      <c r="BJ18" s="447"/>
      <c r="BK18" s="447"/>
      <c r="BL18" s="447"/>
      <c r="BM18" s="447"/>
      <c r="BN18" s="447"/>
      <c r="BO18" s="447"/>
      <c r="BP18" s="447"/>
      <c r="BQ18" s="447" t="s">
        <v>475</v>
      </c>
      <c r="BR18" s="447"/>
      <c r="BS18" s="447"/>
      <c r="BT18" s="447"/>
      <c r="BU18" s="447"/>
      <c r="BV18" s="447"/>
      <c r="BW18" s="447"/>
      <c r="BX18" s="447"/>
      <c r="BY18" s="447"/>
    </row>
    <row r="19" spans="1:77" ht="15" customHeight="1">
      <c r="A19" s="392" t="s">
        <v>99</v>
      </c>
      <c r="B19" s="408"/>
      <c r="C19" s="408"/>
      <c r="D19" s="408"/>
      <c r="E19" s="422"/>
      <c r="F19" s="430"/>
      <c r="G19" s="437" t="s">
        <v>465</v>
      </c>
      <c r="H19" s="408" t="s">
        <v>471</v>
      </c>
      <c r="I19" s="408"/>
      <c r="J19" s="408"/>
      <c r="K19" s="408"/>
      <c r="L19" s="408"/>
      <c r="M19" s="408"/>
      <c r="N19" s="408"/>
      <c r="O19" s="408"/>
      <c r="P19" s="408"/>
      <c r="Q19" s="408"/>
      <c r="R19" s="422"/>
      <c r="S19" s="392" t="s">
        <v>61</v>
      </c>
      <c r="T19" s="408"/>
      <c r="U19" s="408"/>
      <c r="V19" s="408"/>
      <c r="W19" s="422"/>
      <c r="X19" s="392" t="s">
        <v>471</v>
      </c>
      <c r="Y19" s="408"/>
      <c r="Z19" s="408"/>
      <c r="AA19" s="408"/>
      <c r="AB19" s="408"/>
      <c r="AC19" s="408"/>
      <c r="AD19" s="408"/>
      <c r="AE19" s="408"/>
      <c r="AF19" s="408"/>
      <c r="AG19" s="408"/>
      <c r="AH19" s="408"/>
      <c r="AI19" s="408"/>
      <c r="AJ19" s="408"/>
      <c r="AK19" s="422"/>
      <c r="AL19" s="29"/>
      <c r="AM19" s="29"/>
      <c r="AN19" s="29"/>
      <c r="AO19" s="388"/>
      <c r="AP19" s="404"/>
      <c r="AQ19" s="404"/>
      <c r="AR19" s="404"/>
      <c r="AS19" s="418"/>
      <c r="AT19" s="432" t="s">
        <v>3</v>
      </c>
      <c r="AU19" s="432"/>
      <c r="AV19" s="432"/>
      <c r="AW19" s="432"/>
      <c r="AX19" s="411" t="s">
        <v>482</v>
      </c>
      <c r="AY19" s="415"/>
      <c r="AZ19" s="415"/>
      <c r="BA19" s="415"/>
      <c r="BB19" s="415"/>
      <c r="BC19" s="415"/>
      <c r="BD19" s="426"/>
      <c r="BE19" s="411" t="s">
        <v>161</v>
      </c>
      <c r="BF19" s="415"/>
      <c r="BG19" s="415"/>
      <c r="BH19" s="415"/>
      <c r="BI19" s="415"/>
      <c r="BJ19" s="415"/>
      <c r="BK19" s="426"/>
      <c r="BL19" s="411" t="s">
        <v>489</v>
      </c>
      <c r="BM19" s="415"/>
      <c r="BN19" s="415"/>
      <c r="BO19" s="415"/>
      <c r="BP19" s="415"/>
      <c r="BQ19" s="415"/>
      <c r="BR19" s="426"/>
      <c r="BS19" s="411" t="s">
        <v>97</v>
      </c>
      <c r="BT19" s="415"/>
      <c r="BU19" s="415"/>
      <c r="BV19" s="415"/>
      <c r="BW19" s="415"/>
      <c r="BX19" s="415"/>
      <c r="BY19" s="426"/>
    </row>
    <row r="20" spans="1:77" ht="15" customHeight="1">
      <c r="A20" s="393"/>
      <c r="B20" s="33"/>
      <c r="C20" s="33"/>
      <c r="D20" s="33"/>
      <c r="E20" s="423"/>
      <c r="F20" s="431"/>
      <c r="G20" s="438" t="s">
        <v>467</v>
      </c>
      <c r="H20" s="33" t="s">
        <v>471</v>
      </c>
      <c r="I20" s="33"/>
      <c r="J20" s="33"/>
      <c r="K20" s="33"/>
      <c r="L20" s="33"/>
      <c r="M20" s="33"/>
      <c r="N20" s="33"/>
      <c r="O20" s="33"/>
      <c r="P20" s="33"/>
      <c r="Q20" s="33"/>
      <c r="R20" s="423"/>
      <c r="S20" s="393"/>
      <c r="T20" s="33"/>
      <c r="U20" s="33"/>
      <c r="V20" s="33"/>
      <c r="W20" s="423"/>
      <c r="X20" s="393"/>
      <c r="Y20" s="33"/>
      <c r="Z20" s="33"/>
      <c r="AA20" s="33"/>
      <c r="AB20" s="33"/>
      <c r="AC20" s="33"/>
      <c r="AD20" s="33"/>
      <c r="AE20" s="33"/>
      <c r="AF20" s="33"/>
      <c r="AG20" s="33"/>
      <c r="AH20" s="33"/>
      <c r="AI20" s="33"/>
      <c r="AJ20" s="33"/>
      <c r="AK20" s="423"/>
      <c r="AL20" s="29"/>
      <c r="AM20" s="29"/>
      <c r="AN20" s="29"/>
      <c r="AO20" s="389"/>
      <c r="AP20" s="405"/>
      <c r="AQ20" s="405"/>
      <c r="AR20" s="405"/>
      <c r="AS20" s="419"/>
      <c r="AT20" s="432"/>
      <c r="AU20" s="432"/>
      <c r="AV20" s="432"/>
      <c r="AW20" s="432"/>
      <c r="AX20" s="411"/>
      <c r="AY20" s="415"/>
      <c r="AZ20" s="415"/>
      <c r="BA20" s="415"/>
      <c r="BB20" s="415"/>
      <c r="BC20" s="415"/>
      <c r="BD20" s="426"/>
      <c r="BE20" s="411"/>
      <c r="BF20" s="415"/>
      <c r="BG20" s="415"/>
      <c r="BH20" s="415"/>
      <c r="BI20" s="415"/>
      <c r="BJ20" s="415"/>
      <c r="BK20" s="426"/>
      <c r="BL20" s="411"/>
      <c r="BM20" s="415"/>
      <c r="BN20" s="415"/>
      <c r="BO20" s="415"/>
      <c r="BP20" s="415"/>
      <c r="BQ20" s="415"/>
      <c r="BR20" s="426"/>
      <c r="BS20" s="411"/>
      <c r="BT20" s="415"/>
      <c r="BU20" s="415"/>
      <c r="BV20" s="415"/>
      <c r="BW20" s="415"/>
      <c r="BX20" s="415"/>
      <c r="BY20" s="426"/>
    </row>
    <row r="21" spans="1:77" ht="15" customHeight="1">
      <c r="J21" s="445"/>
      <c r="K21" s="445"/>
      <c r="L21" s="445"/>
      <c r="M21" s="445"/>
      <c r="N21" s="445"/>
      <c r="O21" s="445"/>
      <c r="P21" s="445"/>
      <c r="Q21" s="445"/>
      <c r="R21" s="445"/>
      <c r="S21" s="445"/>
      <c r="T21" s="445"/>
      <c r="U21" s="445"/>
      <c r="V21" s="445"/>
      <c r="W21" s="445"/>
      <c r="AL21" s="29"/>
      <c r="AM21" s="29"/>
      <c r="AN21" s="29"/>
    </row>
    <row r="22" spans="1:77" ht="15" customHeight="1">
      <c r="A22" s="387" t="s">
        <v>2228</v>
      </c>
      <c r="B22" s="403"/>
      <c r="C22" s="403"/>
      <c r="D22" s="403"/>
      <c r="E22" s="417"/>
      <c r="F22" s="429" t="s">
        <v>2232</v>
      </c>
      <c r="G22" s="429"/>
      <c r="H22" s="429"/>
      <c r="I22" s="429"/>
      <c r="J22" s="429" t="s">
        <v>212</v>
      </c>
      <c r="K22" s="429"/>
      <c r="L22" s="429"/>
      <c r="M22" s="429"/>
      <c r="N22" s="429"/>
      <c r="O22" s="429"/>
      <c r="P22" s="429"/>
      <c r="Q22" s="429"/>
      <c r="R22" s="429"/>
      <c r="S22" s="429"/>
      <c r="T22" s="429"/>
      <c r="U22" s="429"/>
      <c r="V22" s="429"/>
      <c r="W22" s="429"/>
      <c r="X22" s="429" t="s">
        <v>217</v>
      </c>
      <c r="Y22" s="429"/>
      <c r="Z22" s="429"/>
      <c r="AA22" s="429"/>
      <c r="AB22" s="429"/>
      <c r="AC22" s="429"/>
      <c r="AD22" s="429"/>
      <c r="AE22" s="429"/>
      <c r="AF22" s="429"/>
      <c r="AG22" s="429"/>
      <c r="AH22" s="429"/>
      <c r="AI22" s="429"/>
      <c r="AJ22" s="429"/>
      <c r="AK22" s="429"/>
      <c r="AL22" s="29"/>
      <c r="AM22" s="29"/>
      <c r="AN22" s="29"/>
      <c r="AO22" s="392" t="s">
        <v>312</v>
      </c>
      <c r="AP22" s="408"/>
      <c r="AQ22" s="408"/>
      <c r="AR22" s="408"/>
      <c r="AS22" s="408"/>
      <c r="AT22" s="408"/>
      <c r="AU22" s="422"/>
      <c r="AV22" s="478"/>
      <c r="AW22" s="482"/>
      <c r="AX22" s="482"/>
      <c r="AY22" s="482"/>
      <c r="AZ22" s="482"/>
      <c r="BA22" s="482"/>
      <c r="BB22" s="482"/>
      <c r="BC22" s="482"/>
      <c r="BD22" s="482"/>
      <c r="BE22" s="482"/>
      <c r="BF22" s="485"/>
      <c r="BH22" s="392" t="s">
        <v>518</v>
      </c>
      <c r="BI22" s="408"/>
      <c r="BJ22" s="408"/>
      <c r="BK22" s="408"/>
      <c r="BL22" s="408"/>
      <c r="BM22" s="408"/>
      <c r="BN22" s="422"/>
      <c r="BO22" s="392"/>
      <c r="BP22" s="408"/>
      <c r="BQ22" s="408"/>
      <c r="BR22" s="408"/>
      <c r="BS22" s="408"/>
      <c r="BT22" s="408"/>
      <c r="BU22" s="408"/>
      <c r="BV22" s="408"/>
      <c r="BW22" s="408"/>
      <c r="BX22" s="408"/>
      <c r="BY22" s="422"/>
    </row>
    <row r="23" spans="1:77" ht="15" customHeight="1">
      <c r="A23" s="388"/>
      <c r="B23" s="404"/>
      <c r="C23" s="404"/>
      <c r="D23" s="404"/>
      <c r="E23" s="418"/>
      <c r="F23" s="429" t="s">
        <v>2233</v>
      </c>
      <c r="G23" s="429"/>
      <c r="H23" s="429"/>
      <c r="I23" s="429"/>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29"/>
      <c r="AM23" s="29"/>
      <c r="AN23" s="29"/>
      <c r="AO23" s="42"/>
      <c r="AP23" s="46"/>
      <c r="AQ23" s="46"/>
      <c r="AR23" s="46"/>
      <c r="AS23" s="46"/>
      <c r="AT23" s="46"/>
      <c r="AU23" s="53"/>
      <c r="AV23" s="479"/>
      <c r="AW23" s="468"/>
      <c r="AX23" s="468"/>
      <c r="AY23" s="468"/>
      <c r="AZ23" s="468"/>
      <c r="BA23" s="468"/>
      <c r="BB23" s="468"/>
      <c r="BC23" s="468"/>
      <c r="BD23" s="468"/>
      <c r="BE23" s="468"/>
      <c r="BF23" s="486"/>
      <c r="BH23" s="393"/>
      <c r="BI23" s="33"/>
      <c r="BJ23" s="33"/>
      <c r="BK23" s="33"/>
      <c r="BL23" s="33"/>
      <c r="BM23" s="33"/>
      <c r="BN23" s="423"/>
      <c r="BO23" s="393"/>
      <c r="BP23" s="33"/>
      <c r="BQ23" s="33"/>
      <c r="BR23" s="33"/>
      <c r="BS23" s="33"/>
      <c r="BT23" s="33"/>
      <c r="BU23" s="33"/>
      <c r="BV23" s="33"/>
      <c r="BW23" s="33"/>
      <c r="BX23" s="33"/>
      <c r="BY23" s="423"/>
    </row>
    <row r="24" spans="1:77" ht="15" customHeight="1">
      <c r="A24" s="389"/>
      <c r="B24" s="405"/>
      <c r="C24" s="405"/>
      <c r="D24" s="405"/>
      <c r="E24" s="419"/>
      <c r="F24" s="429" t="s">
        <v>18</v>
      </c>
      <c r="G24" s="429"/>
      <c r="H24" s="429"/>
      <c r="I24" s="429"/>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29"/>
      <c r="AM24" s="29"/>
      <c r="AN24" s="29"/>
      <c r="AO24" s="42"/>
      <c r="AP24" s="394" t="s">
        <v>16</v>
      </c>
      <c r="AQ24" s="409"/>
      <c r="AR24" s="409"/>
      <c r="AS24" s="409"/>
      <c r="AT24" s="409"/>
      <c r="AU24" s="424"/>
      <c r="AV24" s="478"/>
      <c r="AW24" s="482"/>
      <c r="AX24" s="482"/>
      <c r="AY24" s="482"/>
      <c r="AZ24" s="482"/>
      <c r="BA24" s="482"/>
      <c r="BB24" s="482"/>
      <c r="BC24" s="482"/>
      <c r="BD24" s="482"/>
      <c r="BE24" s="482"/>
      <c r="BF24" s="485"/>
      <c r="BH24" s="392" t="s">
        <v>524</v>
      </c>
      <c r="BI24" s="408"/>
      <c r="BJ24" s="408"/>
      <c r="BK24" s="408"/>
      <c r="BL24" s="408"/>
      <c r="BM24" s="408"/>
      <c r="BN24" s="422"/>
      <c r="BO24" s="392"/>
      <c r="BP24" s="408"/>
      <c r="BQ24" s="408"/>
      <c r="BR24" s="408"/>
      <c r="BS24" s="408"/>
      <c r="BT24" s="408"/>
      <c r="BU24" s="408"/>
      <c r="BV24" s="408"/>
      <c r="BW24" s="408"/>
      <c r="BX24" s="408"/>
      <c r="BY24" s="422"/>
    </row>
    <row r="25" spans="1:77" ht="13.5" customHeight="1">
      <c r="AL25" s="29"/>
      <c r="AM25" s="29"/>
      <c r="AN25" s="29"/>
      <c r="AO25" s="393"/>
      <c r="AP25" s="395"/>
      <c r="AQ25" s="410"/>
      <c r="AR25" s="410"/>
      <c r="AS25" s="410"/>
      <c r="AT25" s="410"/>
      <c r="AU25" s="425"/>
      <c r="AV25" s="480"/>
      <c r="AW25" s="483"/>
      <c r="AX25" s="483"/>
      <c r="AY25" s="483"/>
      <c r="AZ25" s="483"/>
      <c r="BA25" s="483"/>
      <c r="BB25" s="483"/>
      <c r="BC25" s="483"/>
      <c r="BD25" s="483"/>
      <c r="BE25" s="483"/>
      <c r="BF25" s="452"/>
      <c r="BH25" s="393"/>
      <c r="BI25" s="33"/>
      <c r="BJ25" s="33"/>
      <c r="BK25" s="33"/>
      <c r="BL25" s="33"/>
      <c r="BM25" s="33"/>
      <c r="BN25" s="423"/>
      <c r="BO25" s="393"/>
      <c r="BP25" s="33"/>
      <c r="BQ25" s="33"/>
      <c r="BR25" s="33"/>
      <c r="BS25" s="33"/>
      <c r="BT25" s="33"/>
      <c r="BU25" s="33"/>
      <c r="BV25" s="33"/>
      <c r="BW25" s="33"/>
      <c r="BX25" s="33"/>
      <c r="BY25" s="423"/>
    </row>
    <row r="26" spans="1:77" ht="13.5" customHeight="1">
      <c r="A26" s="387" t="s">
        <v>453</v>
      </c>
      <c r="B26" s="403"/>
      <c r="C26" s="403"/>
      <c r="D26" s="403"/>
      <c r="E26" s="417"/>
      <c r="F26" s="432" t="s">
        <v>382</v>
      </c>
      <c r="G26" s="432"/>
      <c r="H26" s="432"/>
      <c r="I26" s="432"/>
      <c r="J26" s="429" t="s">
        <v>473</v>
      </c>
      <c r="K26" s="429"/>
      <c r="L26" s="429"/>
      <c r="M26" s="429"/>
      <c r="N26" s="429"/>
      <c r="O26" s="429"/>
      <c r="P26" s="429"/>
      <c r="Q26" s="429"/>
      <c r="R26" s="429"/>
      <c r="S26" s="429"/>
      <c r="T26" s="429" t="s">
        <v>434</v>
      </c>
      <c r="U26" s="429"/>
      <c r="V26" s="429"/>
      <c r="W26" s="429"/>
      <c r="X26" s="429"/>
      <c r="Y26" s="429"/>
      <c r="Z26" s="429"/>
      <c r="AA26" s="429"/>
      <c r="AB26" s="429"/>
      <c r="AC26" s="429" t="s">
        <v>492</v>
      </c>
      <c r="AD26" s="429"/>
      <c r="AE26" s="429"/>
      <c r="AF26" s="429"/>
      <c r="AG26" s="429"/>
      <c r="AH26" s="429"/>
      <c r="AI26" s="429"/>
      <c r="AJ26" s="429"/>
      <c r="AK26" s="429"/>
      <c r="AL26" s="29"/>
      <c r="AM26" s="1"/>
      <c r="AN26" s="1"/>
      <c r="AO26" s="392" t="s">
        <v>2240</v>
      </c>
      <c r="AP26" s="408"/>
      <c r="AQ26" s="408"/>
      <c r="AR26" s="408"/>
      <c r="AS26" s="408"/>
      <c r="AT26" s="408"/>
      <c r="AU26" s="422"/>
      <c r="AV26" s="392" t="s">
        <v>461</v>
      </c>
      <c r="AW26" s="408"/>
      <c r="AX26" s="408"/>
      <c r="AY26" s="437"/>
      <c r="AZ26" s="437"/>
      <c r="BA26" s="437"/>
      <c r="BB26" s="437"/>
      <c r="BC26" s="437"/>
      <c r="BD26" s="437"/>
      <c r="BE26" s="437"/>
      <c r="BF26" s="451"/>
      <c r="BH26" s="392" t="s">
        <v>215</v>
      </c>
      <c r="BI26" s="408"/>
      <c r="BJ26" s="408"/>
      <c r="BK26" s="408"/>
      <c r="BL26" s="408"/>
      <c r="BM26" s="408"/>
      <c r="BN26" s="422"/>
      <c r="BO26" s="392"/>
      <c r="BP26" s="408"/>
      <c r="BQ26" s="408"/>
      <c r="BR26" s="408"/>
      <c r="BS26" s="408"/>
      <c r="BT26" s="408"/>
      <c r="BU26" s="408"/>
      <c r="BV26" s="408"/>
      <c r="BW26" s="408"/>
      <c r="BX26" s="408"/>
      <c r="BY26" s="422"/>
    </row>
    <row r="27" spans="1:77" ht="15.75" customHeight="1">
      <c r="A27" s="388"/>
      <c r="B27" s="404"/>
      <c r="C27" s="404"/>
      <c r="D27" s="404"/>
      <c r="E27" s="418"/>
      <c r="F27" s="432"/>
      <c r="G27" s="432"/>
      <c r="H27" s="432"/>
      <c r="I27" s="432"/>
      <c r="J27" s="447" t="s">
        <v>475</v>
      </c>
      <c r="K27" s="447"/>
      <c r="L27" s="447"/>
      <c r="M27" s="447"/>
      <c r="N27" s="447"/>
      <c r="O27" s="447"/>
      <c r="P27" s="447"/>
      <c r="Q27" s="447"/>
      <c r="R27" s="447"/>
      <c r="S27" s="447"/>
      <c r="T27" s="447" t="s">
        <v>475</v>
      </c>
      <c r="U27" s="447"/>
      <c r="V27" s="447"/>
      <c r="W27" s="447"/>
      <c r="X27" s="447"/>
      <c r="Y27" s="447"/>
      <c r="Z27" s="447"/>
      <c r="AA27" s="447"/>
      <c r="AB27" s="447"/>
      <c r="AC27" s="447" t="s">
        <v>475</v>
      </c>
      <c r="AD27" s="447"/>
      <c r="AE27" s="447"/>
      <c r="AF27" s="447"/>
      <c r="AG27" s="447"/>
      <c r="AH27" s="447"/>
      <c r="AI27" s="447"/>
      <c r="AJ27" s="447"/>
      <c r="AK27" s="447"/>
      <c r="AL27" s="1"/>
      <c r="AM27" s="29"/>
      <c r="AN27" s="29"/>
      <c r="AO27" s="42"/>
      <c r="AP27" s="46"/>
      <c r="AQ27" s="46"/>
      <c r="AR27" s="46"/>
      <c r="AS27" s="46"/>
      <c r="AT27" s="46"/>
      <c r="AU27" s="53"/>
      <c r="AV27" s="42" t="s">
        <v>259</v>
      </c>
      <c r="AW27" s="46"/>
      <c r="AX27" s="46"/>
      <c r="AY27" s="29"/>
      <c r="AZ27" s="29"/>
      <c r="BA27" s="29"/>
      <c r="BB27" s="29"/>
      <c r="BC27" s="29"/>
      <c r="BD27" s="29"/>
      <c r="BE27" s="29"/>
      <c r="BF27" s="487"/>
      <c r="BH27" s="393"/>
      <c r="BI27" s="33"/>
      <c r="BJ27" s="33"/>
      <c r="BK27" s="33"/>
      <c r="BL27" s="33"/>
      <c r="BM27" s="33"/>
      <c r="BN27" s="423"/>
      <c r="BO27" s="393"/>
      <c r="BP27" s="33"/>
      <c r="BQ27" s="33"/>
      <c r="BR27" s="33"/>
      <c r="BS27" s="33"/>
      <c r="BT27" s="33"/>
      <c r="BU27" s="33"/>
      <c r="BV27" s="33"/>
      <c r="BW27" s="33"/>
      <c r="BX27" s="33"/>
      <c r="BY27" s="423"/>
    </row>
    <row r="28" spans="1:77" ht="13.5" customHeight="1">
      <c r="A28" s="388"/>
      <c r="B28" s="404"/>
      <c r="C28" s="404"/>
      <c r="D28" s="404"/>
      <c r="E28" s="418"/>
      <c r="F28" s="432" t="s">
        <v>3</v>
      </c>
      <c r="G28" s="432"/>
      <c r="H28" s="432"/>
      <c r="I28" s="432"/>
      <c r="J28" s="429" t="s">
        <v>2232</v>
      </c>
      <c r="K28" s="429"/>
      <c r="L28" s="429"/>
      <c r="M28" s="429"/>
      <c r="N28" s="429" t="s">
        <v>482</v>
      </c>
      <c r="O28" s="429"/>
      <c r="P28" s="429"/>
      <c r="Q28" s="429"/>
      <c r="R28" s="429"/>
      <c r="S28" s="429"/>
      <c r="T28" s="429" t="s">
        <v>161</v>
      </c>
      <c r="U28" s="429"/>
      <c r="V28" s="429"/>
      <c r="W28" s="429"/>
      <c r="X28" s="429"/>
      <c r="Y28" s="429"/>
      <c r="Z28" s="429" t="s">
        <v>489</v>
      </c>
      <c r="AA28" s="429"/>
      <c r="AB28" s="429"/>
      <c r="AC28" s="429"/>
      <c r="AD28" s="429"/>
      <c r="AE28" s="429"/>
      <c r="AF28" s="429" t="s">
        <v>97</v>
      </c>
      <c r="AG28" s="429"/>
      <c r="AH28" s="429"/>
      <c r="AI28" s="429"/>
      <c r="AJ28" s="429"/>
      <c r="AK28" s="429"/>
      <c r="AL28" s="29"/>
      <c r="AM28" s="29"/>
      <c r="AN28" s="29"/>
      <c r="AO28" s="42"/>
      <c r="AP28" s="392" t="s">
        <v>173</v>
      </c>
      <c r="AQ28" s="408"/>
      <c r="AR28" s="408"/>
      <c r="AS28" s="408"/>
      <c r="AT28" s="408"/>
      <c r="AU28" s="422"/>
      <c r="AV28" s="40"/>
      <c r="AW28" s="45"/>
      <c r="AX28" s="45"/>
      <c r="AY28" s="45"/>
      <c r="AZ28" s="45"/>
      <c r="BA28" s="45"/>
      <c r="BB28" s="45"/>
      <c r="BC28" s="45"/>
      <c r="BD28" s="45"/>
      <c r="BE28" s="45"/>
      <c r="BF28" s="51"/>
      <c r="BH28" s="392" t="s">
        <v>309</v>
      </c>
      <c r="BI28" s="408"/>
      <c r="BJ28" s="408"/>
      <c r="BK28" s="408"/>
      <c r="BL28" s="408"/>
      <c r="BM28" s="408"/>
      <c r="BN28" s="422"/>
      <c r="BO28" s="411"/>
      <c r="BP28" s="415"/>
      <c r="BQ28" s="415"/>
      <c r="BR28" s="415"/>
      <c r="BS28" s="415"/>
      <c r="BT28" s="415"/>
      <c r="BU28" s="415"/>
      <c r="BV28" s="415"/>
      <c r="BW28" s="415"/>
      <c r="BX28" s="415"/>
      <c r="BY28" s="426"/>
    </row>
    <row r="29" spans="1:77" ht="13.5" customHeight="1">
      <c r="A29" s="388"/>
      <c r="B29" s="404"/>
      <c r="C29" s="404"/>
      <c r="D29" s="404"/>
      <c r="E29" s="418"/>
      <c r="F29" s="432"/>
      <c r="G29" s="432"/>
      <c r="H29" s="432"/>
      <c r="I29" s="432"/>
      <c r="J29" s="446" t="s">
        <v>2233</v>
      </c>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29"/>
      <c r="AM29" s="29"/>
      <c r="AN29" s="29"/>
      <c r="AO29" s="393"/>
      <c r="AP29" s="393"/>
      <c r="AQ29" s="33"/>
      <c r="AR29" s="33"/>
      <c r="AS29" s="33"/>
      <c r="AT29" s="33"/>
      <c r="AU29" s="423"/>
      <c r="AV29" s="481"/>
      <c r="AW29" s="444"/>
      <c r="AX29" s="444"/>
      <c r="AY29" s="444"/>
      <c r="AZ29" s="444"/>
      <c r="BA29" s="444"/>
      <c r="BB29" s="444"/>
      <c r="BC29" s="444"/>
      <c r="BD29" s="444"/>
      <c r="BE29" s="444"/>
      <c r="BF29" s="488"/>
      <c r="BH29" s="42"/>
      <c r="BI29" s="46"/>
      <c r="BJ29" s="46"/>
      <c r="BK29" s="46"/>
      <c r="BL29" s="46"/>
      <c r="BM29" s="46"/>
      <c r="BN29" s="53"/>
      <c r="BO29" s="411"/>
      <c r="BP29" s="415"/>
      <c r="BQ29" s="415"/>
      <c r="BR29" s="415"/>
      <c r="BS29" s="415"/>
      <c r="BT29" s="415"/>
      <c r="BU29" s="415"/>
      <c r="BV29" s="415"/>
      <c r="BW29" s="415"/>
      <c r="BX29" s="415"/>
      <c r="BY29" s="426"/>
    </row>
    <row r="30" spans="1:77" ht="13.5" customHeight="1">
      <c r="A30" s="389"/>
      <c r="B30" s="405"/>
      <c r="C30" s="405"/>
      <c r="D30" s="405"/>
      <c r="E30" s="419"/>
      <c r="F30" s="432"/>
      <c r="G30" s="432"/>
      <c r="H30" s="432"/>
      <c r="I30" s="432"/>
      <c r="J30" s="446" t="s">
        <v>18</v>
      </c>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29"/>
      <c r="AM30" s="29"/>
      <c r="AN30" s="29"/>
      <c r="BH30" s="42"/>
      <c r="BI30" s="411" t="s">
        <v>173</v>
      </c>
      <c r="BJ30" s="415"/>
      <c r="BK30" s="415"/>
      <c r="BL30" s="415"/>
      <c r="BM30" s="415"/>
      <c r="BN30" s="426"/>
      <c r="BO30" s="411"/>
      <c r="BP30" s="415"/>
      <c r="BQ30" s="415"/>
      <c r="BR30" s="415"/>
      <c r="BS30" s="415"/>
      <c r="BT30" s="415"/>
      <c r="BU30" s="415"/>
      <c r="BV30" s="415"/>
      <c r="BW30" s="415"/>
      <c r="BX30" s="415"/>
      <c r="BY30" s="426"/>
    </row>
    <row r="31" spans="1:77" ht="13.5" customHeight="1">
      <c r="AL31" s="29"/>
      <c r="AM31" s="29"/>
      <c r="AN31" s="29"/>
      <c r="BH31" s="42"/>
      <c r="BI31" s="411"/>
      <c r="BJ31" s="415"/>
      <c r="BK31" s="415"/>
      <c r="BL31" s="415"/>
      <c r="BM31" s="415"/>
      <c r="BN31" s="426"/>
      <c r="BO31" s="411"/>
      <c r="BP31" s="415"/>
      <c r="BQ31" s="415"/>
      <c r="BR31" s="415"/>
      <c r="BS31" s="415"/>
      <c r="BT31" s="415"/>
      <c r="BU31" s="415"/>
      <c r="BV31" s="415"/>
      <c r="BW31" s="415"/>
      <c r="BX31" s="415"/>
      <c r="BY31" s="426"/>
    </row>
    <row r="32" spans="1:77" ht="13.5" customHeight="1">
      <c r="A32" s="387" t="s">
        <v>2229</v>
      </c>
      <c r="B32" s="403"/>
      <c r="C32" s="403"/>
      <c r="D32" s="403"/>
      <c r="E32" s="417"/>
      <c r="F32" s="430"/>
      <c r="G32" s="437"/>
      <c r="H32" s="437"/>
      <c r="I32" s="437"/>
      <c r="J32" s="437"/>
      <c r="K32" s="437"/>
      <c r="L32" s="437"/>
      <c r="M32" s="437"/>
      <c r="N32" s="437"/>
      <c r="O32" s="437"/>
      <c r="P32" s="437"/>
      <c r="Q32" s="437"/>
      <c r="R32" s="437"/>
      <c r="S32" s="451"/>
      <c r="T32" s="394" t="s">
        <v>16</v>
      </c>
      <c r="U32" s="409"/>
      <c r="V32" s="409"/>
      <c r="W32" s="409"/>
      <c r="X32" s="424"/>
      <c r="Y32" s="430"/>
      <c r="Z32" s="439"/>
      <c r="AA32" s="439"/>
      <c r="AB32" s="439"/>
      <c r="AC32" s="439"/>
      <c r="AD32" s="439"/>
      <c r="AE32" s="439"/>
      <c r="AF32" s="439"/>
      <c r="AG32" s="439"/>
      <c r="AH32" s="439"/>
      <c r="AI32" s="439"/>
      <c r="AJ32" s="439"/>
      <c r="AK32" s="456"/>
      <c r="AL32" s="29"/>
      <c r="AM32" s="29"/>
      <c r="AN32" s="29"/>
      <c r="BH32" s="42"/>
      <c r="BI32" s="491" t="s">
        <v>8</v>
      </c>
      <c r="BJ32" s="492"/>
      <c r="BK32" s="492"/>
      <c r="BL32" s="492"/>
      <c r="BM32" s="492"/>
      <c r="BN32" s="494"/>
      <c r="BO32" s="411"/>
      <c r="BP32" s="415"/>
      <c r="BQ32" s="415"/>
      <c r="BR32" s="415"/>
      <c r="BS32" s="415"/>
      <c r="BT32" s="415"/>
      <c r="BU32" s="415"/>
      <c r="BV32" s="415"/>
      <c r="BW32" s="415"/>
      <c r="BX32" s="415"/>
      <c r="BY32" s="426"/>
    </row>
    <row r="33" spans="1:78" ht="13.5" customHeight="1">
      <c r="A33" s="389"/>
      <c r="B33" s="405"/>
      <c r="C33" s="405"/>
      <c r="D33" s="405"/>
      <c r="E33" s="419"/>
      <c r="F33" s="431"/>
      <c r="G33" s="438"/>
      <c r="H33" s="438"/>
      <c r="I33" s="438"/>
      <c r="J33" s="438"/>
      <c r="K33" s="438"/>
      <c r="L33" s="438"/>
      <c r="M33" s="438"/>
      <c r="N33" s="438"/>
      <c r="O33" s="438"/>
      <c r="P33" s="438"/>
      <c r="Q33" s="438"/>
      <c r="R33" s="438"/>
      <c r="S33" s="455"/>
      <c r="T33" s="395"/>
      <c r="U33" s="410"/>
      <c r="V33" s="410"/>
      <c r="W33" s="410"/>
      <c r="X33" s="425"/>
      <c r="Y33" s="433"/>
      <c r="Z33" s="440"/>
      <c r="AA33" s="440"/>
      <c r="AB33" s="440"/>
      <c r="AC33" s="440"/>
      <c r="AD33" s="440"/>
      <c r="AE33" s="440"/>
      <c r="AF33" s="440"/>
      <c r="AG33" s="440"/>
      <c r="AH33" s="440"/>
      <c r="AI33" s="440"/>
      <c r="AJ33" s="440"/>
      <c r="AK33" s="457"/>
      <c r="AL33" s="29"/>
      <c r="AM33" s="29"/>
      <c r="AN33" s="29"/>
      <c r="BH33" s="393"/>
      <c r="BI33" s="491"/>
      <c r="BJ33" s="492"/>
      <c r="BK33" s="492"/>
      <c r="BL33" s="492"/>
      <c r="BM33" s="492"/>
      <c r="BN33" s="494"/>
      <c r="BO33" s="411"/>
      <c r="BP33" s="415"/>
      <c r="BQ33" s="415"/>
      <c r="BR33" s="415"/>
      <c r="BS33" s="415"/>
      <c r="BT33" s="415"/>
      <c r="BU33" s="415"/>
      <c r="BV33" s="415"/>
      <c r="BW33" s="415"/>
      <c r="BX33" s="415"/>
      <c r="BY33" s="426"/>
    </row>
    <row r="34" spans="1:78" ht="13.5" customHeight="1">
      <c r="AL34" s="29"/>
      <c r="AM34" s="29"/>
      <c r="AN34" s="29"/>
    </row>
    <row r="35" spans="1:78" ht="13.5" customHeight="1">
      <c r="A35" s="392" t="s">
        <v>224</v>
      </c>
      <c r="B35" s="408"/>
      <c r="C35" s="408"/>
      <c r="D35" s="408"/>
      <c r="E35" s="422"/>
      <c r="F35" s="430"/>
      <c r="G35" s="439"/>
      <c r="H35" s="439"/>
      <c r="I35" s="439"/>
      <c r="J35" s="439"/>
      <c r="K35" s="439"/>
      <c r="L35" s="439"/>
      <c r="M35" s="439"/>
      <c r="N35" s="439"/>
      <c r="O35" s="439"/>
      <c r="P35" s="439"/>
      <c r="Q35" s="439"/>
      <c r="R35" s="439"/>
      <c r="S35" s="456"/>
      <c r="T35" s="394" t="s">
        <v>16</v>
      </c>
      <c r="U35" s="409"/>
      <c r="V35" s="409"/>
      <c r="W35" s="409"/>
      <c r="X35" s="424"/>
      <c r="Y35" s="430"/>
      <c r="Z35" s="439"/>
      <c r="AA35" s="439"/>
      <c r="AB35" s="439"/>
      <c r="AC35" s="439"/>
      <c r="AD35" s="439"/>
      <c r="AE35" s="439"/>
      <c r="AF35" s="439"/>
      <c r="AG35" s="439"/>
      <c r="AH35" s="439"/>
      <c r="AI35" s="439"/>
      <c r="AJ35" s="439"/>
      <c r="AK35" s="456"/>
      <c r="AL35" s="29"/>
      <c r="AM35" s="29"/>
      <c r="AN35" s="29"/>
      <c r="AO35" s="400" t="s">
        <v>1767</v>
      </c>
      <c r="AP35" s="413"/>
      <c r="AQ35" s="413"/>
      <c r="AR35" s="413"/>
      <c r="AS35" s="413"/>
      <c r="AT35" s="413"/>
      <c r="AU35" s="442"/>
      <c r="AV35" s="392" t="s">
        <v>478</v>
      </c>
      <c r="AW35" s="408"/>
      <c r="AX35" s="408"/>
      <c r="AY35" s="408"/>
      <c r="AZ35" s="408"/>
      <c r="BA35" s="422"/>
      <c r="BB35" s="400" t="s">
        <v>2237</v>
      </c>
      <c r="BC35" s="449"/>
      <c r="BD35" s="449"/>
      <c r="BE35" s="449"/>
      <c r="BF35" s="449"/>
      <c r="BG35" s="459"/>
      <c r="BH35" s="392" t="s">
        <v>478</v>
      </c>
      <c r="BI35" s="408"/>
      <c r="BJ35" s="408"/>
      <c r="BK35" s="408"/>
      <c r="BL35" s="408"/>
      <c r="BM35" s="422"/>
      <c r="BN35" s="400" t="s">
        <v>746</v>
      </c>
      <c r="BO35" s="449"/>
      <c r="BP35" s="449"/>
      <c r="BQ35" s="449"/>
      <c r="BR35" s="449"/>
      <c r="BS35" s="459"/>
      <c r="BT35" s="392" t="s">
        <v>478</v>
      </c>
      <c r="BU35" s="408"/>
      <c r="BV35" s="408"/>
      <c r="BW35" s="408"/>
      <c r="BX35" s="408"/>
      <c r="BY35" s="422"/>
    </row>
    <row r="36" spans="1:78" ht="13.5" customHeight="1">
      <c r="A36" s="393"/>
      <c r="B36" s="33"/>
      <c r="C36" s="33"/>
      <c r="D36" s="33"/>
      <c r="E36" s="423"/>
      <c r="F36" s="433"/>
      <c r="G36" s="440"/>
      <c r="H36" s="440"/>
      <c r="I36" s="440"/>
      <c r="J36" s="440"/>
      <c r="K36" s="440"/>
      <c r="L36" s="440"/>
      <c r="M36" s="440"/>
      <c r="N36" s="440"/>
      <c r="O36" s="440"/>
      <c r="P36" s="440"/>
      <c r="Q36" s="440"/>
      <c r="R36" s="440"/>
      <c r="S36" s="457"/>
      <c r="T36" s="395"/>
      <c r="U36" s="410"/>
      <c r="V36" s="410"/>
      <c r="W36" s="410"/>
      <c r="X36" s="425"/>
      <c r="Y36" s="433"/>
      <c r="Z36" s="440"/>
      <c r="AA36" s="440"/>
      <c r="AB36" s="440"/>
      <c r="AC36" s="440"/>
      <c r="AD36" s="440"/>
      <c r="AE36" s="440"/>
      <c r="AF36" s="440"/>
      <c r="AG36" s="440"/>
      <c r="AH36" s="440"/>
      <c r="AI36" s="440"/>
      <c r="AJ36" s="440"/>
      <c r="AK36" s="457"/>
      <c r="AL36" s="29"/>
      <c r="AM36" s="29"/>
      <c r="AN36" s="29"/>
      <c r="AO36" s="401"/>
      <c r="AP36" s="414"/>
      <c r="AQ36" s="414"/>
      <c r="AR36" s="414"/>
      <c r="AS36" s="414"/>
      <c r="AT36" s="414"/>
      <c r="AU36" s="443"/>
      <c r="AV36" s="393"/>
      <c r="AW36" s="33"/>
      <c r="AX36" s="33"/>
      <c r="AY36" s="33"/>
      <c r="AZ36" s="33"/>
      <c r="BA36" s="423"/>
      <c r="BB36" s="448"/>
      <c r="BC36" s="450"/>
      <c r="BD36" s="450"/>
      <c r="BE36" s="450"/>
      <c r="BF36" s="450"/>
      <c r="BG36" s="460"/>
      <c r="BH36" s="393"/>
      <c r="BI36" s="33"/>
      <c r="BJ36" s="33"/>
      <c r="BK36" s="33"/>
      <c r="BL36" s="33"/>
      <c r="BM36" s="423"/>
      <c r="BN36" s="448"/>
      <c r="BO36" s="450"/>
      <c r="BP36" s="450"/>
      <c r="BQ36" s="450"/>
      <c r="BR36" s="450"/>
      <c r="BS36" s="460"/>
      <c r="BT36" s="393"/>
      <c r="BU36" s="33"/>
      <c r="BV36" s="33"/>
      <c r="BW36" s="33"/>
      <c r="BX36" s="33"/>
      <c r="BY36" s="423"/>
    </row>
    <row r="37" spans="1:78" ht="13.5" customHeight="1">
      <c r="A37" s="387" t="s">
        <v>127</v>
      </c>
      <c r="B37" s="403"/>
      <c r="C37" s="403"/>
      <c r="D37" s="403"/>
      <c r="E37" s="417"/>
      <c r="F37" s="430"/>
      <c r="G37" s="439"/>
      <c r="H37" s="439"/>
      <c r="I37" s="439"/>
      <c r="J37" s="439"/>
      <c r="K37" s="439"/>
      <c r="L37" s="439"/>
      <c r="M37" s="439"/>
      <c r="N37" s="439"/>
      <c r="O37" s="439"/>
      <c r="P37" s="439"/>
      <c r="Q37" s="439"/>
      <c r="R37" s="439"/>
      <c r="S37" s="456"/>
      <c r="T37" s="394" t="s">
        <v>16</v>
      </c>
      <c r="U37" s="409"/>
      <c r="V37" s="409"/>
      <c r="W37" s="409"/>
      <c r="X37" s="424"/>
      <c r="Y37" s="430"/>
      <c r="Z37" s="439"/>
      <c r="AA37" s="439"/>
      <c r="AB37" s="439"/>
      <c r="AC37" s="439"/>
      <c r="AD37" s="439"/>
      <c r="AE37" s="439"/>
      <c r="AF37" s="439"/>
      <c r="AG37" s="439"/>
      <c r="AH37" s="439"/>
      <c r="AI37" s="439"/>
      <c r="AJ37" s="439"/>
      <c r="AK37" s="456"/>
      <c r="AL37" s="29"/>
      <c r="AM37" s="29"/>
      <c r="AN37" s="29"/>
      <c r="AO37" s="402" t="s">
        <v>328</v>
      </c>
      <c r="AP37" s="402"/>
      <c r="AQ37" s="402"/>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c r="BT37" s="402"/>
      <c r="BU37" s="402"/>
      <c r="BV37" s="402"/>
      <c r="BW37" s="402"/>
      <c r="BX37" s="402"/>
      <c r="BY37" s="402"/>
    </row>
    <row r="38" spans="1:78" ht="13.5" customHeight="1">
      <c r="A38" s="389"/>
      <c r="B38" s="405"/>
      <c r="C38" s="405"/>
      <c r="D38" s="405"/>
      <c r="E38" s="419"/>
      <c r="F38" s="433"/>
      <c r="G38" s="440"/>
      <c r="H38" s="440"/>
      <c r="I38" s="440"/>
      <c r="J38" s="440"/>
      <c r="K38" s="440"/>
      <c r="L38" s="440"/>
      <c r="M38" s="440"/>
      <c r="N38" s="440"/>
      <c r="O38" s="440"/>
      <c r="P38" s="440"/>
      <c r="Q38" s="440"/>
      <c r="R38" s="440"/>
      <c r="S38" s="457"/>
      <c r="T38" s="395"/>
      <c r="U38" s="410"/>
      <c r="V38" s="410"/>
      <c r="W38" s="410"/>
      <c r="X38" s="425"/>
      <c r="Y38" s="433"/>
      <c r="Z38" s="440"/>
      <c r="AA38" s="440"/>
      <c r="AB38" s="440"/>
      <c r="AC38" s="440"/>
      <c r="AD38" s="440"/>
      <c r="AE38" s="440"/>
      <c r="AF38" s="440"/>
      <c r="AG38" s="440"/>
      <c r="AH38" s="440"/>
      <c r="AI38" s="440"/>
      <c r="AJ38" s="440"/>
      <c r="AK38" s="457"/>
      <c r="AL38" s="29"/>
      <c r="AM38" s="29"/>
      <c r="AN38" s="29"/>
      <c r="AO38" s="471">
        <v>1</v>
      </c>
      <c r="AP38" s="428" t="s">
        <v>500</v>
      </c>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428"/>
      <c r="BO38" s="428"/>
      <c r="BP38" s="428"/>
      <c r="BQ38" s="428"/>
      <c r="BR38" s="428"/>
      <c r="BS38" s="428"/>
      <c r="BT38" s="428"/>
      <c r="BU38" s="428"/>
      <c r="BV38" s="428"/>
      <c r="BW38" s="428"/>
      <c r="BX38" s="428"/>
      <c r="BY38" s="428"/>
      <c r="BZ38" s="490"/>
    </row>
    <row r="39" spans="1:78" ht="13.5" customHeight="1">
      <c r="A39" s="394" t="s">
        <v>456</v>
      </c>
      <c r="B39" s="409"/>
      <c r="C39" s="409"/>
      <c r="D39" s="409"/>
      <c r="E39" s="424"/>
      <c r="F39" s="392" t="s">
        <v>461</v>
      </c>
      <c r="G39" s="408"/>
      <c r="H39" s="408"/>
      <c r="I39" s="437"/>
      <c r="J39" s="439"/>
      <c r="K39" s="439"/>
      <c r="L39" s="439"/>
      <c r="M39" s="439"/>
      <c r="N39" s="439"/>
      <c r="O39" s="439"/>
      <c r="P39" s="439"/>
      <c r="Q39" s="439"/>
      <c r="R39" s="439"/>
      <c r="S39" s="456"/>
      <c r="T39" s="461" t="s">
        <v>173</v>
      </c>
      <c r="U39" s="463"/>
      <c r="V39" s="463"/>
      <c r="W39" s="463"/>
      <c r="X39" s="465"/>
      <c r="Y39" s="430"/>
      <c r="Z39" s="439"/>
      <c r="AA39" s="439"/>
      <c r="AB39" s="439"/>
      <c r="AC39" s="439"/>
      <c r="AD39" s="439"/>
      <c r="AE39" s="439"/>
      <c r="AF39" s="439"/>
      <c r="AG39" s="439"/>
      <c r="AH39" s="439"/>
      <c r="AI39" s="439"/>
      <c r="AJ39" s="439"/>
      <c r="AK39" s="456"/>
      <c r="AL39" s="29"/>
      <c r="AM39" s="29"/>
      <c r="AN39" s="29"/>
      <c r="AO39" s="471"/>
      <c r="AP39" s="428"/>
      <c r="AQ39" s="428"/>
      <c r="AR39" s="428"/>
      <c r="AS39" s="428"/>
      <c r="AT39" s="428"/>
      <c r="AU39" s="428"/>
      <c r="AV39" s="428"/>
      <c r="AW39" s="428"/>
      <c r="AX39" s="428"/>
      <c r="AY39" s="428"/>
      <c r="AZ39" s="428"/>
      <c r="BA39" s="428"/>
      <c r="BB39" s="428"/>
      <c r="BC39" s="428"/>
      <c r="BD39" s="428"/>
      <c r="BE39" s="428"/>
      <c r="BF39" s="428"/>
      <c r="BG39" s="428"/>
      <c r="BH39" s="428"/>
      <c r="BI39" s="428"/>
      <c r="BJ39" s="428"/>
      <c r="BK39" s="428"/>
      <c r="BL39" s="428"/>
      <c r="BM39" s="428"/>
      <c r="BN39" s="428"/>
      <c r="BO39" s="428"/>
      <c r="BP39" s="428"/>
      <c r="BQ39" s="428"/>
      <c r="BR39" s="428"/>
      <c r="BS39" s="428"/>
      <c r="BT39" s="428"/>
      <c r="BU39" s="428"/>
      <c r="BV39" s="428"/>
      <c r="BW39" s="428"/>
      <c r="BX39" s="428"/>
      <c r="BY39" s="428"/>
      <c r="BZ39" s="490"/>
    </row>
    <row r="40" spans="1:78" ht="13.5" customHeight="1">
      <c r="A40" s="395"/>
      <c r="B40" s="410"/>
      <c r="C40" s="410"/>
      <c r="D40" s="410"/>
      <c r="E40" s="425"/>
      <c r="F40" s="393" t="s">
        <v>259</v>
      </c>
      <c r="G40" s="33"/>
      <c r="H40" s="33"/>
      <c r="I40" s="440"/>
      <c r="J40" s="440"/>
      <c r="K40" s="440"/>
      <c r="L40" s="440"/>
      <c r="M40" s="440"/>
      <c r="N40" s="440"/>
      <c r="O40" s="440"/>
      <c r="P40" s="440"/>
      <c r="Q40" s="440"/>
      <c r="R40" s="440"/>
      <c r="S40" s="457"/>
      <c r="T40" s="462"/>
      <c r="U40" s="464"/>
      <c r="V40" s="464"/>
      <c r="W40" s="464"/>
      <c r="X40" s="466"/>
      <c r="Y40" s="433"/>
      <c r="Z40" s="440"/>
      <c r="AA40" s="440"/>
      <c r="AB40" s="440"/>
      <c r="AC40" s="440"/>
      <c r="AD40" s="440"/>
      <c r="AE40" s="440"/>
      <c r="AF40" s="440"/>
      <c r="AG40" s="440"/>
      <c r="AH40" s="440"/>
      <c r="AI40" s="440"/>
      <c r="AJ40" s="440"/>
      <c r="AK40" s="457"/>
      <c r="AL40" s="29"/>
      <c r="AM40" s="29"/>
      <c r="AN40" s="29"/>
      <c r="AO40" s="471"/>
      <c r="AP40" s="428"/>
      <c r="AQ40" s="428"/>
      <c r="AR40" s="428"/>
      <c r="AS40" s="428"/>
      <c r="AT40" s="428"/>
      <c r="AU40" s="428"/>
      <c r="AV40" s="428"/>
      <c r="AW40" s="428"/>
      <c r="AX40" s="428"/>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28"/>
      <c r="BV40" s="428"/>
      <c r="BW40" s="428"/>
      <c r="BX40" s="428"/>
      <c r="BY40" s="428"/>
      <c r="BZ40" s="490"/>
    </row>
    <row r="41" spans="1:78" ht="13.5" customHeight="1">
      <c r="A41" s="394" t="s">
        <v>123</v>
      </c>
      <c r="B41" s="409"/>
      <c r="C41" s="409"/>
      <c r="D41" s="409"/>
      <c r="E41" s="424"/>
      <c r="F41" s="430"/>
      <c r="G41" s="439"/>
      <c r="H41" s="439"/>
      <c r="I41" s="439"/>
      <c r="J41" s="439"/>
      <c r="K41" s="439"/>
      <c r="L41" s="439"/>
      <c r="M41" s="439"/>
      <c r="N41" s="439"/>
      <c r="O41" s="439"/>
      <c r="P41" s="439"/>
      <c r="Q41" s="439"/>
      <c r="R41" s="439"/>
      <c r="S41" s="456"/>
      <c r="T41" s="461" t="s">
        <v>173</v>
      </c>
      <c r="U41" s="463"/>
      <c r="V41" s="463"/>
      <c r="W41" s="463"/>
      <c r="X41" s="465"/>
      <c r="Y41" s="430"/>
      <c r="Z41" s="439"/>
      <c r="AA41" s="439"/>
      <c r="AB41" s="439"/>
      <c r="AC41" s="439"/>
      <c r="AD41" s="439"/>
      <c r="AE41" s="439"/>
      <c r="AF41" s="439"/>
      <c r="AG41" s="439"/>
      <c r="AH41" s="439"/>
      <c r="AI41" s="439"/>
      <c r="AJ41" s="439"/>
      <c r="AK41" s="456"/>
      <c r="AL41" s="29"/>
      <c r="AM41" s="29"/>
      <c r="AN41" s="29"/>
      <c r="AO41" s="471">
        <v>2</v>
      </c>
      <c r="AP41" s="428" t="s">
        <v>350</v>
      </c>
      <c r="AQ41" s="428"/>
      <c r="AR41" s="428"/>
      <c r="AS41" s="428"/>
      <c r="AT41" s="428"/>
      <c r="AU41" s="428"/>
      <c r="AV41" s="428"/>
      <c r="AW41" s="428"/>
      <c r="AX41" s="428"/>
      <c r="AY41" s="428"/>
      <c r="AZ41" s="428"/>
      <c r="BA41" s="428"/>
      <c r="BB41" s="428"/>
      <c r="BC41" s="428"/>
      <c r="BD41" s="428"/>
      <c r="BE41" s="428"/>
      <c r="BF41" s="428"/>
      <c r="BG41" s="428"/>
      <c r="BH41" s="428"/>
      <c r="BI41" s="428"/>
      <c r="BJ41" s="428"/>
      <c r="BK41" s="428"/>
      <c r="BL41" s="428"/>
      <c r="BM41" s="428"/>
      <c r="BN41" s="428"/>
      <c r="BO41" s="428"/>
      <c r="BP41" s="428"/>
      <c r="BQ41" s="428"/>
      <c r="BR41" s="428"/>
      <c r="BS41" s="428"/>
      <c r="BT41" s="428"/>
      <c r="BU41" s="428"/>
      <c r="BV41" s="428"/>
      <c r="BW41" s="428"/>
      <c r="BX41" s="428"/>
      <c r="BY41" s="428"/>
      <c r="BZ41" s="490"/>
    </row>
    <row r="42" spans="1:78" ht="13.5" customHeight="1">
      <c r="A42" s="395"/>
      <c r="B42" s="410"/>
      <c r="C42" s="410"/>
      <c r="D42" s="410"/>
      <c r="E42" s="425"/>
      <c r="F42" s="433"/>
      <c r="G42" s="440"/>
      <c r="H42" s="440"/>
      <c r="I42" s="440"/>
      <c r="J42" s="440"/>
      <c r="K42" s="440"/>
      <c r="L42" s="440"/>
      <c r="M42" s="440"/>
      <c r="N42" s="440"/>
      <c r="O42" s="440"/>
      <c r="P42" s="440"/>
      <c r="Q42" s="440"/>
      <c r="R42" s="440"/>
      <c r="S42" s="457"/>
      <c r="T42" s="462"/>
      <c r="U42" s="464"/>
      <c r="V42" s="464"/>
      <c r="W42" s="464"/>
      <c r="X42" s="466"/>
      <c r="Y42" s="433"/>
      <c r="Z42" s="440"/>
      <c r="AA42" s="440"/>
      <c r="AB42" s="440"/>
      <c r="AC42" s="440"/>
      <c r="AD42" s="440"/>
      <c r="AE42" s="440"/>
      <c r="AF42" s="440"/>
      <c r="AG42" s="440"/>
      <c r="AH42" s="440"/>
      <c r="AI42" s="440"/>
      <c r="AJ42" s="440"/>
      <c r="AK42" s="457"/>
      <c r="AL42" s="29"/>
      <c r="AM42" s="29"/>
      <c r="AN42" s="29"/>
      <c r="AO42" s="471"/>
      <c r="AP42" s="428"/>
      <c r="AQ42" s="428"/>
      <c r="AR42" s="428"/>
      <c r="AS42" s="428"/>
      <c r="AT42" s="428"/>
      <c r="AU42" s="428"/>
      <c r="AV42" s="428"/>
      <c r="AW42" s="428"/>
      <c r="AX42" s="428"/>
      <c r="AY42" s="428"/>
      <c r="AZ42" s="428"/>
      <c r="BA42" s="428"/>
      <c r="BB42" s="428"/>
      <c r="BC42" s="428"/>
      <c r="BD42" s="428"/>
      <c r="BE42" s="428"/>
      <c r="BF42" s="428"/>
      <c r="BG42" s="428"/>
      <c r="BH42" s="428"/>
      <c r="BI42" s="428"/>
      <c r="BJ42" s="428"/>
      <c r="BK42" s="428"/>
      <c r="BL42" s="428"/>
      <c r="BM42" s="428"/>
      <c r="BN42" s="428"/>
      <c r="BO42" s="428"/>
      <c r="BP42" s="428"/>
      <c r="BQ42" s="428"/>
      <c r="BR42" s="428"/>
      <c r="BS42" s="428"/>
      <c r="BT42" s="428"/>
      <c r="BU42" s="428"/>
      <c r="BV42" s="428"/>
      <c r="BW42" s="428"/>
      <c r="BX42" s="428"/>
      <c r="BY42" s="428"/>
      <c r="BZ42" s="490"/>
    </row>
    <row r="43" spans="1:78" ht="13.5" customHeight="1">
      <c r="A43" s="396" t="s">
        <v>458</v>
      </c>
      <c r="B43" s="404"/>
      <c r="C43" s="404"/>
      <c r="D43" s="404"/>
      <c r="E43" s="404"/>
      <c r="F43" s="434"/>
      <c r="G43" s="441"/>
      <c r="H43" s="441"/>
      <c r="I43" s="441"/>
      <c r="J43" s="441"/>
      <c r="K43" s="441"/>
      <c r="L43" s="441"/>
      <c r="M43" s="441"/>
      <c r="N43" s="441"/>
      <c r="O43" s="441"/>
      <c r="P43" s="441"/>
      <c r="Q43" s="441"/>
      <c r="R43" s="441"/>
      <c r="S43" s="458"/>
      <c r="T43" s="404" t="s">
        <v>458</v>
      </c>
      <c r="U43" s="404"/>
      <c r="V43" s="404"/>
      <c r="W43" s="404"/>
      <c r="X43" s="404"/>
      <c r="Y43" s="434"/>
      <c r="Z43" s="441"/>
      <c r="AA43" s="441"/>
      <c r="AB43" s="441"/>
      <c r="AC43" s="441"/>
      <c r="AD43" s="441"/>
      <c r="AE43" s="441"/>
      <c r="AF43" s="441"/>
      <c r="AG43" s="441"/>
      <c r="AH43" s="441"/>
      <c r="AI43" s="441"/>
      <c r="AJ43" s="441"/>
      <c r="AK43" s="458"/>
      <c r="AL43" s="29"/>
      <c r="AM43" s="29"/>
      <c r="AN43" s="29"/>
      <c r="AO43" s="471">
        <v>3</v>
      </c>
      <c r="AP43" s="428" t="s">
        <v>108</v>
      </c>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490"/>
    </row>
    <row r="44" spans="1:78" ht="13.5" customHeight="1">
      <c r="A44" s="396"/>
      <c r="B44" s="404"/>
      <c r="C44" s="404"/>
      <c r="D44" s="404"/>
      <c r="E44" s="404"/>
      <c r="F44" s="435"/>
      <c r="G44" s="441"/>
      <c r="H44" s="441"/>
      <c r="I44" s="441"/>
      <c r="J44" s="441"/>
      <c r="K44" s="441"/>
      <c r="L44" s="441"/>
      <c r="M44" s="441"/>
      <c r="N44" s="441"/>
      <c r="O44" s="441"/>
      <c r="P44" s="441"/>
      <c r="Q44" s="441"/>
      <c r="R44" s="441"/>
      <c r="S44" s="458"/>
      <c r="T44" s="404"/>
      <c r="U44" s="404"/>
      <c r="V44" s="404"/>
      <c r="W44" s="404"/>
      <c r="X44" s="404"/>
      <c r="Y44" s="435"/>
      <c r="Z44" s="441"/>
      <c r="AA44" s="441"/>
      <c r="AB44" s="441"/>
      <c r="AC44" s="441"/>
      <c r="AD44" s="441"/>
      <c r="AE44" s="441"/>
      <c r="AF44" s="441"/>
      <c r="AG44" s="441"/>
      <c r="AH44" s="441"/>
      <c r="AI44" s="441"/>
      <c r="AJ44" s="441"/>
      <c r="AK44" s="458"/>
      <c r="AL44" s="29"/>
      <c r="AM44" s="29"/>
      <c r="AN44" s="29"/>
      <c r="AO44" s="471"/>
      <c r="AP44" s="428"/>
      <c r="AQ44" s="428"/>
      <c r="AR44" s="428"/>
      <c r="AS44" s="428"/>
      <c r="AT44" s="428"/>
      <c r="AU44" s="428"/>
      <c r="AV44" s="428"/>
      <c r="AW44" s="428"/>
      <c r="AX44" s="428"/>
      <c r="AY44" s="428"/>
      <c r="AZ44" s="428"/>
      <c r="BA44" s="428"/>
      <c r="BB44" s="428"/>
      <c r="BC44" s="428"/>
      <c r="BD44" s="428"/>
      <c r="BE44" s="428"/>
      <c r="BF44" s="428"/>
      <c r="BG44" s="428"/>
      <c r="BH44" s="428"/>
      <c r="BI44" s="428"/>
      <c r="BJ44" s="428"/>
      <c r="BK44" s="428"/>
      <c r="BL44" s="428"/>
      <c r="BM44" s="428"/>
      <c r="BN44" s="428"/>
      <c r="BO44" s="428"/>
      <c r="BP44" s="428"/>
      <c r="BQ44" s="428"/>
      <c r="BR44" s="428"/>
      <c r="BS44" s="428"/>
      <c r="BT44" s="428"/>
      <c r="BU44" s="428"/>
      <c r="BV44" s="428"/>
      <c r="BW44" s="428"/>
      <c r="BX44" s="428"/>
      <c r="BY44" s="428"/>
      <c r="BZ44" s="490"/>
    </row>
    <row r="45" spans="1:78" ht="13.5" customHeight="1">
      <c r="A45" s="397"/>
      <c r="B45" s="411" t="s">
        <v>2230</v>
      </c>
      <c r="C45" s="415"/>
      <c r="D45" s="415"/>
      <c r="E45" s="426"/>
      <c r="F45" s="434"/>
      <c r="G45" s="441"/>
      <c r="H45" s="441"/>
      <c r="I45" s="441"/>
      <c r="J45" s="441"/>
      <c r="K45" s="441"/>
      <c r="L45" s="441"/>
      <c r="M45" s="441"/>
      <c r="N45" s="441"/>
      <c r="O45" s="441"/>
      <c r="P45" s="441"/>
      <c r="Q45" s="441"/>
      <c r="R45" s="441"/>
      <c r="S45" s="458"/>
      <c r="T45" s="397"/>
      <c r="U45" s="411" t="s">
        <v>2230</v>
      </c>
      <c r="V45" s="415"/>
      <c r="W45" s="415"/>
      <c r="X45" s="426"/>
      <c r="Y45" s="434"/>
      <c r="Z45" s="441"/>
      <c r="AA45" s="441"/>
      <c r="AB45" s="441"/>
      <c r="AC45" s="441"/>
      <c r="AD45" s="441"/>
      <c r="AE45" s="441"/>
      <c r="AF45" s="441"/>
      <c r="AG45" s="441"/>
      <c r="AH45" s="441"/>
      <c r="AI45" s="441"/>
      <c r="AJ45" s="441"/>
      <c r="AK45" s="458"/>
      <c r="AL45" s="29"/>
      <c r="AM45" s="29"/>
      <c r="AN45" s="29"/>
      <c r="AO45" s="471">
        <v>4</v>
      </c>
      <c r="AP45" s="428" t="s">
        <v>276</v>
      </c>
      <c r="AQ45" s="428"/>
      <c r="AR45" s="428"/>
      <c r="AS45" s="428"/>
      <c r="AT45" s="428"/>
      <c r="AU45" s="428"/>
      <c r="AV45" s="428"/>
      <c r="AW45" s="428"/>
      <c r="AX45" s="428"/>
      <c r="AY45" s="428"/>
      <c r="AZ45" s="428"/>
      <c r="BA45" s="428"/>
      <c r="BB45" s="428"/>
      <c r="BC45" s="428"/>
      <c r="BD45" s="428"/>
      <c r="BE45" s="428"/>
      <c r="BF45" s="428"/>
      <c r="BG45" s="428"/>
      <c r="BH45" s="428"/>
      <c r="BI45" s="428"/>
      <c r="BJ45" s="428"/>
      <c r="BK45" s="428"/>
      <c r="BL45" s="428"/>
      <c r="BM45" s="428"/>
      <c r="BN45" s="428"/>
      <c r="BO45" s="428"/>
      <c r="BP45" s="428"/>
      <c r="BQ45" s="428"/>
      <c r="BR45" s="428"/>
      <c r="BS45" s="428"/>
      <c r="BT45" s="428"/>
      <c r="BU45" s="428"/>
      <c r="BV45" s="428"/>
      <c r="BW45" s="428"/>
      <c r="BX45" s="428"/>
      <c r="BY45" s="428"/>
      <c r="BZ45" s="490"/>
    </row>
    <row r="46" spans="1:78" ht="13.5" customHeight="1">
      <c r="A46" s="398"/>
      <c r="B46" s="411"/>
      <c r="C46" s="415"/>
      <c r="D46" s="415"/>
      <c r="E46" s="426"/>
      <c r="F46" s="435"/>
      <c r="G46" s="441"/>
      <c r="H46" s="441"/>
      <c r="I46" s="441"/>
      <c r="J46" s="441"/>
      <c r="K46" s="441"/>
      <c r="L46" s="441"/>
      <c r="M46" s="441"/>
      <c r="N46" s="441"/>
      <c r="O46" s="441"/>
      <c r="P46" s="441"/>
      <c r="Q46" s="441"/>
      <c r="R46" s="441"/>
      <c r="S46" s="458"/>
      <c r="T46" s="398"/>
      <c r="U46" s="411"/>
      <c r="V46" s="415"/>
      <c r="W46" s="415"/>
      <c r="X46" s="426"/>
      <c r="Y46" s="435"/>
      <c r="Z46" s="441"/>
      <c r="AA46" s="441"/>
      <c r="AB46" s="441"/>
      <c r="AC46" s="441"/>
      <c r="AD46" s="441"/>
      <c r="AE46" s="441"/>
      <c r="AF46" s="441"/>
      <c r="AG46" s="441"/>
      <c r="AH46" s="441"/>
      <c r="AI46" s="441"/>
      <c r="AJ46" s="441"/>
      <c r="AK46" s="458"/>
      <c r="AL46" s="29"/>
      <c r="AM46" s="29"/>
      <c r="AN46" s="29"/>
      <c r="AO46" s="471"/>
      <c r="AP46" s="428"/>
      <c r="AQ46" s="428"/>
      <c r="AR46" s="428"/>
      <c r="AS46" s="428"/>
      <c r="AT46" s="428"/>
      <c r="AU46" s="428"/>
      <c r="AV46" s="428"/>
      <c r="AW46" s="428"/>
      <c r="AX46" s="428"/>
      <c r="AY46" s="428"/>
      <c r="AZ46" s="428"/>
      <c r="BA46" s="428"/>
      <c r="BB46" s="428"/>
      <c r="BC46" s="428"/>
      <c r="BD46" s="428"/>
      <c r="BE46" s="428"/>
      <c r="BF46" s="428"/>
      <c r="BG46" s="428"/>
      <c r="BH46" s="428"/>
      <c r="BI46" s="428"/>
      <c r="BJ46" s="428"/>
      <c r="BK46" s="428"/>
      <c r="BL46" s="428"/>
      <c r="BM46" s="428"/>
      <c r="BN46" s="428"/>
      <c r="BO46" s="428"/>
      <c r="BP46" s="428"/>
      <c r="BQ46" s="428"/>
      <c r="BR46" s="428"/>
      <c r="BS46" s="428"/>
      <c r="BT46" s="428"/>
      <c r="BU46" s="428"/>
      <c r="BV46" s="428"/>
      <c r="BW46" s="428"/>
      <c r="BX46" s="428"/>
      <c r="BY46" s="428"/>
      <c r="BZ46" s="490"/>
    </row>
    <row r="47" spans="1:78" ht="13.5" customHeight="1">
      <c r="A47" s="398"/>
      <c r="B47" s="412" t="s">
        <v>196</v>
      </c>
      <c r="C47" s="416"/>
      <c r="D47" s="416"/>
      <c r="E47" s="427"/>
      <c r="F47" s="434"/>
      <c r="G47" s="441"/>
      <c r="H47" s="441"/>
      <c r="I47" s="441"/>
      <c r="J47" s="441"/>
      <c r="K47" s="441"/>
      <c r="L47" s="441"/>
      <c r="M47" s="441"/>
      <c r="N47" s="441"/>
      <c r="O47" s="441"/>
      <c r="P47" s="441"/>
      <c r="Q47" s="441"/>
      <c r="R47" s="441"/>
      <c r="S47" s="458"/>
      <c r="T47" s="398"/>
      <c r="U47" s="412" t="s">
        <v>196</v>
      </c>
      <c r="V47" s="416"/>
      <c r="W47" s="416"/>
      <c r="X47" s="427"/>
      <c r="Y47" s="434"/>
      <c r="Z47" s="441"/>
      <c r="AA47" s="441"/>
      <c r="AB47" s="441"/>
      <c r="AC47" s="441"/>
      <c r="AD47" s="441"/>
      <c r="AE47" s="441"/>
      <c r="AF47" s="441"/>
      <c r="AG47" s="441"/>
      <c r="AH47" s="441"/>
      <c r="AI47" s="441"/>
      <c r="AJ47" s="441"/>
      <c r="AK47" s="458"/>
      <c r="AL47" s="29"/>
      <c r="AM47" s="29"/>
      <c r="AN47" s="29"/>
      <c r="AO47" s="471">
        <v>5</v>
      </c>
      <c r="AP47" s="428" t="s">
        <v>506</v>
      </c>
      <c r="AQ47" s="428"/>
      <c r="AR47" s="428"/>
      <c r="AS47" s="428"/>
      <c r="AT47" s="428"/>
      <c r="AU47" s="428"/>
      <c r="AV47" s="428"/>
      <c r="AW47" s="428"/>
      <c r="AX47" s="428"/>
      <c r="AY47" s="428"/>
      <c r="AZ47" s="428"/>
      <c r="BA47" s="428"/>
      <c r="BB47" s="428"/>
      <c r="BC47" s="428"/>
      <c r="BD47" s="428"/>
      <c r="BE47" s="428"/>
      <c r="BF47" s="428"/>
      <c r="BG47" s="428"/>
      <c r="BH47" s="428"/>
      <c r="BI47" s="428"/>
      <c r="BJ47" s="428"/>
      <c r="BK47" s="428"/>
      <c r="BL47" s="428"/>
      <c r="BM47" s="428"/>
      <c r="BN47" s="428"/>
      <c r="BO47" s="428"/>
      <c r="BP47" s="428"/>
      <c r="BQ47" s="428"/>
      <c r="BR47" s="428"/>
      <c r="BS47" s="428"/>
      <c r="BT47" s="428"/>
      <c r="BU47" s="428"/>
      <c r="BV47" s="428"/>
      <c r="BW47" s="428"/>
      <c r="BX47" s="428"/>
      <c r="BY47" s="428"/>
      <c r="BZ47" s="490"/>
    </row>
    <row r="48" spans="1:78" ht="13.5" customHeight="1">
      <c r="A48" s="399"/>
      <c r="B48" s="412"/>
      <c r="C48" s="416"/>
      <c r="D48" s="416"/>
      <c r="E48" s="427"/>
      <c r="F48" s="435"/>
      <c r="G48" s="441"/>
      <c r="H48" s="441"/>
      <c r="I48" s="441"/>
      <c r="J48" s="441"/>
      <c r="K48" s="441"/>
      <c r="L48" s="441"/>
      <c r="M48" s="441"/>
      <c r="N48" s="441"/>
      <c r="O48" s="441"/>
      <c r="P48" s="441"/>
      <c r="Q48" s="441"/>
      <c r="R48" s="441"/>
      <c r="S48" s="458"/>
      <c r="T48" s="399"/>
      <c r="U48" s="412"/>
      <c r="V48" s="416"/>
      <c r="W48" s="416"/>
      <c r="X48" s="427"/>
      <c r="Y48" s="435"/>
      <c r="Z48" s="441"/>
      <c r="AA48" s="441"/>
      <c r="AB48" s="441"/>
      <c r="AC48" s="441"/>
      <c r="AD48" s="441"/>
      <c r="AE48" s="441"/>
      <c r="AF48" s="441"/>
      <c r="AG48" s="441"/>
      <c r="AH48" s="441"/>
      <c r="AI48" s="441"/>
      <c r="AJ48" s="441"/>
      <c r="AK48" s="458"/>
      <c r="AL48" s="29"/>
      <c r="AM48" s="29"/>
      <c r="AN48" s="29"/>
      <c r="AO48" s="402" t="s">
        <v>426</v>
      </c>
      <c r="AR48" s="428"/>
      <c r="AS48" s="428"/>
      <c r="AT48" s="428"/>
      <c r="AU48" s="428"/>
      <c r="AV48" s="428"/>
      <c r="AW48" s="428"/>
      <c r="AX48" s="428"/>
      <c r="AY48" s="428"/>
      <c r="AZ48" s="428"/>
      <c r="BA48" s="428"/>
      <c r="BB48" s="428"/>
      <c r="BC48" s="428"/>
      <c r="BD48" s="428"/>
      <c r="BE48" s="428"/>
      <c r="BF48" s="428"/>
      <c r="BG48" s="428"/>
      <c r="BH48" s="428"/>
      <c r="BI48" s="428"/>
      <c r="BJ48" s="428"/>
      <c r="BK48" s="428"/>
      <c r="BL48" s="428"/>
      <c r="BM48" s="428"/>
      <c r="BN48" s="428"/>
      <c r="BO48" s="428"/>
      <c r="BP48" s="428"/>
      <c r="BQ48" s="428"/>
      <c r="BR48" s="428"/>
      <c r="BS48" s="428"/>
      <c r="BT48" s="428"/>
      <c r="BU48" s="428"/>
      <c r="BV48" s="428"/>
      <c r="BW48" s="428"/>
      <c r="BX48" s="428"/>
      <c r="BY48" s="428"/>
      <c r="BZ48" s="490"/>
    </row>
    <row r="49" spans="1:78" ht="12.95" customHeight="1">
      <c r="AL49" s="29"/>
      <c r="AM49" s="29"/>
      <c r="AN49" s="29"/>
      <c r="AO49" s="472" t="s">
        <v>497</v>
      </c>
      <c r="AP49" s="428" t="s">
        <v>111</v>
      </c>
      <c r="AQ49" s="428"/>
      <c r="AR49" s="428"/>
      <c r="AS49" s="428"/>
      <c r="AT49" s="428"/>
      <c r="AU49" s="428"/>
      <c r="AV49" s="428"/>
      <c r="AW49" s="428"/>
      <c r="AX49" s="428"/>
      <c r="AY49" s="428"/>
      <c r="AZ49" s="428"/>
      <c r="BA49" s="428"/>
      <c r="BB49" s="428"/>
      <c r="BC49" s="428"/>
      <c r="BD49" s="428"/>
      <c r="BE49" s="428"/>
      <c r="BF49" s="428"/>
      <c r="BG49" s="428"/>
      <c r="BH49" s="428"/>
      <c r="BI49" s="428"/>
      <c r="BJ49" s="428"/>
      <c r="BK49" s="428"/>
      <c r="BL49" s="428"/>
      <c r="BM49" s="428"/>
      <c r="BN49" s="428"/>
      <c r="BO49" s="428"/>
      <c r="BP49" s="428"/>
      <c r="BQ49" s="428"/>
      <c r="BR49" s="428"/>
      <c r="BS49" s="428"/>
      <c r="BT49" s="428"/>
      <c r="BU49" s="428"/>
      <c r="BV49" s="428"/>
      <c r="BW49" s="428"/>
      <c r="BX49" s="428"/>
      <c r="BY49" s="428"/>
    </row>
    <row r="50" spans="1:78" ht="12.95" customHeight="1">
      <c r="A50" s="400" t="s">
        <v>1767</v>
      </c>
      <c r="B50" s="413"/>
      <c r="C50" s="413"/>
      <c r="D50" s="413"/>
      <c r="E50" s="413"/>
      <c r="F50" s="413"/>
      <c r="G50" s="442"/>
      <c r="H50" s="392" t="s">
        <v>478</v>
      </c>
      <c r="I50" s="408"/>
      <c r="J50" s="408"/>
      <c r="K50" s="408"/>
      <c r="L50" s="408"/>
      <c r="M50" s="422"/>
      <c r="N50" s="400" t="s">
        <v>2237</v>
      </c>
      <c r="O50" s="449"/>
      <c r="P50" s="449"/>
      <c r="Q50" s="449"/>
      <c r="R50" s="449"/>
      <c r="S50" s="459"/>
      <c r="T50" s="392" t="s">
        <v>478</v>
      </c>
      <c r="U50" s="408"/>
      <c r="V50" s="408"/>
      <c r="W50" s="408"/>
      <c r="X50" s="408"/>
      <c r="Y50" s="422"/>
      <c r="Z50" s="400" t="s">
        <v>746</v>
      </c>
      <c r="AA50" s="449"/>
      <c r="AB50" s="449"/>
      <c r="AC50" s="449"/>
      <c r="AD50" s="449"/>
      <c r="AE50" s="459"/>
      <c r="AF50" s="392" t="s">
        <v>478</v>
      </c>
      <c r="AG50" s="408"/>
      <c r="AH50" s="408"/>
      <c r="AI50" s="408"/>
      <c r="AJ50" s="408"/>
      <c r="AK50" s="422"/>
      <c r="AL50" s="29"/>
      <c r="AM50" s="29"/>
      <c r="AN50" s="29"/>
      <c r="AO50" s="472" t="s">
        <v>497</v>
      </c>
      <c r="AP50" s="428" t="s">
        <v>476</v>
      </c>
      <c r="AQ50" s="428"/>
      <c r="AR50" s="428"/>
      <c r="AS50" s="428"/>
      <c r="AT50" s="428"/>
      <c r="AU50" s="428"/>
      <c r="AV50" s="428"/>
      <c r="AW50" s="428"/>
      <c r="AX50" s="428"/>
      <c r="AY50" s="428"/>
      <c r="AZ50" s="428"/>
      <c r="BA50" s="428"/>
      <c r="BB50" s="428"/>
      <c r="BC50" s="428"/>
      <c r="BD50" s="428"/>
      <c r="BE50" s="428"/>
      <c r="BF50" s="428"/>
      <c r="BG50" s="428"/>
      <c r="BH50" s="428"/>
      <c r="BI50" s="428"/>
      <c r="BJ50" s="428"/>
      <c r="BK50" s="428"/>
      <c r="BL50" s="428"/>
      <c r="BM50" s="428"/>
      <c r="BN50" s="428"/>
      <c r="BO50" s="428"/>
      <c r="BP50" s="428"/>
      <c r="BQ50" s="428"/>
      <c r="BR50" s="428"/>
      <c r="BS50" s="428"/>
      <c r="BT50" s="428"/>
      <c r="BU50" s="428"/>
      <c r="BV50" s="428"/>
      <c r="BW50" s="428"/>
      <c r="BX50" s="428"/>
      <c r="BY50" s="428"/>
      <c r="BZ50" s="428"/>
    </row>
    <row r="51" spans="1:78" ht="12.95" customHeight="1">
      <c r="A51" s="401"/>
      <c r="B51" s="414"/>
      <c r="C51" s="414"/>
      <c r="D51" s="414"/>
      <c r="E51" s="414"/>
      <c r="F51" s="414"/>
      <c r="G51" s="443"/>
      <c r="H51" s="393"/>
      <c r="I51" s="33"/>
      <c r="J51" s="33"/>
      <c r="K51" s="33"/>
      <c r="L51" s="33"/>
      <c r="M51" s="423"/>
      <c r="N51" s="448"/>
      <c r="O51" s="450"/>
      <c r="P51" s="450"/>
      <c r="Q51" s="450"/>
      <c r="R51" s="450"/>
      <c r="S51" s="460"/>
      <c r="T51" s="393"/>
      <c r="U51" s="33"/>
      <c r="V51" s="33"/>
      <c r="W51" s="33"/>
      <c r="X51" s="33"/>
      <c r="Y51" s="423"/>
      <c r="Z51" s="448"/>
      <c r="AA51" s="450"/>
      <c r="AB51" s="450"/>
      <c r="AC51" s="450"/>
      <c r="AD51" s="450"/>
      <c r="AE51" s="460"/>
      <c r="AF51" s="393"/>
      <c r="AG51" s="33"/>
      <c r="AH51" s="33"/>
      <c r="AI51" s="33"/>
      <c r="AJ51" s="33"/>
      <c r="AK51" s="423"/>
      <c r="AL51" s="29"/>
      <c r="AM51" s="29"/>
      <c r="AN51" s="29"/>
      <c r="AO51" s="473" t="s">
        <v>262</v>
      </c>
      <c r="AP51" s="473"/>
      <c r="AQ51" s="473"/>
      <c r="AR51" s="473"/>
      <c r="AS51" s="473"/>
      <c r="AT51" s="473"/>
      <c r="AU51" s="473"/>
      <c r="AV51" s="473"/>
      <c r="AW51" s="473"/>
      <c r="AX51" s="473"/>
      <c r="AY51" s="473"/>
      <c r="AZ51" s="473"/>
      <c r="BA51" s="473"/>
      <c r="BB51" s="473"/>
      <c r="BC51" s="473"/>
      <c r="BD51" s="473"/>
      <c r="BE51" s="484" t="s">
        <v>122</v>
      </c>
      <c r="BF51" s="489" t="s">
        <v>2241</v>
      </c>
      <c r="BG51" s="489"/>
      <c r="BH51" s="489"/>
      <c r="BI51" s="489"/>
      <c r="BJ51" s="489"/>
      <c r="BK51" s="489"/>
      <c r="BL51" s="489"/>
      <c r="BM51" s="489"/>
      <c r="BN51" s="489"/>
      <c r="BO51" s="489"/>
      <c r="BP51" s="489"/>
      <c r="BQ51" s="489"/>
      <c r="BR51" s="489"/>
      <c r="BS51" s="489"/>
      <c r="BT51" s="489"/>
      <c r="BU51" s="489"/>
      <c r="BV51" s="489"/>
      <c r="BW51" s="489"/>
      <c r="BX51" s="489"/>
      <c r="BY51" s="489"/>
      <c r="BZ51" s="428"/>
    </row>
    <row r="52" spans="1:78" ht="12.95" customHeight="1">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29"/>
      <c r="AO52" s="471">
        <v>1</v>
      </c>
      <c r="AP52" s="428" t="s">
        <v>512</v>
      </c>
      <c r="AQ52" s="428"/>
      <c r="AR52" s="428"/>
      <c r="AS52" s="428"/>
      <c r="AT52" s="428"/>
      <c r="AU52" s="428"/>
      <c r="AV52" s="428"/>
      <c r="AW52" s="428"/>
      <c r="AX52" s="428"/>
      <c r="AY52" s="428"/>
      <c r="AZ52" s="428"/>
      <c r="BA52" s="428"/>
      <c r="BB52" s="428"/>
      <c r="BC52" s="428"/>
      <c r="BD52" s="428"/>
      <c r="BE52" s="428"/>
      <c r="BF52" s="489"/>
      <c r="BG52" s="489"/>
      <c r="BH52" s="489"/>
      <c r="BI52" s="489"/>
      <c r="BJ52" s="489"/>
      <c r="BK52" s="489"/>
      <c r="BL52" s="489"/>
      <c r="BM52" s="489"/>
      <c r="BN52" s="489"/>
      <c r="BO52" s="489"/>
      <c r="BP52" s="489"/>
      <c r="BQ52" s="489"/>
      <c r="BR52" s="489"/>
      <c r="BS52" s="489"/>
      <c r="BT52" s="489"/>
      <c r="BU52" s="489"/>
      <c r="BV52" s="489"/>
      <c r="BW52" s="489"/>
      <c r="BX52" s="489"/>
      <c r="BY52" s="489"/>
      <c r="BZ52" s="428"/>
    </row>
    <row r="53" spans="1:78" ht="12.75" customHeight="1">
      <c r="A53" s="402" t="s">
        <v>170</v>
      </c>
      <c r="B53" s="402"/>
      <c r="C53" s="402"/>
      <c r="D53" s="402"/>
      <c r="F53" s="436">
        <v>1</v>
      </c>
      <c r="G53" s="428" t="s">
        <v>2234</v>
      </c>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O53" s="474"/>
      <c r="AP53" s="428"/>
      <c r="AQ53" s="428"/>
      <c r="AR53" s="428"/>
      <c r="AS53" s="428"/>
      <c r="AT53" s="428"/>
      <c r="AU53" s="428"/>
      <c r="AV53" s="428"/>
      <c r="AW53" s="428"/>
      <c r="AX53" s="428"/>
      <c r="AY53" s="428"/>
      <c r="AZ53" s="428"/>
      <c r="BA53" s="428"/>
      <c r="BB53" s="428"/>
      <c r="BC53" s="428"/>
      <c r="BD53" s="428"/>
      <c r="BE53" s="428"/>
      <c r="BF53" s="402">
        <v>1</v>
      </c>
      <c r="BG53" s="436" t="s">
        <v>2242</v>
      </c>
      <c r="BH53" s="436"/>
      <c r="BI53" s="436"/>
      <c r="BJ53" s="436"/>
      <c r="BK53" s="436"/>
      <c r="BL53" s="436"/>
      <c r="BM53" s="436"/>
      <c r="BN53" s="436"/>
      <c r="BO53" s="436"/>
      <c r="BP53" s="436"/>
      <c r="BQ53" s="436"/>
      <c r="BR53" s="436"/>
      <c r="BS53" s="436"/>
      <c r="BT53" s="436"/>
      <c r="BU53" s="436"/>
      <c r="BV53" s="436"/>
      <c r="BW53" s="436"/>
      <c r="BX53" s="436"/>
      <c r="BY53" s="436"/>
      <c r="BZ53" s="428"/>
    </row>
    <row r="54" spans="1:78" ht="12.95" customHeight="1">
      <c r="A54" s="402"/>
      <c r="B54" s="402"/>
      <c r="C54" s="402"/>
      <c r="D54" s="402"/>
      <c r="F54" s="436"/>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O54" s="471">
        <v>2</v>
      </c>
      <c r="AP54" s="436" t="s">
        <v>516</v>
      </c>
      <c r="AQ54" s="436"/>
      <c r="AR54" s="436"/>
      <c r="AS54" s="436"/>
      <c r="AT54" s="436"/>
      <c r="AU54" s="436"/>
      <c r="AV54" s="436"/>
      <c r="AW54" s="436"/>
      <c r="AX54" s="436"/>
      <c r="AY54" s="436"/>
      <c r="AZ54" s="436"/>
      <c r="BA54" s="436"/>
      <c r="BB54" s="436"/>
      <c r="BC54" s="436"/>
      <c r="BD54" s="436"/>
      <c r="BE54" s="428"/>
      <c r="BG54" s="436"/>
      <c r="BH54" s="436"/>
      <c r="BI54" s="436"/>
      <c r="BJ54" s="436"/>
      <c r="BK54" s="436"/>
      <c r="BL54" s="436"/>
      <c r="BM54" s="436"/>
      <c r="BN54" s="436"/>
      <c r="BO54" s="436"/>
      <c r="BP54" s="436"/>
      <c r="BQ54" s="436"/>
      <c r="BR54" s="436"/>
      <c r="BS54" s="436"/>
      <c r="BT54" s="436"/>
      <c r="BU54" s="436"/>
      <c r="BV54" s="436"/>
      <c r="BW54" s="436"/>
      <c r="BX54" s="436"/>
      <c r="BY54" s="436"/>
      <c r="BZ54" s="428"/>
    </row>
    <row r="55" spans="1:78" ht="12.95" customHeight="1">
      <c r="A55" s="402"/>
      <c r="B55" s="402"/>
      <c r="C55" s="402"/>
      <c r="D55" s="402"/>
      <c r="F55" s="436">
        <v>2</v>
      </c>
      <c r="G55" s="428" t="s">
        <v>352</v>
      </c>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O55" s="428"/>
      <c r="AP55" s="436"/>
      <c r="AQ55" s="436"/>
      <c r="AR55" s="436"/>
      <c r="AS55" s="436"/>
      <c r="AT55" s="436"/>
      <c r="AU55" s="436"/>
      <c r="AV55" s="436"/>
      <c r="AW55" s="436"/>
      <c r="AX55" s="436"/>
      <c r="AY55" s="436"/>
      <c r="AZ55" s="436"/>
      <c r="BA55" s="436"/>
      <c r="BB55" s="436"/>
      <c r="BC55" s="436"/>
      <c r="BD55" s="436"/>
      <c r="BE55" s="428"/>
      <c r="BG55" s="436"/>
      <c r="BH55" s="436"/>
      <c r="BI55" s="436"/>
      <c r="BJ55" s="436"/>
      <c r="BK55" s="436"/>
      <c r="BL55" s="436"/>
      <c r="BM55" s="436"/>
      <c r="BN55" s="436"/>
      <c r="BO55" s="436"/>
      <c r="BP55" s="436"/>
      <c r="BQ55" s="436"/>
      <c r="BR55" s="436"/>
      <c r="BS55" s="436"/>
      <c r="BT55" s="436"/>
      <c r="BU55" s="436"/>
      <c r="BV55" s="436"/>
      <c r="BW55" s="436"/>
      <c r="BX55" s="436"/>
      <c r="BY55" s="436"/>
      <c r="BZ55" s="428"/>
    </row>
    <row r="56" spans="1:78" ht="12.75" customHeight="1">
      <c r="A56" s="402"/>
      <c r="B56" s="402"/>
      <c r="C56" s="402"/>
      <c r="D56" s="402"/>
      <c r="F56" s="436">
        <v>3</v>
      </c>
      <c r="G56" s="428" t="s">
        <v>200</v>
      </c>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O56" s="428"/>
      <c r="AP56" s="436"/>
      <c r="AQ56" s="436"/>
      <c r="AR56" s="436"/>
      <c r="AS56" s="436"/>
      <c r="AT56" s="436"/>
      <c r="AU56" s="436"/>
      <c r="AV56" s="436"/>
      <c r="AW56" s="436"/>
      <c r="AX56" s="436"/>
      <c r="AY56" s="436"/>
      <c r="AZ56" s="436"/>
      <c r="BA56" s="436"/>
      <c r="BB56" s="436"/>
      <c r="BC56" s="436"/>
      <c r="BD56" s="436"/>
      <c r="BE56" s="428"/>
      <c r="BG56" s="436"/>
      <c r="BH56" s="436"/>
      <c r="BI56" s="436"/>
      <c r="BJ56" s="436"/>
      <c r="BK56" s="436"/>
      <c r="BL56" s="436"/>
      <c r="BM56" s="436"/>
      <c r="BN56" s="436"/>
      <c r="BO56" s="436"/>
      <c r="BP56" s="436"/>
      <c r="BQ56" s="436"/>
      <c r="BR56" s="436"/>
      <c r="BS56" s="436"/>
      <c r="BT56" s="436"/>
      <c r="BU56" s="436"/>
      <c r="BV56" s="436"/>
      <c r="BW56" s="436"/>
      <c r="BX56" s="436"/>
      <c r="BY56" s="436"/>
      <c r="BZ56" s="428"/>
    </row>
    <row r="57" spans="1:78" ht="12" customHeight="1">
      <c r="A57" s="402"/>
      <c r="B57" s="402"/>
      <c r="C57" s="402"/>
      <c r="D57" s="402"/>
      <c r="F57" s="436"/>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O57" s="428"/>
      <c r="AP57" s="436"/>
      <c r="AQ57" s="436"/>
      <c r="AR57" s="436"/>
      <c r="AS57" s="436"/>
      <c r="AT57" s="436"/>
      <c r="AU57" s="436"/>
      <c r="AV57" s="436"/>
      <c r="AW57" s="436"/>
      <c r="AX57" s="436"/>
      <c r="AY57" s="436"/>
      <c r="AZ57" s="436"/>
      <c r="BA57" s="436"/>
      <c r="BB57" s="436"/>
      <c r="BC57" s="436"/>
      <c r="BD57" s="436"/>
      <c r="BF57" s="402">
        <v>2</v>
      </c>
      <c r="BG57" s="436" t="s">
        <v>318</v>
      </c>
      <c r="BH57" s="436"/>
      <c r="BI57" s="436"/>
      <c r="BJ57" s="436"/>
      <c r="BK57" s="436"/>
      <c r="BL57" s="436"/>
      <c r="BM57" s="436"/>
      <c r="BN57" s="436"/>
      <c r="BO57" s="436"/>
      <c r="BP57" s="436"/>
      <c r="BQ57" s="436"/>
      <c r="BR57" s="436"/>
      <c r="BS57" s="436"/>
      <c r="BT57" s="436"/>
      <c r="BU57" s="436"/>
      <c r="BV57" s="436"/>
      <c r="BW57" s="436"/>
      <c r="BX57" s="436"/>
      <c r="BY57" s="436"/>
      <c r="BZ57" s="428"/>
    </row>
    <row r="58" spans="1:78" ht="12.95" customHeight="1">
      <c r="A58" s="402"/>
      <c r="B58" s="402"/>
      <c r="C58" s="402"/>
      <c r="D58" s="402"/>
      <c r="F58" s="27"/>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P58" s="436"/>
      <c r="AQ58" s="436"/>
      <c r="AR58" s="436"/>
      <c r="AS58" s="436"/>
      <c r="AT58" s="436"/>
      <c r="AU58" s="436"/>
      <c r="AV58" s="436"/>
      <c r="AW58" s="436"/>
      <c r="AX58" s="436"/>
      <c r="AY58" s="436"/>
      <c r="AZ58" s="436"/>
      <c r="BA58" s="436"/>
      <c r="BB58" s="436"/>
      <c r="BC58" s="436"/>
      <c r="BD58" s="436"/>
      <c r="BE58" s="428"/>
      <c r="BG58" s="436"/>
      <c r="BH58" s="436"/>
      <c r="BI58" s="436"/>
      <c r="BJ58" s="436"/>
      <c r="BK58" s="436"/>
      <c r="BL58" s="436"/>
      <c r="BM58" s="436"/>
      <c r="BN58" s="436"/>
      <c r="BO58" s="436"/>
      <c r="BP58" s="436"/>
      <c r="BQ58" s="436"/>
      <c r="BR58" s="436"/>
      <c r="BS58" s="436"/>
      <c r="BT58" s="436"/>
      <c r="BU58" s="436"/>
      <c r="BV58" s="436"/>
      <c r="BW58" s="436"/>
      <c r="BX58" s="436"/>
      <c r="BY58" s="436"/>
      <c r="BZ58" s="428"/>
    </row>
    <row r="59" spans="1:78" ht="12.95" customHeight="1">
      <c r="A59" s="402"/>
      <c r="B59" s="402"/>
      <c r="C59" s="402"/>
      <c r="D59" s="402"/>
      <c r="E59" s="428"/>
      <c r="F59" s="436">
        <v>4</v>
      </c>
      <c r="G59" s="428" t="s">
        <v>2236</v>
      </c>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P59" s="436"/>
      <c r="AQ59" s="436"/>
      <c r="AR59" s="436"/>
      <c r="AS59" s="436"/>
      <c r="AT59" s="436"/>
      <c r="AU59" s="436"/>
      <c r="AV59" s="436"/>
      <c r="AW59" s="436"/>
      <c r="AX59" s="436"/>
      <c r="AY59" s="436"/>
      <c r="AZ59" s="436"/>
      <c r="BA59" s="436"/>
      <c r="BB59" s="436"/>
      <c r="BC59" s="436"/>
      <c r="BD59" s="436"/>
      <c r="BG59" s="436"/>
      <c r="BH59" s="436"/>
      <c r="BI59" s="436"/>
      <c r="BJ59" s="436"/>
      <c r="BK59" s="436"/>
      <c r="BL59" s="436"/>
      <c r="BM59" s="436"/>
      <c r="BN59" s="436"/>
      <c r="BO59" s="436"/>
      <c r="BP59" s="436"/>
      <c r="BQ59" s="436"/>
      <c r="BR59" s="436"/>
      <c r="BS59" s="436"/>
      <c r="BT59" s="436"/>
      <c r="BU59" s="436"/>
      <c r="BV59" s="436"/>
      <c r="BW59" s="436"/>
      <c r="BX59" s="436"/>
      <c r="BY59" s="436"/>
      <c r="BZ59" s="428"/>
    </row>
    <row r="60" spans="1:78" ht="13.5" customHeight="1">
      <c r="A60" s="402"/>
      <c r="B60" s="402"/>
      <c r="C60" s="402"/>
      <c r="D60" s="402"/>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c r="AH60" s="428"/>
      <c r="AI60" s="428"/>
      <c r="AJ60" s="428"/>
      <c r="AK60" s="428"/>
      <c r="AP60" s="436"/>
      <c r="AQ60" s="436"/>
      <c r="AR60" s="436"/>
      <c r="AS60" s="436"/>
      <c r="AT60" s="436"/>
      <c r="AU60" s="436"/>
      <c r="AV60" s="436"/>
      <c r="AW60" s="436"/>
      <c r="AX60" s="436"/>
      <c r="AY60" s="436"/>
      <c r="AZ60" s="436"/>
      <c r="BA60" s="436"/>
      <c r="BB60" s="436"/>
      <c r="BC60" s="436"/>
      <c r="BD60" s="436"/>
      <c r="BG60" s="436"/>
      <c r="BH60" s="436"/>
      <c r="BI60" s="436"/>
      <c r="BJ60" s="436"/>
      <c r="BK60" s="436"/>
      <c r="BL60" s="436"/>
      <c r="BM60" s="436"/>
      <c r="BN60" s="436"/>
      <c r="BO60" s="436"/>
      <c r="BP60" s="436"/>
      <c r="BQ60" s="436"/>
      <c r="BR60" s="436"/>
      <c r="BS60" s="436"/>
      <c r="BT60" s="436"/>
      <c r="BU60" s="436"/>
      <c r="BV60" s="436"/>
      <c r="BW60" s="436"/>
      <c r="BX60" s="436"/>
      <c r="BY60" s="436"/>
    </row>
    <row r="61" spans="1:78">
      <c r="A61" s="402"/>
      <c r="B61" s="402"/>
      <c r="C61" s="402"/>
      <c r="D61" s="402"/>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P61" s="436"/>
      <c r="AQ61" s="436"/>
      <c r="AR61" s="436"/>
      <c r="AS61" s="436"/>
      <c r="AT61" s="436"/>
      <c r="AU61" s="436"/>
      <c r="AV61" s="436"/>
      <c r="AW61" s="436"/>
      <c r="AX61" s="436"/>
      <c r="AY61" s="436"/>
      <c r="AZ61" s="436"/>
      <c r="BA61" s="436"/>
      <c r="BB61" s="436"/>
      <c r="BC61" s="436"/>
      <c r="BD61" s="436"/>
      <c r="BF61" s="490">
        <v>3</v>
      </c>
      <c r="BG61" s="436" t="s">
        <v>517</v>
      </c>
      <c r="BH61" s="436"/>
      <c r="BI61" s="436"/>
      <c r="BJ61" s="436"/>
      <c r="BK61" s="436"/>
      <c r="BL61" s="436"/>
      <c r="BM61" s="436"/>
      <c r="BN61" s="436"/>
      <c r="BO61" s="436"/>
      <c r="BP61" s="436"/>
      <c r="BQ61" s="436"/>
      <c r="BR61" s="436"/>
      <c r="BS61" s="436"/>
      <c r="BT61" s="436"/>
      <c r="BU61" s="436"/>
      <c r="BV61" s="436"/>
      <c r="BW61" s="436"/>
      <c r="BX61" s="436"/>
      <c r="BY61" s="436"/>
    </row>
    <row r="62" spans="1:78">
      <c r="BF62" s="428"/>
      <c r="BG62" s="436"/>
      <c r="BH62" s="436"/>
      <c r="BI62" s="436"/>
      <c r="BJ62" s="436"/>
      <c r="BK62" s="436"/>
      <c r="BL62" s="436"/>
      <c r="BM62" s="436"/>
      <c r="BN62" s="436"/>
      <c r="BO62" s="436"/>
      <c r="BP62" s="436"/>
      <c r="BQ62" s="436"/>
      <c r="BR62" s="436"/>
      <c r="BS62" s="436"/>
      <c r="BT62" s="436"/>
      <c r="BU62" s="436"/>
      <c r="BV62" s="436"/>
      <c r="BW62" s="436"/>
      <c r="BX62" s="436"/>
      <c r="BY62" s="436"/>
    </row>
    <row r="63" spans="1:78">
      <c r="BG63" s="436"/>
      <c r="BH63" s="436"/>
      <c r="BI63" s="436"/>
      <c r="BJ63" s="436"/>
      <c r="BK63" s="436"/>
      <c r="BL63" s="436"/>
      <c r="BM63" s="436"/>
      <c r="BN63" s="436"/>
      <c r="BO63" s="436"/>
      <c r="BP63" s="436"/>
      <c r="BQ63" s="436"/>
      <c r="BR63" s="436"/>
      <c r="BS63" s="436"/>
      <c r="BT63" s="436"/>
      <c r="BU63" s="436"/>
      <c r="BV63" s="436"/>
      <c r="BW63" s="436"/>
      <c r="BX63" s="436"/>
      <c r="BY63" s="436"/>
    </row>
  </sheetData>
  <mergeCells count="204">
    <mergeCell ref="A1:AK1"/>
    <mergeCell ref="AA2:AK2"/>
    <mergeCell ref="AO3:AS3"/>
    <mergeCell ref="AT3:BK3"/>
    <mergeCell ref="BL3:BP3"/>
    <mergeCell ref="BQ3:BY3"/>
    <mergeCell ref="AU4:BY4"/>
    <mergeCell ref="AT5:BM5"/>
    <mergeCell ref="BN5:BY5"/>
    <mergeCell ref="A6:I6"/>
    <mergeCell ref="J6:AB6"/>
    <mergeCell ref="A7:I7"/>
    <mergeCell ref="J7:AB7"/>
    <mergeCell ref="AV8:BF8"/>
    <mergeCell ref="F9:P9"/>
    <mergeCell ref="Q9:AB9"/>
    <mergeCell ref="AC9:AK9"/>
    <mergeCell ref="AV9:BF9"/>
    <mergeCell ref="F10:P10"/>
    <mergeCell ref="Q10:V10"/>
    <mergeCell ref="F11:M11"/>
    <mergeCell ref="Q11:V11"/>
    <mergeCell ref="AT11:BD11"/>
    <mergeCell ref="BE11:BP11"/>
    <mergeCell ref="BQ11:BY11"/>
    <mergeCell ref="F12:P12"/>
    <mergeCell ref="Q12:V12"/>
    <mergeCell ref="AT12:BD12"/>
    <mergeCell ref="BE12:BJ12"/>
    <mergeCell ref="F13:M13"/>
    <mergeCell ref="Q13:V13"/>
    <mergeCell ref="AT13:BA13"/>
    <mergeCell ref="BE13:BJ13"/>
    <mergeCell ref="AT14:BD14"/>
    <mergeCell ref="BE14:BJ14"/>
    <mergeCell ref="AT15:BA15"/>
    <mergeCell ref="BE15:BJ15"/>
    <mergeCell ref="G17:AK17"/>
    <mergeCell ref="AX17:BG17"/>
    <mergeCell ref="BH17:BP17"/>
    <mergeCell ref="BQ17:BY17"/>
    <mergeCell ref="H18:AK18"/>
    <mergeCell ref="AX18:BG18"/>
    <mergeCell ref="BH18:BP18"/>
    <mergeCell ref="BQ18:BY18"/>
    <mergeCell ref="H19:R19"/>
    <mergeCell ref="AX19:BD19"/>
    <mergeCell ref="BE19:BK19"/>
    <mergeCell ref="BL19:BR19"/>
    <mergeCell ref="BS19:BY19"/>
    <mergeCell ref="H20:R20"/>
    <mergeCell ref="AX20:BD20"/>
    <mergeCell ref="BE20:BK20"/>
    <mergeCell ref="BL20:BR20"/>
    <mergeCell ref="BS20:BY20"/>
    <mergeCell ref="F22:I22"/>
    <mergeCell ref="J22:W22"/>
    <mergeCell ref="X22:AK22"/>
    <mergeCell ref="F23:I23"/>
    <mergeCell ref="J23:W23"/>
    <mergeCell ref="X23:AK23"/>
    <mergeCell ref="F24:I24"/>
    <mergeCell ref="J24:W24"/>
    <mergeCell ref="X24:AK24"/>
    <mergeCell ref="J26:S26"/>
    <mergeCell ref="T26:AB26"/>
    <mergeCell ref="AC26:AK26"/>
    <mergeCell ref="AV26:AX26"/>
    <mergeCell ref="J27:S27"/>
    <mergeCell ref="T27:AB27"/>
    <mergeCell ref="AC27:AK27"/>
    <mergeCell ref="AV27:AX27"/>
    <mergeCell ref="J28:M28"/>
    <mergeCell ref="N28:S28"/>
    <mergeCell ref="T28:Y28"/>
    <mergeCell ref="Z28:AE28"/>
    <mergeCell ref="AF28:AK28"/>
    <mergeCell ref="N29:S29"/>
    <mergeCell ref="T29:Y29"/>
    <mergeCell ref="Z29:AE29"/>
    <mergeCell ref="AF29:AK29"/>
    <mergeCell ref="N30:S30"/>
    <mergeCell ref="T30:Y30"/>
    <mergeCell ref="Z30:AE30"/>
    <mergeCell ref="AF30:AK30"/>
    <mergeCell ref="F39:H39"/>
    <mergeCell ref="F40:H40"/>
    <mergeCell ref="AP47:BY47"/>
    <mergeCell ref="AP49:BY49"/>
    <mergeCell ref="AP50:BY50"/>
    <mergeCell ref="AO51:BD51"/>
    <mergeCell ref="G55:AK55"/>
    <mergeCell ref="A4:AK5"/>
    <mergeCell ref="AO4:AS5"/>
    <mergeCell ref="AO6:AS7"/>
    <mergeCell ref="AT6:BY7"/>
    <mergeCell ref="AO8:AS9"/>
    <mergeCell ref="BG8:BK9"/>
    <mergeCell ref="BL8:BY9"/>
    <mergeCell ref="A9:E13"/>
    <mergeCell ref="W10:AB11"/>
    <mergeCell ref="AC10:AK11"/>
    <mergeCell ref="AO11:AS15"/>
    <mergeCell ref="W12:AB13"/>
    <mergeCell ref="AC12:AK13"/>
    <mergeCell ref="BK12:BP13"/>
    <mergeCell ref="BQ12:BY13"/>
    <mergeCell ref="BK14:BP15"/>
    <mergeCell ref="BQ14:BY15"/>
    <mergeCell ref="A15:E16"/>
    <mergeCell ref="F15:AK16"/>
    <mergeCell ref="A17:E18"/>
    <mergeCell ref="AO17:AS20"/>
    <mergeCell ref="AT17:AW18"/>
    <mergeCell ref="A19:E20"/>
    <mergeCell ref="S19:W20"/>
    <mergeCell ref="X19:AK20"/>
    <mergeCell ref="AT19:AW20"/>
    <mergeCell ref="A22:E24"/>
    <mergeCell ref="AO22:AU23"/>
    <mergeCell ref="AV22:BF23"/>
    <mergeCell ref="BH22:BN23"/>
    <mergeCell ref="BO22:BY23"/>
    <mergeCell ref="AO24:AO25"/>
    <mergeCell ref="AP24:AU25"/>
    <mergeCell ref="AV24:BF25"/>
    <mergeCell ref="BH24:BN25"/>
    <mergeCell ref="BO24:BY25"/>
    <mergeCell ref="A26:E30"/>
    <mergeCell ref="F26:I27"/>
    <mergeCell ref="AO26:AU27"/>
    <mergeCell ref="AY26:BF27"/>
    <mergeCell ref="BH26:BN27"/>
    <mergeCell ref="BO26:BY27"/>
    <mergeCell ref="F28:I30"/>
    <mergeCell ref="AO28:AO29"/>
    <mergeCell ref="AP28:AU29"/>
    <mergeCell ref="AV28:BF29"/>
    <mergeCell ref="BH28:BN29"/>
    <mergeCell ref="BO28:BY29"/>
    <mergeCell ref="BH30:BH33"/>
    <mergeCell ref="BI30:BN31"/>
    <mergeCell ref="BO30:BY31"/>
    <mergeCell ref="A32:E33"/>
    <mergeCell ref="F32:S33"/>
    <mergeCell ref="T32:X33"/>
    <mergeCell ref="Y32:AK33"/>
    <mergeCell ref="BI32:BN33"/>
    <mergeCell ref="BO32:BY33"/>
    <mergeCell ref="A35:E36"/>
    <mergeCell ref="F35:S36"/>
    <mergeCell ref="T35:X36"/>
    <mergeCell ref="Y35:AK36"/>
    <mergeCell ref="AO35:AU36"/>
    <mergeCell ref="AV35:BA36"/>
    <mergeCell ref="BB35:BG36"/>
    <mergeCell ref="BH35:BM36"/>
    <mergeCell ref="BN35:BS36"/>
    <mergeCell ref="BT35:BY36"/>
    <mergeCell ref="A37:E38"/>
    <mergeCell ref="F37:S38"/>
    <mergeCell ref="T37:X38"/>
    <mergeCell ref="Y37:AK38"/>
    <mergeCell ref="AP38:BY40"/>
    <mergeCell ref="A39:E40"/>
    <mergeCell ref="I39:S40"/>
    <mergeCell ref="T39:X40"/>
    <mergeCell ref="Y39:AK40"/>
    <mergeCell ref="A41:E42"/>
    <mergeCell ref="F41:S42"/>
    <mergeCell ref="T41:X42"/>
    <mergeCell ref="Y41:AK42"/>
    <mergeCell ref="AP41:BY42"/>
    <mergeCell ref="A43:E44"/>
    <mergeCell ref="F43:S44"/>
    <mergeCell ref="T43:X44"/>
    <mergeCell ref="Y43:AK44"/>
    <mergeCell ref="AP43:BY44"/>
    <mergeCell ref="A45:A48"/>
    <mergeCell ref="B45:E46"/>
    <mergeCell ref="F45:S46"/>
    <mergeCell ref="T45:T48"/>
    <mergeCell ref="U45:X46"/>
    <mergeCell ref="Y45:AK46"/>
    <mergeCell ref="AP45:BY46"/>
    <mergeCell ref="B47:E48"/>
    <mergeCell ref="F47:S48"/>
    <mergeCell ref="U47:X48"/>
    <mergeCell ref="Y47:AK48"/>
    <mergeCell ref="A50:G51"/>
    <mergeCell ref="H50:M51"/>
    <mergeCell ref="N50:S51"/>
    <mergeCell ref="T50:Y51"/>
    <mergeCell ref="Z50:AE51"/>
    <mergeCell ref="AF50:AK51"/>
    <mergeCell ref="BF51:BY52"/>
    <mergeCell ref="AP52:BD53"/>
    <mergeCell ref="G53:AK54"/>
    <mergeCell ref="BG53:BY56"/>
    <mergeCell ref="G56:AK58"/>
    <mergeCell ref="BG57:BY60"/>
    <mergeCell ref="G59:AK61"/>
    <mergeCell ref="BG61:BY63"/>
    <mergeCell ref="AP54:BD61"/>
  </mergeCells>
  <phoneticPr fontId="55"/>
  <printOptions verticalCentered="1"/>
  <pageMargins left="0.98425196850393681" right="0.78740157480314965" top="0.59055118110236227" bottom="0.59055118110236227" header="0.31496062992125984" footer="0.31496062992125984"/>
  <pageSetup paperSize="8" scale="91" fitToWidth="1" fitToHeight="1" orientation="landscape"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0D7F0"/>
  </sheetPr>
  <dimension ref="A1:J37"/>
  <sheetViews>
    <sheetView workbookViewId="0"/>
  </sheetViews>
  <sheetFormatPr defaultRowHeight="13.5"/>
  <cols>
    <col min="1" max="1" width="3.125" style="30" customWidth="1"/>
    <col min="2" max="2" width="6" style="30" customWidth="1"/>
    <col min="3" max="3" width="10.625" style="30" customWidth="1"/>
    <col min="4" max="4" width="9.5" style="30" customWidth="1"/>
    <col min="5" max="5" width="14.125" style="30" customWidth="1"/>
    <col min="6" max="6" width="15.375" style="30" customWidth="1"/>
    <col min="7" max="7" width="13" style="30" customWidth="1"/>
    <col min="8" max="8" width="17.75" style="30" customWidth="1"/>
    <col min="9" max="9" width="17.625" style="30" customWidth="1"/>
    <col min="10" max="10" width="20" style="30" customWidth="1"/>
    <col min="11" max="16384" width="9" style="30" customWidth="1"/>
  </cols>
  <sheetData>
    <row r="1" spans="1:10">
      <c r="A1" s="30" t="s">
        <v>527</v>
      </c>
    </row>
    <row r="2" spans="1:10">
      <c r="A2" s="495" t="s">
        <v>370</v>
      </c>
      <c r="B2" s="23"/>
      <c r="C2" s="23"/>
      <c r="D2" s="23"/>
      <c r="E2" s="23"/>
      <c r="F2" s="23"/>
      <c r="G2" s="23"/>
      <c r="H2" s="23"/>
      <c r="I2" s="23"/>
      <c r="J2" s="23"/>
    </row>
    <row r="3" spans="1:10" ht="10.5" customHeight="1">
      <c r="A3" s="496"/>
    </row>
    <row r="4" spans="1:10" ht="27" customHeight="1">
      <c r="A4" s="497" t="s">
        <v>15</v>
      </c>
      <c r="B4" s="23"/>
      <c r="C4" s="23"/>
      <c r="D4" s="23"/>
      <c r="E4" s="23"/>
      <c r="F4" s="23"/>
      <c r="G4" s="23"/>
      <c r="H4" s="23"/>
      <c r="I4" s="23"/>
      <c r="J4" s="23"/>
    </row>
    <row r="5" spans="1:10" ht="18.75" customHeight="1">
      <c r="A5" s="498" t="s">
        <v>535</v>
      </c>
      <c r="B5" s="498" t="s">
        <v>103</v>
      </c>
      <c r="C5" s="507" t="s">
        <v>374</v>
      </c>
      <c r="D5" s="511" t="s">
        <v>337</v>
      </c>
      <c r="E5" s="518" t="s">
        <v>2</v>
      </c>
      <c r="F5" s="498" t="s">
        <v>541</v>
      </c>
      <c r="G5" s="531" t="s">
        <v>348</v>
      </c>
      <c r="H5" s="518" t="s">
        <v>45</v>
      </c>
      <c r="I5" s="531" t="s">
        <v>300</v>
      </c>
      <c r="J5" s="511" t="s">
        <v>340</v>
      </c>
    </row>
    <row r="6" spans="1:10" ht="12" customHeight="1">
      <c r="A6" s="499"/>
      <c r="B6" s="499" t="s">
        <v>202</v>
      </c>
      <c r="C6" s="508"/>
      <c r="D6" s="512"/>
      <c r="E6" s="519"/>
      <c r="F6" s="499"/>
      <c r="G6" s="532"/>
      <c r="H6" s="519"/>
      <c r="I6" s="532" t="s">
        <v>561</v>
      </c>
      <c r="J6" s="512"/>
    </row>
    <row r="7" spans="1:10" ht="19.7" customHeight="1">
      <c r="A7" s="499"/>
      <c r="B7" s="499" t="s">
        <v>306</v>
      </c>
      <c r="C7" s="508"/>
      <c r="D7" s="512" t="s">
        <v>372</v>
      </c>
      <c r="E7" s="519" t="s">
        <v>540</v>
      </c>
      <c r="F7" s="499" t="s">
        <v>357</v>
      </c>
      <c r="G7" s="533" t="s">
        <v>397</v>
      </c>
      <c r="H7" s="519" t="s">
        <v>417</v>
      </c>
      <c r="I7" s="532" t="s">
        <v>564</v>
      </c>
      <c r="J7" s="512"/>
    </row>
    <row r="8" spans="1:10" ht="16.899999999999999" customHeight="1">
      <c r="A8" s="500"/>
      <c r="B8" s="504"/>
      <c r="C8" s="509"/>
      <c r="D8" s="513"/>
      <c r="E8" s="520"/>
      <c r="F8" s="504"/>
      <c r="G8" s="534" t="s">
        <v>547</v>
      </c>
      <c r="H8" s="520"/>
      <c r="I8" s="534" t="s">
        <v>567</v>
      </c>
      <c r="J8" s="535"/>
    </row>
    <row r="9" spans="1:10" ht="9.75" customHeight="1">
      <c r="A9" s="498">
        <v>1</v>
      </c>
      <c r="B9" s="498" t="s">
        <v>360</v>
      </c>
      <c r="C9" s="507" t="s">
        <v>52</v>
      </c>
      <c r="D9" s="514" t="s">
        <v>294</v>
      </c>
      <c r="E9" s="521"/>
      <c r="F9" s="525" t="s">
        <v>543</v>
      </c>
      <c r="G9" s="531" t="str">
        <v>R○年○月○日</v>
      </c>
      <c r="H9" s="518" t="s">
        <v>557</v>
      </c>
      <c r="I9" s="531" t="s">
        <v>366</v>
      </c>
      <c r="J9" s="514"/>
    </row>
    <row r="10" spans="1:10" ht="9" customHeight="1">
      <c r="A10" s="499"/>
      <c r="B10" s="499"/>
      <c r="C10" s="508"/>
      <c r="D10" s="515"/>
      <c r="E10" s="522"/>
      <c r="F10" s="526"/>
      <c r="G10" s="534"/>
      <c r="H10" s="519"/>
      <c r="I10" s="532"/>
      <c r="J10" s="515"/>
    </row>
    <row r="11" spans="1:10" ht="15" customHeight="1">
      <c r="A11" s="499"/>
      <c r="B11" s="499"/>
      <c r="C11" s="508"/>
      <c r="D11" s="515"/>
      <c r="E11" s="522"/>
      <c r="F11" s="526"/>
      <c r="G11" s="532" t="str">
        <v>R○年○月○日</v>
      </c>
      <c r="H11" s="519" t="s">
        <v>148</v>
      </c>
      <c r="I11" s="532" t="s">
        <v>568</v>
      </c>
      <c r="J11" s="515"/>
    </row>
    <row r="12" spans="1:10" ht="11.25" customHeight="1">
      <c r="A12" s="499"/>
      <c r="B12" s="499"/>
      <c r="C12" s="508"/>
      <c r="D12" s="515"/>
      <c r="E12" s="522" t="s">
        <v>249</v>
      </c>
      <c r="F12" s="526" t="s">
        <v>438</v>
      </c>
      <c r="G12" s="532" t="s">
        <v>554</v>
      </c>
      <c r="H12" s="523"/>
      <c r="I12" s="528"/>
      <c r="J12" s="515"/>
    </row>
    <row r="13" spans="1:10" ht="15" customHeight="1">
      <c r="A13" s="499"/>
      <c r="B13" s="499"/>
      <c r="C13" s="508"/>
      <c r="D13" s="515"/>
      <c r="E13" s="523"/>
      <c r="F13" s="527"/>
      <c r="G13" s="532" t="str">
        <v>R○年○月○日</v>
      </c>
      <c r="H13" s="523"/>
      <c r="I13" s="528"/>
      <c r="J13" s="515"/>
    </row>
    <row r="14" spans="1:10" ht="15" customHeight="1">
      <c r="A14" s="500"/>
      <c r="B14" s="500"/>
      <c r="C14" s="509"/>
      <c r="D14" s="516"/>
      <c r="E14" s="520"/>
      <c r="F14" s="504"/>
      <c r="G14" s="533" t="str">
        <v>R○年○月○日</v>
      </c>
      <c r="H14" s="520"/>
      <c r="I14" s="529"/>
      <c r="J14" s="516"/>
    </row>
    <row r="15" spans="1:10" ht="14.25" customHeight="1">
      <c r="A15" s="498">
        <v>2</v>
      </c>
      <c r="B15" s="498" t="s">
        <v>360</v>
      </c>
      <c r="C15" s="507"/>
      <c r="D15" s="514"/>
      <c r="E15" s="521"/>
      <c r="F15" s="507" t="s">
        <v>543</v>
      </c>
      <c r="G15" s="511" t="str">
        <v>R○年○月○日</v>
      </c>
      <c r="H15" s="518" t="s">
        <v>557</v>
      </c>
      <c r="I15" s="531" t="s">
        <v>366</v>
      </c>
      <c r="J15" s="514"/>
    </row>
    <row r="16" spans="1:10" ht="8.25" customHeight="1">
      <c r="A16" s="499"/>
      <c r="B16" s="499"/>
      <c r="C16" s="508"/>
      <c r="D16" s="515"/>
      <c r="E16" s="522"/>
      <c r="F16" s="508"/>
      <c r="G16" s="512"/>
      <c r="H16" s="519"/>
      <c r="I16" s="532"/>
      <c r="J16" s="515"/>
    </row>
    <row r="17" spans="1:10" ht="13.5" customHeight="1">
      <c r="A17" s="499"/>
      <c r="B17" s="499"/>
      <c r="C17" s="508"/>
      <c r="D17" s="515"/>
      <c r="E17" s="522"/>
      <c r="F17" s="508"/>
      <c r="G17" s="531" t="str">
        <v>R○年○月○日</v>
      </c>
      <c r="H17" s="519" t="s">
        <v>148</v>
      </c>
      <c r="I17" s="532" t="s">
        <v>568</v>
      </c>
      <c r="J17" s="515"/>
    </row>
    <row r="18" spans="1:10" ht="12" customHeight="1">
      <c r="A18" s="499"/>
      <c r="B18" s="499"/>
      <c r="C18" s="508"/>
      <c r="D18" s="515"/>
      <c r="E18" s="522" t="s">
        <v>249</v>
      </c>
      <c r="F18" s="508" t="s">
        <v>438</v>
      </c>
      <c r="G18" s="532" t="s">
        <v>554</v>
      </c>
      <c r="H18" s="523"/>
      <c r="I18" s="528"/>
      <c r="J18" s="515"/>
    </row>
    <row r="19" spans="1:10" ht="14.25" customHeight="1">
      <c r="A19" s="499"/>
      <c r="B19" s="499"/>
      <c r="C19" s="508"/>
      <c r="D19" s="515"/>
      <c r="E19" s="523"/>
      <c r="F19" s="528"/>
      <c r="G19" s="534" t="str">
        <v>R○年○月○日</v>
      </c>
      <c r="H19" s="523"/>
      <c r="I19" s="528"/>
      <c r="J19" s="515"/>
    </row>
    <row r="20" spans="1:10" ht="14.25" customHeight="1">
      <c r="A20" s="500"/>
      <c r="B20" s="500"/>
      <c r="C20" s="509"/>
      <c r="D20" s="516"/>
      <c r="E20" s="520"/>
      <c r="F20" s="529"/>
      <c r="G20" s="535" t="str">
        <v>R○年○月○日</v>
      </c>
      <c r="H20" s="520"/>
      <c r="I20" s="529"/>
      <c r="J20" s="516"/>
    </row>
    <row r="21" spans="1:10" ht="18.75" customHeight="1">
      <c r="A21" s="498">
        <v>3</v>
      </c>
      <c r="B21" s="498" t="s">
        <v>360</v>
      </c>
      <c r="C21" s="507"/>
      <c r="D21" s="514"/>
      <c r="E21" s="521"/>
      <c r="F21" s="507" t="s">
        <v>543</v>
      </c>
      <c r="G21" s="531" t="str">
        <v>R○年○月○日</v>
      </c>
      <c r="H21" s="518" t="s">
        <v>557</v>
      </c>
      <c r="I21" s="531" t="s">
        <v>366</v>
      </c>
      <c r="J21" s="514"/>
    </row>
    <row r="22" spans="1:10" ht="6.75" customHeight="1">
      <c r="A22" s="499"/>
      <c r="B22" s="499"/>
      <c r="C22" s="508"/>
      <c r="D22" s="515"/>
      <c r="E22" s="522"/>
      <c r="F22" s="508"/>
      <c r="G22" s="534"/>
      <c r="H22" s="519"/>
      <c r="I22" s="532"/>
      <c r="J22" s="515"/>
    </row>
    <row r="23" spans="1:10" ht="18.75" customHeight="1">
      <c r="A23" s="499"/>
      <c r="B23" s="499"/>
      <c r="C23" s="508"/>
      <c r="D23" s="515"/>
      <c r="E23" s="522"/>
      <c r="F23" s="508"/>
      <c r="G23" s="512" t="str">
        <v>R○年○月○日</v>
      </c>
      <c r="H23" s="519" t="s">
        <v>148</v>
      </c>
      <c r="I23" s="532" t="s">
        <v>568</v>
      </c>
      <c r="J23" s="515"/>
    </row>
    <row r="24" spans="1:10" ht="12.75" customHeight="1">
      <c r="A24" s="499"/>
      <c r="B24" s="499"/>
      <c r="C24" s="508"/>
      <c r="D24" s="515"/>
      <c r="E24" s="522" t="s">
        <v>249</v>
      </c>
      <c r="F24" s="508" t="s">
        <v>438</v>
      </c>
      <c r="G24" s="512" t="s">
        <v>554</v>
      </c>
      <c r="H24" s="523"/>
      <c r="I24" s="528"/>
      <c r="J24" s="515"/>
    </row>
    <row r="25" spans="1:10" ht="18.75" customHeight="1">
      <c r="A25" s="499"/>
      <c r="B25" s="499"/>
      <c r="C25" s="508"/>
      <c r="D25" s="515"/>
      <c r="E25" s="523"/>
      <c r="F25" s="528"/>
      <c r="G25" s="512" t="str">
        <v>R○年○月○日</v>
      </c>
      <c r="H25" s="523"/>
      <c r="I25" s="528"/>
      <c r="J25" s="515"/>
    </row>
    <row r="26" spans="1:10" ht="14.25" customHeight="1">
      <c r="A26" s="500"/>
      <c r="B26" s="500"/>
      <c r="C26" s="509"/>
      <c r="D26" s="516"/>
      <c r="E26" s="520"/>
      <c r="F26" s="529"/>
      <c r="G26" s="533" t="str">
        <v>R○年○月○日</v>
      </c>
      <c r="H26" s="520"/>
      <c r="I26" s="529"/>
      <c r="J26" s="516"/>
    </row>
    <row r="27" spans="1:10" ht="12.75" customHeight="1">
      <c r="A27" s="498">
        <v>4</v>
      </c>
      <c r="B27" s="498" t="s">
        <v>360</v>
      </c>
      <c r="C27" s="507"/>
      <c r="D27" s="514"/>
      <c r="E27" s="521"/>
      <c r="F27" s="507" t="s">
        <v>543</v>
      </c>
      <c r="G27" s="531" t="str">
        <v>R○年○月○日</v>
      </c>
      <c r="H27" s="518" t="s">
        <v>557</v>
      </c>
      <c r="I27" s="531" t="s">
        <v>366</v>
      </c>
      <c r="J27" s="514"/>
    </row>
    <row r="28" spans="1:10" ht="5.25" customHeight="1">
      <c r="A28" s="499"/>
      <c r="B28" s="499"/>
      <c r="C28" s="508"/>
      <c r="D28" s="515"/>
      <c r="E28" s="522"/>
      <c r="F28" s="508"/>
      <c r="G28" s="534"/>
      <c r="H28" s="519"/>
      <c r="I28" s="532"/>
      <c r="J28" s="515"/>
    </row>
    <row r="29" spans="1:10" ht="12.75" customHeight="1">
      <c r="A29" s="499"/>
      <c r="B29" s="499"/>
      <c r="C29" s="508"/>
      <c r="D29" s="515"/>
      <c r="E29" s="522"/>
      <c r="F29" s="508"/>
      <c r="G29" s="512" t="str">
        <v>R○年○月○日</v>
      </c>
      <c r="H29" s="519" t="s">
        <v>148</v>
      </c>
      <c r="I29" s="532" t="s">
        <v>568</v>
      </c>
      <c r="J29" s="515"/>
    </row>
    <row r="30" spans="1:10" ht="12.75" customHeight="1">
      <c r="A30" s="499"/>
      <c r="B30" s="499"/>
      <c r="C30" s="508"/>
      <c r="D30" s="515"/>
      <c r="E30" s="522" t="s">
        <v>249</v>
      </c>
      <c r="F30" s="508" t="s">
        <v>438</v>
      </c>
      <c r="G30" s="512" t="s">
        <v>554</v>
      </c>
      <c r="H30" s="523"/>
      <c r="I30" s="528"/>
      <c r="J30" s="515"/>
    </row>
    <row r="31" spans="1:10" ht="15" customHeight="1">
      <c r="A31" s="499"/>
      <c r="B31" s="499"/>
      <c r="C31" s="508"/>
      <c r="D31" s="515"/>
      <c r="E31" s="523"/>
      <c r="F31" s="528"/>
      <c r="G31" s="512" t="str">
        <v>R○年○月○日</v>
      </c>
      <c r="H31" s="523"/>
      <c r="I31" s="528"/>
      <c r="J31" s="515"/>
    </row>
    <row r="32" spans="1:10" ht="12.75" customHeight="1">
      <c r="A32" s="501"/>
      <c r="B32" s="501"/>
      <c r="C32" s="510"/>
      <c r="D32" s="517"/>
      <c r="E32" s="524"/>
      <c r="F32" s="530"/>
      <c r="G32" s="536" t="str">
        <v>R○年○月○日</v>
      </c>
      <c r="H32" s="524"/>
      <c r="I32" s="530"/>
      <c r="J32" s="517"/>
    </row>
    <row r="33" spans="1:10" ht="18.75" customHeight="1">
      <c r="A33" s="502" t="s">
        <v>537</v>
      </c>
      <c r="B33" s="505"/>
      <c r="C33" s="505"/>
      <c r="D33" s="505"/>
      <c r="E33" s="505"/>
      <c r="F33" s="505"/>
      <c r="G33" s="505"/>
      <c r="H33" s="532" t="s">
        <v>557</v>
      </c>
      <c r="I33" s="537" t="s">
        <v>572</v>
      </c>
      <c r="J33" s="540"/>
    </row>
    <row r="34" spans="1:10" ht="18.75" customHeight="1">
      <c r="A34" s="502" t="s">
        <v>539</v>
      </c>
      <c r="B34" s="505"/>
      <c r="C34" s="505"/>
      <c r="D34" s="505"/>
      <c r="E34" s="505"/>
      <c r="F34" s="505"/>
      <c r="G34" s="505"/>
      <c r="H34" s="532"/>
      <c r="I34" s="538"/>
      <c r="J34" s="541"/>
    </row>
    <row r="35" spans="1:10" ht="18.75" customHeight="1">
      <c r="A35" s="502"/>
      <c r="B35" s="505"/>
      <c r="C35" s="505"/>
      <c r="D35" s="505"/>
      <c r="E35" s="505"/>
      <c r="F35" s="505"/>
      <c r="G35" s="505"/>
      <c r="H35" s="532" t="s">
        <v>559</v>
      </c>
      <c r="I35" s="538"/>
      <c r="J35" s="541"/>
    </row>
    <row r="36" spans="1:10" ht="18.75" customHeight="1">
      <c r="A36" s="503" t="s">
        <v>417</v>
      </c>
      <c r="B36" s="506"/>
      <c r="C36" s="506"/>
      <c r="D36" s="506"/>
      <c r="E36" s="506"/>
      <c r="F36" s="506"/>
      <c r="G36" s="506"/>
      <c r="H36" s="529"/>
      <c r="I36" s="539"/>
      <c r="J36" s="542"/>
    </row>
    <row r="37" spans="1:10">
      <c r="A37" s="496"/>
    </row>
  </sheetData>
  <mergeCells count="42">
    <mergeCell ref="A2:J2"/>
    <mergeCell ref="A4:J4"/>
    <mergeCell ref="A33:G33"/>
    <mergeCell ref="A34:G34"/>
    <mergeCell ref="A35:G35"/>
    <mergeCell ref="A36:G36"/>
    <mergeCell ref="A5:A8"/>
    <mergeCell ref="C5:C8"/>
    <mergeCell ref="G5:G6"/>
    <mergeCell ref="J5:J8"/>
    <mergeCell ref="A9:A14"/>
    <mergeCell ref="B9:B14"/>
    <mergeCell ref="C9:C14"/>
    <mergeCell ref="D9:D14"/>
    <mergeCell ref="G9:G10"/>
    <mergeCell ref="H9:H10"/>
    <mergeCell ref="I9:I10"/>
    <mergeCell ref="J9:J14"/>
    <mergeCell ref="A15:A20"/>
    <mergeCell ref="B15:B20"/>
    <mergeCell ref="C15:C20"/>
    <mergeCell ref="D15:D20"/>
    <mergeCell ref="G15:G16"/>
    <mergeCell ref="H15:H16"/>
    <mergeCell ref="I15:I16"/>
    <mergeCell ref="J15:J20"/>
    <mergeCell ref="A21:A26"/>
    <mergeCell ref="B21:B26"/>
    <mergeCell ref="C21:C26"/>
    <mergeCell ref="D21:D26"/>
    <mergeCell ref="G21:G22"/>
    <mergeCell ref="H21:H22"/>
    <mergeCell ref="I21:I22"/>
    <mergeCell ref="J21:J26"/>
    <mergeCell ref="A27:A32"/>
    <mergeCell ref="B27:B32"/>
    <mergeCell ref="C27:C32"/>
    <mergeCell ref="D27:D32"/>
    <mergeCell ref="G27:G28"/>
    <mergeCell ref="I27:I28"/>
    <mergeCell ref="J27:J32"/>
    <mergeCell ref="I33:J36"/>
  </mergeCells>
  <phoneticPr fontId="61"/>
  <printOptions horizontalCentered="1" verticalCentered="1"/>
  <pageMargins left="0.55118110236220474" right="0.55118110236220474" top="0.59055118110236227" bottom="0.59055118110236227" header="0.51181102362204722" footer="0.51181102362204722"/>
  <pageSetup paperSize="9"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90D7F0"/>
  </sheetPr>
  <dimension ref="A1:L46"/>
  <sheetViews>
    <sheetView workbookViewId="0">
      <selection sqref="A1:B1"/>
    </sheetView>
  </sheetViews>
  <sheetFormatPr defaultRowHeight="11.25"/>
  <cols>
    <col min="1" max="1" width="2.875" style="543" customWidth="1"/>
    <col min="2" max="2" width="9" style="543" customWidth="1"/>
    <col min="3" max="3" width="3.5" style="543" customWidth="1"/>
    <col min="4" max="4" width="11.25" style="543" customWidth="1"/>
    <col min="5" max="5" width="18.625" style="543" customWidth="1"/>
    <col min="6" max="6" width="4.75" style="543" customWidth="1"/>
    <col min="7" max="7" width="2.25" style="543" customWidth="1"/>
    <col min="8" max="12" width="7.625" style="543" customWidth="1"/>
    <col min="13" max="16384" width="9" style="543" customWidth="1"/>
  </cols>
  <sheetData>
    <row r="1" spans="1:12" ht="13.5" customHeight="1">
      <c r="A1" s="544" t="s">
        <v>407</v>
      </c>
      <c r="B1" s="544"/>
      <c r="C1" s="544"/>
    </row>
    <row r="2" spans="1:12" ht="15" customHeight="1">
      <c r="F2" s="573"/>
      <c r="G2" s="573"/>
      <c r="H2" s="574"/>
      <c r="I2" s="579" t="str">
        <f>入力ｼｰﾄ!C13</f>
        <v>△△△△課</v>
      </c>
      <c r="J2" s="579"/>
      <c r="K2" s="579"/>
      <c r="L2" s="579"/>
    </row>
    <row r="3" spans="1:12" ht="17.25" customHeight="1">
      <c r="F3" s="573"/>
      <c r="G3" s="573"/>
      <c r="H3" s="577"/>
      <c r="I3" s="580" t="s">
        <v>47</v>
      </c>
      <c r="J3" s="580" t="s">
        <v>435</v>
      </c>
      <c r="K3" s="580" t="s">
        <v>442</v>
      </c>
      <c r="L3" s="580" t="s">
        <v>172</v>
      </c>
    </row>
    <row r="4" spans="1:12" ht="22.5" customHeight="1">
      <c r="A4" s="545"/>
      <c r="B4" s="545"/>
      <c r="C4" s="545"/>
      <c r="F4" s="573"/>
      <c r="G4" s="573"/>
      <c r="H4" s="578"/>
      <c r="I4" s="581"/>
      <c r="J4" s="584"/>
      <c r="K4" s="584"/>
      <c r="L4" s="584"/>
    </row>
    <row r="5" spans="1:12" ht="22.5" customHeight="1">
      <c r="A5" s="545"/>
      <c r="B5" s="545"/>
      <c r="C5" s="545"/>
      <c r="F5" s="573"/>
      <c r="G5" s="573"/>
      <c r="H5" s="578"/>
      <c r="I5" s="581"/>
      <c r="J5" s="584"/>
      <c r="K5" s="584"/>
      <c r="L5" s="584"/>
    </row>
    <row r="6" spans="1:12">
      <c r="A6" s="545"/>
      <c r="B6" s="545"/>
      <c r="C6" s="545"/>
    </row>
    <row r="7" spans="1:12" ht="6" customHeight="1">
      <c r="A7" s="545"/>
      <c r="B7" s="545"/>
      <c r="C7" s="545"/>
    </row>
    <row r="8" spans="1:12" ht="18.75">
      <c r="A8" s="546" t="s">
        <v>409</v>
      </c>
      <c r="B8" s="546"/>
      <c r="C8" s="546"/>
      <c r="D8" s="563"/>
      <c r="E8" s="563"/>
      <c r="F8" s="563"/>
      <c r="G8" s="563"/>
      <c r="H8" s="563"/>
      <c r="I8" s="563"/>
      <c r="J8" s="563"/>
      <c r="K8" s="563"/>
      <c r="L8" s="563"/>
    </row>
    <row r="9" spans="1:12" ht="6.75" customHeight="1">
      <c r="A9" s="546"/>
      <c r="B9" s="546"/>
      <c r="C9" s="546"/>
      <c r="D9" s="563"/>
      <c r="E9" s="563"/>
      <c r="F9" s="563"/>
      <c r="G9" s="563"/>
      <c r="H9" s="563"/>
      <c r="I9" s="563"/>
      <c r="J9" s="563"/>
      <c r="K9" s="563"/>
      <c r="L9" s="563"/>
    </row>
    <row r="10" spans="1:12" ht="12.75" customHeight="1">
      <c r="J10" s="573" t="s">
        <v>412</v>
      </c>
      <c r="K10" s="573"/>
      <c r="L10" s="573"/>
    </row>
    <row r="11" spans="1:12" ht="18.75" customHeight="1">
      <c r="A11" s="545" t="s">
        <v>204</v>
      </c>
      <c r="B11" s="545"/>
      <c r="C11" s="545"/>
      <c r="D11" s="23"/>
      <c r="E11" s="23"/>
      <c r="F11" s="23"/>
      <c r="G11" s="23"/>
      <c r="H11" s="23"/>
      <c r="I11" s="23"/>
      <c r="J11" s="23"/>
      <c r="K11" s="23"/>
      <c r="L11" s="23"/>
    </row>
    <row r="12" spans="1:12" ht="6.75" customHeight="1">
      <c r="A12" s="545"/>
      <c r="B12" s="545"/>
      <c r="C12" s="545"/>
    </row>
    <row r="13" spans="1:12" ht="18.75" customHeight="1">
      <c r="E13" s="570" t="s">
        <v>423</v>
      </c>
      <c r="F13" s="570"/>
      <c r="G13" s="570"/>
      <c r="H13" s="570"/>
      <c r="I13" s="582" t="str">
        <f>入力ｼｰﾄ!C4</f>
        <v>株式会社津山建築営繕</v>
      </c>
      <c r="J13" s="582"/>
      <c r="K13" s="582"/>
      <c r="L13" s="582"/>
    </row>
    <row r="14" spans="1:12" ht="18.75" customHeight="1">
      <c r="E14" s="570" t="s">
        <v>428</v>
      </c>
      <c r="F14" s="570"/>
      <c r="G14" s="570"/>
      <c r="H14" s="570"/>
      <c r="I14" s="582" t="str">
        <f>入力ｼｰﾄ!C6</f>
        <v>津山市山北５２０</v>
      </c>
      <c r="J14" s="582"/>
      <c r="K14" s="582"/>
      <c r="L14" s="582"/>
    </row>
    <row r="15" spans="1:12" ht="6.75" customHeight="1">
      <c r="A15" s="545"/>
      <c r="B15" s="545"/>
      <c r="C15" s="545"/>
    </row>
    <row r="16" spans="1:12" ht="18.75" customHeight="1">
      <c r="H16" s="561" t="s">
        <v>433</v>
      </c>
      <c r="I16" s="583" t="str">
        <f>入力ｼｰﾄ!C7</f>
        <v>営繕　次郎</v>
      </c>
      <c r="J16" s="583"/>
      <c r="K16" s="583"/>
      <c r="L16" s="587" t="s">
        <v>367</v>
      </c>
    </row>
    <row r="17" spans="1:12" ht="18.75" customHeight="1">
      <c r="A17" s="547">
        <v>1</v>
      </c>
      <c r="B17" s="554" t="s">
        <v>238</v>
      </c>
      <c r="C17" s="554"/>
      <c r="D17" s="564" t="str">
        <f>入力ｼｰﾄ!C10</f>
        <v>津山市庁舎大規模改修工事</v>
      </c>
      <c r="E17" s="565"/>
      <c r="F17" s="565"/>
      <c r="G17" s="565"/>
      <c r="H17" s="565"/>
      <c r="I17" s="565"/>
      <c r="J17" s="565"/>
      <c r="K17" s="565"/>
      <c r="L17" s="565"/>
    </row>
    <row r="18" spans="1:12" ht="18.75" customHeight="1">
      <c r="A18" s="547">
        <v>2</v>
      </c>
      <c r="B18" s="554" t="s">
        <v>419</v>
      </c>
      <c r="C18" s="554"/>
      <c r="D18" s="565"/>
      <c r="E18" s="565"/>
      <c r="F18" s="565"/>
      <c r="G18" s="565"/>
      <c r="H18" s="565"/>
      <c r="I18" s="565"/>
      <c r="J18" s="565"/>
      <c r="K18" s="565"/>
      <c r="L18" s="565"/>
    </row>
    <row r="19" spans="1:12" ht="18.75" customHeight="1">
      <c r="A19" s="547">
        <v>3</v>
      </c>
      <c r="B19" s="554" t="s">
        <v>267</v>
      </c>
      <c r="C19" s="554"/>
      <c r="D19" s="566" t="s">
        <v>447</v>
      </c>
      <c r="E19" s="571" t="str">
        <f>入力ｼｰﾄ!D11</f>
        <v>山北</v>
      </c>
      <c r="F19" s="571"/>
      <c r="G19" s="575"/>
      <c r="H19" s="565" t="s">
        <v>967</v>
      </c>
      <c r="I19" s="565"/>
      <c r="J19" s="565"/>
      <c r="K19" s="565"/>
      <c r="L19" s="565"/>
    </row>
    <row r="20" spans="1:12" ht="18.75" customHeight="1">
      <c r="A20" s="547">
        <v>4</v>
      </c>
      <c r="B20" s="554" t="s">
        <v>329</v>
      </c>
      <c r="C20" s="554"/>
      <c r="D20" s="567">
        <f>入力ｼｰﾄ!C12</f>
        <v>20000000</v>
      </c>
      <c r="E20" s="565"/>
      <c r="F20" s="565"/>
      <c r="G20" s="565"/>
      <c r="H20" s="565"/>
      <c r="I20" s="565"/>
      <c r="J20" s="565"/>
      <c r="K20" s="565"/>
      <c r="L20" s="565"/>
    </row>
    <row r="21" spans="1:12" ht="7.5" customHeight="1">
      <c r="A21" s="545" t="s">
        <v>413</v>
      </c>
      <c r="B21" s="545"/>
      <c r="C21" s="545"/>
      <c r="D21" s="23"/>
      <c r="E21" s="23"/>
      <c r="F21" s="23"/>
      <c r="G21" s="23"/>
      <c r="H21" s="23"/>
      <c r="I21" s="23"/>
      <c r="J21" s="23"/>
      <c r="K21" s="23"/>
      <c r="L21" s="23"/>
    </row>
    <row r="22" spans="1:12" ht="18.75" customHeight="1">
      <c r="A22" s="545" t="s">
        <v>72</v>
      </c>
      <c r="B22" s="545"/>
      <c r="C22" s="545"/>
      <c r="D22" s="23"/>
      <c r="E22" s="23"/>
      <c r="F22" s="23"/>
      <c r="G22" s="23"/>
      <c r="H22" s="23"/>
      <c r="I22" s="23"/>
      <c r="J22" s="23"/>
      <c r="K22" s="23"/>
      <c r="L22" s="23"/>
    </row>
    <row r="23" spans="1:12" ht="18.75" customHeight="1">
      <c r="A23" s="548" t="s">
        <v>414</v>
      </c>
      <c r="B23" s="555"/>
      <c r="C23" s="548" t="s">
        <v>323</v>
      </c>
      <c r="D23" s="555"/>
      <c r="E23" s="548" t="s">
        <v>171</v>
      </c>
      <c r="F23" s="555"/>
      <c r="G23" s="576" t="s">
        <v>431</v>
      </c>
      <c r="H23" s="555"/>
      <c r="I23" s="548" t="s">
        <v>403</v>
      </c>
      <c r="J23" s="555"/>
      <c r="K23" s="585" t="s">
        <v>381</v>
      </c>
      <c r="L23" s="585"/>
    </row>
    <row r="24" spans="1:12" ht="18.75" customHeight="1">
      <c r="A24" s="549" t="s">
        <v>394</v>
      </c>
      <c r="B24" s="556"/>
      <c r="C24" s="549" t="s">
        <v>139</v>
      </c>
      <c r="D24" s="556"/>
      <c r="E24" s="549"/>
      <c r="F24" s="556"/>
      <c r="G24" s="549"/>
      <c r="H24" s="556"/>
      <c r="I24" s="549"/>
      <c r="J24" s="556"/>
      <c r="K24" s="586"/>
      <c r="L24" s="586"/>
    </row>
    <row r="25" spans="1:12" ht="18.75" customHeight="1">
      <c r="A25" s="550"/>
      <c r="B25" s="557"/>
      <c r="C25" s="550"/>
      <c r="D25" s="557"/>
      <c r="E25" s="548" t="s">
        <v>180</v>
      </c>
      <c r="F25" s="555"/>
      <c r="G25" s="550"/>
      <c r="H25" s="557"/>
      <c r="I25" s="550"/>
      <c r="J25" s="557"/>
      <c r="K25" s="580"/>
      <c r="L25" s="580"/>
    </row>
    <row r="26" spans="1:12" ht="18.75" customHeight="1">
      <c r="A26" s="551"/>
      <c r="B26" s="558"/>
      <c r="C26" s="551"/>
      <c r="D26" s="558"/>
      <c r="E26" s="572" t="s">
        <v>290</v>
      </c>
      <c r="F26" s="574"/>
      <c r="G26" s="551"/>
      <c r="H26" s="558"/>
      <c r="I26" s="551"/>
      <c r="J26" s="558"/>
      <c r="K26" s="580"/>
      <c r="L26" s="580"/>
    </row>
    <row r="27" spans="1:12" ht="18.75" customHeight="1">
      <c r="A27" s="552"/>
      <c r="B27" s="559"/>
      <c r="C27" s="552"/>
      <c r="D27" s="559"/>
      <c r="E27" s="549" t="s">
        <v>430</v>
      </c>
      <c r="F27" s="556"/>
      <c r="G27" s="552"/>
      <c r="H27" s="559"/>
      <c r="I27" s="552"/>
      <c r="J27" s="559"/>
      <c r="K27" s="580"/>
      <c r="L27" s="580"/>
    </row>
    <row r="28" spans="1:12" ht="18.75" customHeight="1">
      <c r="A28" s="550"/>
      <c r="B28" s="557"/>
      <c r="C28" s="550"/>
      <c r="D28" s="557"/>
      <c r="E28" s="548" t="s">
        <v>180</v>
      </c>
      <c r="F28" s="555"/>
      <c r="G28" s="550"/>
      <c r="H28" s="557"/>
      <c r="I28" s="550"/>
      <c r="J28" s="557"/>
      <c r="K28" s="580"/>
      <c r="L28" s="580"/>
    </row>
    <row r="29" spans="1:12" ht="18.75" customHeight="1">
      <c r="A29" s="551"/>
      <c r="B29" s="558"/>
      <c r="C29" s="551"/>
      <c r="D29" s="558"/>
      <c r="E29" s="572" t="s">
        <v>290</v>
      </c>
      <c r="F29" s="574"/>
      <c r="G29" s="551"/>
      <c r="H29" s="558"/>
      <c r="I29" s="551"/>
      <c r="J29" s="558"/>
      <c r="K29" s="580"/>
      <c r="L29" s="580"/>
    </row>
    <row r="30" spans="1:12" ht="18.75" customHeight="1">
      <c r="A30" s="552"/>
      <c r="B30" s="559"/>
      <c r="C30" s="552"/>
      <c r="D30" s="559"/>
      <c r="E30" s="549" t="s">
        <v>430</v>
      </c>
      <c r="F30" s="556"/>
      <c r="G30" s="552"/>
      <c r="H30" s="559"/>
      <c r="I30" s="552"/>
      <c r="J30" s="559"/>
      <c r="K30" s="580"/>
      <c r="L30" s="580"/>
    </row>
    <row r="31" spans="1:12" ht="18.75" customHeight="1">
      <c r="A31" s="550"/>
      <c r="B31" s="557"/>
      <c r="C31" s="550"/>
      <c r="D31" s="557"/>
      <c r="E31" s="548" t="s">
        <v>180</v>
      </c>
      <c r="F31" s="555"/>
      <c r="G31" s="550"/>
      <c r="H31" s="557"/>
      <c r="I31" s="550"/>
      <c r="J31" s="557"/>
      <c r="K31" s="580"/>
      <c r="L31" s="580"/>
    </row>
    <row r="32" spans="1:12" ht="18.75" customHeight="1">
      <c r="A32" s="551"/>
      <c r="B32" s="558"/>
      <c r="C32" s="551"/>
      <c r="D32" s="558"/>
      <c r="E32" s="572" t="s">
        <v>290</v>
      </c>
      <c r="F32" s="574"/>
      <c r="G32" s="551"/>
      <c r="H32" s="558"/>
      <c r="I32" s="551"/>
      <c r="J32" s="558"/>
      <c r="K32" s="580"/>
      <c r="L32" s="580"/>
    </row>
    <row r="33" spans="1:12" ht="18.75" customHeight="1">
      <c r="A33" s="552"/>
      <c r="B33" s="559"/>
      <c r="C33" s="552"/>
      <c r="D33" s="559"/>
      <c r="E33" s="549" t="s">
        <v>430</v>
      </c>
      <c r="F33" s="556"/>
      <c r="G33" s="552"/>
      <c r="H33" s="559"/>
      <c r="I33" s="552"/>
      <c r="J33" s="559"/>
      <c r="K33" s="580"/>
      <c r="L33" s="580"/>
    </row>
    <row r="34" spans="1:12" ht="18.75" customHeight="1">
      <c r="A34" s="550"/>
      <c r="B34" s="557"/>
      <c r="C34" s="550"/>
      <c r="D34" s="557"/>
      <c r="E34" s="548" t="s">
        <v>180</v>
      </c>
      <c r="F34" s="555"/>
      <c r="G34" s="550"/>
      <c r="H34" s="557"/>
      <c r="I34" s="550"/>
      <c r="J34" s="557"/>
      <c r="K34" s="580"/>
      <c r="L34" s="580"/>
    </row>
    <row r="35" spans="1:12" ht="18.75" customHeight="1">
      <c r="A35" s="551"/>
      <c r="B35" s="558"/>
      <c r="C35" s="551"/>
      <c r="D35" s="558"/>
      <c r="E35" s="572" t="s">
        <v>290</v>
      </c>
      <c r="F35" s="574"/>
      <c r="G35" s="551"/>
      <c r="H35" s="558"/>
      <c r="I35" s="551"/>
      <c r="J35" s="558"/>
      <c r="K35" s="580"/>
      <c r="L35" s="580"/>
    </row>
    <row r="36" spans="1:12" ht="18.75" customHeight="1">
      <c r="A36" s="552"/>
      <c r="B36" s="559"/>
      <c r="C36" s="552"/>
      <c r="D36" s="559"/>
      <c r="E36" s="549" t="s">
        <v>430</v>
      </c>
      <c r="F36" s="556"/>
      <c r="G36" s="552"/>
      <c r="H36" s="559"/>
      <c r="I36" s="552"/>
      <c r="J36" s="559"/>
      <c r="K36" s="580"/>
      <c r="L36" s="580"/>
    </row>
    <row r="37" spans="1:12" ht="18.75" customHeight="1">
      <c r="A37" s="550"/>
      <c r="B37" s="557"/>
      <c r="C37" s="550"/>
      <c r="D37" s="557"/>
      <c r="E37" s="548" t="s">
        <v>180</v>
      </c>
      <c r="F37" s="555"/>
      <c r="G37" s="550"/>
      <c r="H37" s="557"/>
      <c r="I37" s="550"/>
      <c r="J37" s="557"/>
      <c r="K37" s="580"/>
      <c r="L37" s="580"/>
    </row>
    <row r="38" spans="1:12" ht="18.75" customHeight="1">
      <c r="A38" s="551"/>
      <c r="B38" s="558"/>
      <c r="C38" s="551"/>
      <c r="D38" s="558"/>
      <c r="E38" s="572" t="s">
        <v>290</v>
      </c>
      <c r="F38" s="574"/>
      <c r="G38" s="551"/>
      <c r="H38" s="558"/>
      <c r="I38" s="551"/>
      <c r="J38" s="558"/>
      <c r="K38" s="580"/>
      <c r="L38" s="580"/>
    </row>
    <row r="39" spans="1:12" ht="18.75" customHeight="1">
      <c r="A39" s="552"/>
      <c r="B39" s="559"/>
      <c r="C39" s="552"/>
      <c r="D39" s="559"/>
      <c r="E39" s="549" t="s">
        <v>430</v>
      </c>
      <c r="F39" s="556"/>
      <c r="G39" s="552"/>
      <c r="H39" s="559"/>
      <c r="I39" s="552"/>
      <c r="J39" s="559"/>
      <c r="K39" s="580"/>
      <c r="L39" s="580"/>
    </row>
    <row r="40" spans="1:12" ht="24" customHeight="1">
      <c r="A40" s="553" t="s">
        <v>65</v>
      </c>
      <c r="B40" s="553"/>
      <c r="C40" s="553"/>
      <c r="D40" s="568" t="s">
        <v>368</v>
      </c>
      <c r="E40" s="568"/>
      <c r="F40" s="568"/>
      <c r="G40" s="568"/>
      <c r="H40" s="568"/>
      <c r="I40" s="568"/>
      <c r="J40" s="568"/>
      <c r="K40" s="568"/>
      <c r="L40" s="568"/>
    </row>
    <row r="41" spans="1:12">
      <c r="A41" s="545"/>
      <c r="B41" s="545"/>
      <c r="C41" s="545"/>
    </row>
    <row r="42" spans="1:12">
      <c r="A42" s="545"/>
      <c r="B42" s="545"/>
      <c r="C42" s="545"/>
    </row>
    <row r="43" spans="1:12" ht="11.25" customHeight="1">
      <c r="B43" s="560" t="s">
        <v>113</v>
      </c>
      <c r="C43" s="560"/>
      <c r="D43" s="560"/>
      <c r="E43" s="560"/>
      <c r="F43" s="560"/>
      <c r="G43" s="560"/>
      <c r="H43" s="560"/>
      <c r="I43" s="560"/>
      <c r="J43" s="560"/>
      <c r="K43" s="560"/>
      <c r="L43" s="560"/>
    </row>
    <row r="44" spans="1:12" ht="11.25" customHeight="1">
      <c r="B44" s="561" t="s">
        <v>422</v>
      </c>
      <c r="C44" s="561"/>
      <c r="D44" s="544" t="s">
        <v>266</v>
      </c>
      <c r="E44" s="544"/>
      <c r="F44" s="544"/>
      <c r="G44" s="544"/>
      <c r="H44" s="544"/>
      <c r="I44" s="544"/>
      <c r="J44" s="544"/>
      <c r="K44" s="544"/>
      <c r="L44" s="544"/>
    </row>
    <row r="45" spans="1:12" ht="11.25" customHeight="1">
      <c r="D45" s="544" t="s">
        <v>365</v>
      </c>
      <c r="E45" s="544"/>
      <c r="F45" s="544"/>
      <c r="G45" s="544"/>
      <c r="H45" s="544"/>
      <c r="I45" s="544"/>
      <c r="J45" s="544"/>
      <c r="K45" s="544"/>
      <c r="L45" s="544"/>
    </row>
    <row r="46" spans="1:12" ht="39" customHeight="1">
      <c r="B46" s="562" t="s">
        <v>232</v>
      </c>
      <c r="C46" s="562"/>
      <c r="D46" s="569" t="s">
        <v>316</v>
      </c>
      <c r="E46" s="569"/>
      <c r="F46" s="569"/>
      <c r="G46" s="569"/>
      <c r="H46" s="569"/>
      <c r="I46" s="569"/>
      <c r="J46" s="569"/>
      <c r="K46" s="569"/>
      <c r="L46" s="569"/>
    </row>
  </sheetData>
  <mergeCells count="78">
    <mergeCell ref="A1:B1"/>
    <mergeCell ref="F2:H2"/>
    <mergeCell ref="I2:L2"/>
    <mergeCell ref="F3:G3"/>
    <mergeCell ref="A8:L8"/>
    <mergeCell ref="J10:L10"/>
    <mergeCell ref="A11:L11"/>
    <mergeCell ref="E13:H13"/>
    <mergeCell ref="I13:L13"/>
    <mergeCell ref="E14:H14"/>
    <mergeCell ref="I14:L14"/>
    <mergeCell ref="I16:K16"/>
    <mergeCell ref="B17:C17"/>
    <mergeCell ref="B18:C18"/>
    <mergeCell ref="B19:C19"/>
    <mergeCell ref="B20:C20"/>
    <mergeCell ref="A21:L21"/>
    <mergeCell ref="A22:L22"/>
    <mergeCell ref="A23:B23"/>
    <mergeCell ref="C23:D23"/>
    <mergeCell ref="A24:B24"/>
    <mergeCell ref="C24:D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A40:B40"/>
    <mergeCell ref="D40:L40"/>
    <mergeCell ref="B43:L43"/>
    <mergeCell ref="D44:L44"/>
    <mergeCell ref="D45:L45"/>
    <mergeCell ref="D46:L46"/>
    <mergeCell ref="F4:G5"/>
    <mergeCell ref="H4:H5"/>
    <mergeCell ref="I4:I5"/>
    <mergeCell ref="J4:J5"/>
    <mergeCell ref="K4:K5"/>
    <mergeCell ref="L4:L5"/>
    <mergeCell ref="E23:F24"/>
    <mergeCell ref="G23:H24"/>
    <mergeCell ref="I23:J24"/>
    <mergeCell ref="K23:L24"/>
    <mergeCell ref="A25:B27"/>
    <mergeCell ref="C25:D27"/>
    <mergeCell ref="G25:H27"/>
    <mergeCell ref="I25:J27"/>
    <mergeCell ref="K25:L27"/>
    <mergeCell ref="A28:B30"/>
    <mergeCell ref="C28:D30"/>
    <mergeCell ref="G28:H30"/>
    <mergeCell ref="I28:J30"/>
    <mergeCell ref="K28:L30"/>
    <mergeCell ref="A31:B33"/>
    <mergeCell ref="C31:D33"/>
    <mergeCell ref="G31:H33"/>
    <mergeCell ref="I31:J33"/>
    <mergeCell ref="K31:L33"/>
    <mergeCell ref="A34:B36"/>
    <mergeCell ref="C34:D36"/>
    <mergeCell ref="G34:H36"/>
    <mergeCell ref="I34:J36"/>
    <mergeCell ref="K34:L36"/>
    <mergeCell ref="A37:B39"/>
    <mergeCell ref="C37:D39"/>
    <mergeCell ref="G37:H39"/>
    <mergeCell ref="I37:J39"/>
    <mergeCell ref="K37:L39"/>
  </mergeCells>
  <phoneticPr fontId="61"/>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AC53"/>
  <sheetViews>
    <sheetView showGridLines="0" view="pageBreakPreview" zoomScale="90" zoomScaleNormal="90" zoomScaleSheetLayoutView="90" workbookViewId="0">
      <selection sqref="A1:AC1"/>
    </sheetView>
  </sheetViews>
  <sheetFormatPr defaultRowHeight="13.5"/>
  <cols>
    <col min="1" max="1" width="2.7109375" style="70" customWidth="1"/>
    <col min="2" max="2" width="14.28515625" style="70" customWidth="1"/>
    <col min="3" max="4" width="11.28515625" style="70" customWidth="1"/>
    <col min="5" max="6" width="2.7109375" style="70" customWidth="1"/>
    <col min="7" max="7" width="23.7109375" style="70" customWidth="1"/>
    <col min="8" max="9" width="2.7109375" style="70" customWidth="1"/>
    <col min="10" max="10" width="3.7109375" style="70" customWidth="1"/>
    <col min="11" max="11" width="2.7109375" style="70" customWidth="1"/>
    <col min="12" max="13" width="7.28515625" style="70" customWidth="1"/>
    <col min="14" max="14" width="20.7109375" style="70" customWidth="1"/>
    <col min="15" max="15" width="2.7109375" style="70" customWidth="1"/>
    <col min="16" max="16" width="3.7109375" style="70" customWidth="1"/>
    <col min="17" max="17" width="2.7109375" style="70" customWidth="1"/>
    <col min="18" max="18" width="14.7109375" style="70" customWidth="1"/>
    <col min="19" max="19" width="20.7109375" style="70" customWidth="1"/>
    <col min="20" max="20" width="2.7109375" style="70" customWidth="1"/>
    <col min="21" max="21" width="3.7109375" style="70" customWidth="1"/>
    <col min="22" max="22" width="2.7109375" style="70" customWidth="1"/>
    <col min="23" max="23" width="14.7109375" style="70" customWidth="1"/>
    <col min="24" max="24" width="20.7109375" style="70" customWidth="1"/>
    <col min="25" max="25" width="2.7109375" style="70" customWidth="1"/>
    <col min="26" max="26" width="3.7109375" style="70" customWidth="1"/>
    <col min="27" max="27" width="2.7109375" style="70" customWidth="1"/>
    <col min="28" max="28" width="14.7109375" style="70" customWidth="1"/>
    <col min="29" max="29" width="20.7109375" style="70" customWidth="1"/>
    <col min="30" max="16384" width="9.140625" style="70" customWidth="1"/>
  </cols>
  <sheetData>
    <row r="1" spans="1:29" ht="15" customHeight="1">
      <c r="A1" s="23" t="s">
        <v>75</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ht="15" customHeight="1"/>
    <row r="3" spans="1:29" ht="15" customHeight="1"/>
    <row r="4" spans="1:29" ht="30" customHeight="1">
      <c r="A4" s="588" t="s">
        <v>2255</v>
      </c>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row>
    <row r="5" spans="1:29" ht="15" customHeight="1"/>
    <row r="6" spans="1:29" ht="15" customHeight="1"/>
    <row r="7" spans="1:29" ht="24.95" customHeight="1">
      <c r="A7" s="411" t="s">
        <v>320</v>
      </c>
      <c r="B7" s="426"/>
      <c r="C7" s="434"/>
      <c r="D7" s="477"/>
      <c r="E7" s="477"/>
      <c r="F7" s="477"/>
      <c r="G7" s="493"/>
      <c r="J7" s="429" t="s">
        <v>2261</v>
      </c>
      <c r="K7" s="429"/>
      <c r="L7" s="429"/>
      <c r="M7" s="411" t="s">
        <v>2023</v>
      </c>
      <c r="N7" s="415" t="s">
        <v>373</v>
      </c>
      <c r="O7" s="415"/>
      <c r="P7" s="415"/>
      <c r="Q7" s="426"/>
    </row>
    <row r="8" spans="1:29" ht="24.95" customHeight="1">
      <c r="A8" s="411" t="s">
        <v>499</v>
      </c>
      <c r="B8" s="426"/>
      <c r="C8" s="434"/>
      <c r="D8" s="477"/>
      <c r="E8" s="477"/>
      <c r="F8" s="477"/>
      <c r="G8" s="493"/>
      <c r="J8" s="429"/>
      <c r="K8" s="429"/>
      <c r="L8" s="429"/>
      <c r="M8" s="411" t="s">
        <v>2267</v>
      </c>
      <c r="N8" s="415" t="s">
        <v>373</v>
      </c>
      <c r="O8" s="415"/>
      <c r="P8" s="415"/>
      <c r="Q8" s="426"/>
    </row>
    <row r="9" spans="1:29" ht="15" customHeight="1">
      <c r="A9" s="46"/>
      <c r="B9" s="46"/>
      <c r="C9" s="29"/>
      <c r="D9" s="29"/>
      <c r="E9" s="29"/>
      <c r="F9" s="29"/>
      <c r="G9" s="29"/>
      <c r="J9" s="46"/>
      <c r="K9" s="46"/>
      <c r="L9" s="46"/>
      <c r="M9" s="46"/>
      <c r="N9" s="46"/>
      <c r="O9" s="46"/>
      <c r="P9" s="46"/>
      <c r="Q9" s="46"/>
    </row>
    <row r="10" spans="1:29" ht="15" customHeight="1"/>
    <row r="11" spans="1:29" ht="17.100000000000001" customHeight="1">
      <c r="A11" s="589" t="s">
        <v>776</v>
      </c>
      <c r="B11" s="589"/>
      <c r="C11" s="446"/>
      <c r="D11" s="446"/>
      <c r="J11" s="609" t="s">
        <v>645</v>
      </c>
      <c r="K11" s="589" t="s">
        <v>2254</v>
      </c>
      <c r="L11" s="610"/>
      <c r="M11" s="610"/>
      <c r="N11" s="446"/>
      <c r="O11" s="487"/>
      <c r="P11" s="609" t="s">
        <v>645</v>
      </c>
      <c r="Q11" s="589" t="s">
        <v>2269</v>
      </c>
      <c r="R11" s="610"/>
      <c r="S11" s="446"/>
      <c r="U11" s="609" t="s">
        <v>645</v>
      </c>
      <c r="V11" s="589" t="s">
        <v>2269</v>
      </c>
      <c r="W11" s="610"/>
      <c r="X11" s="446"/>
      <c r="Y11" s="618"/>
      <c r="Z11" s="609" t="s">
        <v>645</v>
      </c>
      <c r="AA11" s="589" t="s">
        <v>2269</v>
      </c>
      <c r="AB11" s="610"/>
      <c r="AC11" s="446"/>
    </row>
    <row r="12" spans="1:29" ht="17.100000000000001" customHeight="1">
      <c r="A12" s="429" t="s">
        <v>581</v>
      </c>
      <c r="B12" s="429"/>
      <c r="C12" s="446"/>
      <c r="D12" s="446"/>
      <c r="J12" s="609"/>
      <c r="K12" s="429" t="s">
        <v>2262</v>
      </c>
      <c r="L12" s="593"/>
      <c r="M12" s="593"/>
      <c r="N12" s="446"/>
      <c r="O12" s="487"/>
      <c r="P12" s="609"/>
      <c r="Q12" s="411" t="s">
        <v>2262</v>
      </c>
      <c r="R12" s="426"/>
      <c r="S12" s="446"/>
      <c r="U12" s="609"/>
      <c r="V12" s="411" t="s">
        <v>2262</v>
      </c>
      <c r="W12" s="426"/>
      <c r="X12" s="446"/>
      <c r="Y12" s="618"/>
      <c r="Z12" s="609"/>
      <c r="AA12" s="411" t="s">
        <v>2262</v>
      </c>
      <c r="AB12" s="426"/>
      <c r="AC12" s="446"/>
    </row>
    <row r="13" spans="1:29" ht="17.100000000000001" customHeight="1">
      <c r="A13" s="590" t="s">
        <v>240</v>
      </c>
      <c r="B13" s="590"/>
      <c r="C13" s="430"/>
      <c r="D13" s="451"/>
      <c r="J13" s="609"/>
      <c r="K13" s="429" t="s">
        <v>2263</v>
      </c>
      <c r="L13" s="593"/>
      <c r="M13" s="593"/>
      <c r="N13" s="446"/>
      <c r="O13" s="487"/>
      <c r="P13" s="609"/>
      <c r="Q13" s="411" t="s">
        <v>2263</v>
      </c>
      <c r="R13" s="426"/>
      <c r="S13" s="446"/>
      <c r="U13" s="609"/>
      <c r="V13" s="411" t="s">
        <v>2263</v>
      </c>
      <c r="W13" s="426"/>
      <c r="X13" s="446"/>
      <c r="Y13" s="618"/>
      <c r="Z13" s="609"/>
      <c r="AA13" s="411" t="s">
        <v>2263</v>
      </c>
      <c r="AB13" s="426"/>
      <c r="AC13" s="446"/>
    </row>
    <row r="14" spans="1:29" ht="17.100000000000001" customHeight="1">
      <c r="A14" s="591" t="s">
        <v>519</v>
      </c>
      <c r="B14" s="591"/>
      <c r="C14" s="431"/>
      <c r="D14" s="455"/>
      <c r="J14" s="609"/>
      <c r="K14" s="429" t="s">
        <v>2264</v>
      </c>
      <c r="L14" s="593"/>
      <c r="M14" s="593"/>
      <c r="N14" s="429" t="s">
        <v>1308</v>
      </c>
      <c r="O14" s="487"/>
      <c r="P14" s="609"/>
      <c r="Q14" s="411" t="s">
        <v>2264</v>
      </c>
      <c r="R14" s="426"/>
      <c r="S14" s="429" t="s">
        <v>1308</v>
      </c>
      <c r="U14" s="609"/>
      <c r="V14" s="411" t="s">
        <v>2264</v>
      </c>
      <c r="W14" s="426"/>
      <c r="X14" s="429" t="s">
        <v>1308</v>
      </c>
      <c r="Y14" s="618"/>
      <c r="Z14" s="609"/>
      <c r="AA14" s="411" t="s">
        <v>2264</v>
      </c>
      <c r="AB14" s="426"/>
      <c r="AC14" s="429" t="s">
        <v>1308</v>
      </c>
    </row>
    <row r="15" spans="1:29" ht="17.100000000000001" customHeight="1">
      <c r="A15" s="589" t="s">
        <v>2256</v>
      </c>
      <c r="B15" s="589"/>
      <c r="C15" s="446"/>
      <c r="D15" s="446"/>
      <c r="I15" s="600"/>
      <c r="J15" s="609"/>
      <c r="K15" s="429" t="s">
        <v>607</v>
      </c>
      <c r="L15" s="593"/>
      <c r="M15" s="593"/>
      <c r="N15" s="446"/>
      <c r="O15" s="487"/>
      <c r="P15" s="609"/>
      <c r="Q15" s="411" t="s">
        <v>607</v>
      </c>
      <c r="R15" s="426"/>
      <c r="S15" s="446"/>
      <c r="U15" s="609"/>
      <c r="V15" s="411" t="s">
        <v>607</v>
      </c>
      <c r="W15" s="426"/>
      <c r="X15" s="446"/>
      <c r="Y15" s="618"/>
      <c r="Z15" s="609"/>
      <c r="AA15" s="411" t="s">
        <v>607</v>
      </c>
      <c r="AB15" s="426"/>
      <c r="AC15" s="446"/>
    </row>
    <row r="16" spans="1:29" ht="17.100000000000001" customHeight="1">
      <c r="A16" s="453" t="s">
        <v>2257</v>
      </c>
      <c r="B16" s="429"/>
      <c r="C16" s="446"/>
      <c r="D16" s="446"/>
      <c r="I16" s="607"/>
      <c r="J16" s="609"/>
      <c r="K16" s="453" t="s">
        <v>2235</v>
      </c>
      <c r="L16" s="593"/>
      <c r="M16" s="593"/>
      <c r="N16" s="446"/>
      <c r="O16" s="616"/>
      <c r="P16" s="609"/>
      <c r="Q16" s="392" t="s">
        <v>2235</v>
      </c>
      <c r="R16" s="422"/>
      <c r="S16" s="446"/>
      <c r="T16" s="616"/>
      <c r="U16" s="609"/>
      <c r="V16" s="392" t="s">
        <v>2235</v>
      </c>
      <c r="W16" s="422"/>
      <c r="X16" s="446"/>
      <c r="Y16" s="616"/>
      <c r="Z16" s="609"/>
      <c r="AA16" s="392" t="s">
        <v>2235</v>
      </c>
      <c r="AB16" s="422"/>
      <c r="AC16" s="446"/>
    </row>
    <row r="17" spans="1:29" ht="17.100000000000001" customHeight="1">
      <c r="A17" s="592"/>
      <c r="B17" s="589" t="s">
        <v>8</v>
      </c>
      <c r="C17" s="446"/>
      <c r="D17" s="446"/>
      <c r="I17" s="607"/>
      <c r="J17" s="609"/>
      <c r="K17" s="454"/>
      <c r="L17" s="611" t="s">
        <v>264</v>
      </c>
      <c r="M17" s="613"/>
      <c r="N17" s="429" t="s">
        <v>2268</v>
      </c>
      <c r="O17" s="487"/>
      <c r="P17" s="609"/>
      <c r="Q17" s="454"/>
      <c r="R17" s="617" t="s">
        <v>2270</v>
      </c>
      <c r="S17" s="429" t="s">
        <v>2268</v>
      </c>
      <c r="U17" s="609"/>
      <c r="V17" s="454"/>
      <c r="W17" s="617" t="s">
        <v>2270</v>
      </c>
      <c r="X17" s="429" t="s">
        <v>2268</v>
      </c>
      <c r="Y17" s="618"/>
      <c r="Z17" s="609"/>
      <c r="AA17" s="454"/>
      <c r="AB17" s="617" t="s">
        <v>2270</v>
      </c>
      <c r="AC17" s="429" t="s">
        <v>2268</v>
      </c>
    </row>
    <row r="18" spans="1:29" ht="17.100000000000001" customHeight="1">
      <c r="A18" s="453" t="s">
        <v>2257</v>
      </c>
      <c r="B18" s="429"/>
      <c r="C18" s="446"/>
      <c r="D18" s="446"/>
      <c r="I18" s="607"/>
      <c r="J18" s="609"/>
      <c r="K18" s="453" t="s">
        <v>2265</v>
      </c>
      <c r="L18" s="593"/>
      <c r="M18" s="593"/>
      <c r="N18" s="446"/>
      <c r="O18" s="487"/>
      <c r="P18" s="609"/>
      <c r="Q18" s="453" t="s">
        <v>2265</v>
      </c>
      <c r="R18" s="593"/>
      <c r="S18" s="446"/>
      <c r="U18" s="609"/>
      <c r="V18" s="453" t="s">
        <v>2265</v>
      </c>
      <c r="W18" s="593"/>
      <c r="X18" s="446"/>
      <c r="Y18" s="618"/>
      <c r="Z18" s="609"/>
      <c r="AA18" s="453" t="s">
        <v>2265</v>
      </c>
      <c r="AB18" s="593"/>
      <c r="AC18" s="446"/>
    </row>
    <row r="19" spans="1:29" ht="17.100000000000001" customHeight="1">
      <c r="A19" s="592"/>
      <c r="B19" s="589" t="s">
        <v>8</v>
      </c>
      <c r="C19" s="446"/>
      <c r="D19" s="446"/>
      <c r="F19" s="600"/>
      <c r="G19" s="429" t="s">
        <v>2260</v>
      </c>
      <c r="I19" s="607"/>
      <c r="J19" s="609"/>
      <c r="K19" s="454"/>
      <c r="L19" s="589" t="s">
        <v>8</v>
      </c>
      <c r="M19" s="593"/>
      <c r="N19" s="446"/>
      <c r="O19" s="487"/>
      <c r="P19" s="609"/>
      <c r="Q19" s="454"/>
      <c r="R19" s="589" t="s">
        <v>8</v>
      </c>
      <c r="S19" s="446"/>
      <c r="U19" s="609"/>
      <c r="V19" s="454"/>
      <c r="W19" s="589" t="s">
        <v>8</v>
      </c>
      <c r="X19" s="446"/>
      <c r="Y19" s="618"/>
      <c r="Z19" s="609"/>
      <c r="AA19" s="454"/>
      <c r="AB19" s="589" t="s">
        <v>8</v>
      </c>
      <c r="AC19" s="446"/>
    </row>
    <row r="20" spans="1:29" ht="17.100000000000001" customHeight="1">
      <c r="F20" s="601"/>
      <c r="G20" s="429"/>
      <c r="I20" s="601"/>
      <c r="J20" s="411" t="s">
        <v>1187</v>
      </c>
      <c r="K20" s="426"/>
      <c r="L20" s="612" t="s">
        <v>2266</v>
      </c>
      <c r="M20" s="614"/>
      <c r="N20" s="615"/>
      <c r="P20" s="429" t="s">
        <v>1187</v>
      </c>
      <c r="Q20" s="593"/>
      <c r="R20" s="467" t="s">
        <v>2266</v>
      </c>
      <c r="S20" s="467"/>
      <c r="U20" s="429" t="s">
        <v>1187</v>
      </c>
      <c r="V20" s="593"/>
      <c r="W20" s="467" t="s">
        <v>2266</v>
      </c>
      <c r="X20" s="467"/>
      <c r="Z20" s="429" t="s">
        <v>1187</v>
      </c>
      <c r="AA20" s="593"/>
      <c r="AB20" s="467" t="s">
        <v>2266</v>
      </c>
      <c r="AC20" s="467"/>
    </row>
    <row r="21" spans="1:29" ht="17.100000000000001" customHeight="1">
      <c r="A21" s="429" t="s">
        <v>1274</v>
      </c>
      <c r="B21" s="593"/>
      <c r="C21" s="429" t="s">
        <v>2259</v>
      </c>
      <c r="D21" s="593"/>
      <c r="F21" s="602"/>
      <c r="G21" s="604"/>
      <c r="H21" s="605"/>
      <c r="I21" s="601"/>
    </row>
    <row r="22" spans="1:29" ht="17.100000000000001" customHeight="1">
      <c r="A22" s="593"/>
      <c r="B22" s="593"/>
      <c r="C22" s="446"/>
      <c r="D22" s="596"/>
      <c r="F22" s="601"/>
      <c r="I22" s="601"/>
      <c r="J22" s="609" t="s">
        <v>645</v>
      </c>
      <c r="K22" s="589" t="s">
        <v>2254</v>
      </c>
      <c r="L22" s="610"/>
      <c r="M22" s="610"/>
      <c r="N22" s="446"/>
      <c r="P22" s="609" t="s">
        <v>645</v>
      </c>
      <c r="Q22" s="589" t="s">
        <v>2269</v>
      </c>
      <c r="R22" s="610"/>
      <c r="S22" s="446"/>
      <c r="U22" s="609" t="s">
        <v>645</v>
      </c>
      <c r="V22" s="589" t="s">
        <v>2269</v>
      </c>
      <c r="W22" s="610"/>
      <c r="X22" s="446"/>
      <c r="Y22" s="618"/>
      <c r="Z22" s="609" t="s">
        <v>645</v>
      </c>
      <c r="AA22" s="589" t="s">
        <v>2269</v>
      </c>
      <c r="AB22" s="610"/>
      <c r="AC22" s="446"/>
    </row>
    <row r="23" spans="1:29" ht="17.100000000000001" customHeight="1">
      <c r="A23" s="594"/>
      <c r="B23" s="594"/>
      <c r="C23" s="29"/>
      <c r="D23" s="597"/>
      <c r="F23" s="602"/>
      <c r="G23" s="429" t="s">
        <v>2216</v>
      </c>
      <c r="I23" s="601"/>
      <c r="J23" s="609"/>
      <c r="K23" s="429" t="s">
        <v>2262</v>
      </c>
      <c r="L23" s="593"/>
      <c r="M23" s="593"/>
      <c r="N23" s="446"/>
      <c r="P23" s="609"/>
      <c r="Q23" s="411" t="s">
        <v>2262</v>
      </c>
      <c r="R23" s="426"/>
      <c r="S23" s="446"/>
      <c r="U23" s="609"/>
      <c r="V23" s="411" t="s">
        <v>2262</v>
      </c>
      <c r="W23" s="426"/>
      <c r="X23" s="446"/>
      <c r="Y23" s="618"/>
      <c r="Z23" s="609"/>
      <c r="AA23" s="411" t="s">
        <v>2262</v>
      </c>
      <c r="AB23" s="426"/>
      <c r="AC23" s="446"/>
    </row>
    <row r="24" spans="1:29" ht="17.100000000000001" customHeight="1">
      <c r="A24" s="594"/>
      <c r="B24" s="595"/>
      <c r="C24" s="29"/>
      <c r="D24" s="598"/>
      <c r="E24" s="599"/>
      <c r="F24" s="603"/>
      <c r="G24" s="446"/>
      <c r="I24" s="601"/>
      <c r="J24" s="609"/>
      <c r="K24" s="429" t="s">
        <v>2263</v>
      </c>
      <c r="L24" s="593"/>
      <c r="M24" s="593"/>
      <c r="N24" s="446"/>
      <c r="P24" s="609"/>
      <c r="Q24" s="411" t="s">
        <v>2263</v>
      </c>
      <c r="R24" s="426"/>
      <c r="S24" s="446"/>
      <c r="U24" s="609"/>
      <c r="V24" s="411" t="s">
        <v>2263</v>
      </c>
      <c r="W24" s="426"/>
      <c r="X24" s="446"/>
      <c r="Y24" s="618"/>
      <c r="Z24" s="609"/>
      <c r="AA24" s="411" t="s">
        <v>2263</v>
      </c>
      <c r="AB24" s="426"/>
      <c r="AC24" s="446"/>
    </row>
    <row r="25" spans="1:29" ht="17.100000000000001" customHeight="1">
      <c r="A25" s="429" t="s">
        <v>2258</v>
      </c>
      <c r="B25" s="593"/>
      <c r="C25" s="429"/>
      <c r="D25" s="593"/>
      <c r="E25" s="29"/>
      <c r="F25" s="29"/>
      <c r="G25" s="599"/>
      <c r="I25" s="601"/>
      <c r="J25" s="609"/>
      <c r="K25" s="429" t="s">
        <v>2264</v>
      </c>
      <c r="L25" s="593"/>
      <c r="M25" s="593"/>
      <c r="N25" s="429" t="s">
        <v>1308</v>
      </c>
      <c r="P25" s="609"/>
      <c r="Q25" s="411" t="s">
        <v>2264</v>
      </c>
      <c r="R25" s="426"/>
      <c r="S25" s="429" t="s">
        <v>1308</v>
      </c>
      <c r="U25" s="609"/>
      <c r="V25" s="411" t="s">
        <v>2264</v>
      </c>
      <c r="W25" s="426"/>
      <c r="X25" s="429" t="s">
        <v>1308</v>
      </c>
      <c r="Y25" s="618"/>
      <c r="Z25" s="609"/>
      <c r="AA25" s="411" t="s">
        <v>2264</v>
      </c>
      <c r="AB25" s="426"/>
      <c r="AC25" s="429" t="s">
        <v>1308</v>
      </c>
    </row>
    <row r="26" spans="1:29" ht="17.100000000000001" customHeight="1">
      <c r="A26" s="593"/>
      <c r="B26" s="593"/>
      <c r="C26" s="446"/>
      <c r="D26" s="596"/>
      <c r="E26" s="29"/>
      <c r="F26" s="29"/>
      <c r="G26" s="46"/>
      <c r="I26" s="601"/>
      <c r="J26" s="609"/>
      <c r="K26" s="429" t="s">
        <v>607</v>
      </c>
      <c r="L26" s="593"/>
      <c r="M26" s="593"/>
      <c r="N26" s="446"/>
      <c r="P26" s="609"/>
      <c r="Q26" s="411" t="s">
        <v>607</v>
      </c>
      <c r="R26" s="426"/>
      <c r="S26" s="446"/>
      <c r="U26" s="609"/>
      <c r="V26" s="411" t="s">
        <v>607</v>
      </c>
      <c r="W26" s="426"/>
      <c r="X26" s="446"/>
      <c r="Y26" s="618"/>
      <c r="Z26" s="609"/>
      <c r="AA26" s="411" t="s">
        <v>607</v>
      </c>
      <c r="AB26" s="426"/>
      <c r="AC26" s="446"/>
    </row>
    <row r="27" spans="1:29" ht="17.100000000000001" customHeight="1">
      <c r="A27" s="29"/>
      <c r="E27" s="29"/>
      <c r="F27" s="29"/>
      <c r="I27" s="608"/>
      <c r="J27" s="609"/>
      <c r="K27" s="453" t="s">
        <v>2235</v>
      </c>
      <c r="L27" s="593"/>
      <c r="M27" s="593"/>
      <c r="N27" s="446"/>
      <c r="O27" s="616"/>
      <c r="P27" s="609"/>
      <c r="Q27" s="392" t="s">
        <v>2235</v>
      </c>
      <c r="R27" s="422"/>
      <c r="S27" s="446"/>
      <c r="T27" s="616"/>
      <c r="U27" s="609"/>
      <c r="V27" s="392" t="s">
        <v>2235</v>
      </c>
      <c r="W27" s="422"/>
      <c r="X27" s="446"/>
      <c r="Y27" s="616"/>
      <c r="Z27" s="609"/>
      <c r="AA27" s="392" t="s">
        <v>2235</v>
      </c>
      <c r="AB27" s="422"/>
      <c r="AC27" s="446"/>
    </row>
    <row r="28" spans="1:29" ht="17.100000000000001" customHeight="1">
      <c r="A28" s="29"/>
      <c r="E28" s="29"/>
      <c r="F28" s="29"/>
      <c r="I28" s="601"/>
      <c r="J28" s="609"/>
      <c r="K28" s="454"/>
      <c r="L28" s="611" t="s">
        <v>264</v>
      </c>
      <c r="M28" s="613"/>
      <c r="N28" s="429" t="s">
        <v>2268</v>
      </c>
      <c r="P28" s="609"/>
      <c r="Q28" s="454"/>
      <c r="R28" s="617" t="s">
        <v>2270</v>
      </c>
      <c r="S28" s="429" t="s">
        <v>2268</v>
      </c>
      <c r="U28" s="609"/>
      <c r="V28" s="454"/>
      <c r="W28" s="617" t="s">
        <v>2270</v>
      </c>
      <c r="X28" s="429" t="s">
        <v>2268</v>
      </c>
      <c r="Y28" s="618"/>
      <c r="Z28" s="609"/>
      <c r="AA28" s="454"/>
      <c r="AB28" s="617" t="s">
        <v>2270</v>
      </c>
      <c r="AC28" s="429" t="s">
        <v>2268</v>
      </c>
    </row>
    <row r="29" spans="1:29" ht="17.100000000000001" customHeight="1">
      <c r="H29" s="606"/>
      <c r="I29" s="607"/>
      <c r="J29" s="609"/>
      <c r="K29" s="453" t="s">
        <v>2265</v>
      </c>
      <c r="L29" s="593"/>
      <c r="M29" s="593"/>
      <c r="N29" s="446"/>
      <c r="P29" s="609"/>
      <c r="Q29" s="453" t="s">
        <v>2265</v>
      </c>
      <c r="R29" s="593"/>
      <c r="S29" s="446"/>
      <c r="U29" s="609"/>
      <c r="V29" s="453" t="s">
        <v>2265</v>
      </c>
      <c r="W29" s="593"/>
      <c r="X29" s="446"/>
      <c r="Y29" s="618"/>
      <c r="Z29" s="609"/>
      <c r="AA29" s="453" t="s">
        <v>2265</v>
      </c>
      <c r="AB29" s="593"/>
      <c r="AC29" s="446"/>
    </row>
    <row r="30" spans="1:29" ht="17.100000000000001" customHeight="1">
      <c r="I30" s="601"/>
      <c r="J30" s="609"/>
      <c r="K30" s="454"/>
      <c r="L30" s="589" t="s">
        <v>8</v>
      </c>
      <c r="M30" s="593"/>
      <c r="N30" s="446"/>
      <c r="P30" s="609"/>
      <c r="Q30" s="454"/>
      <c r="R30" s="589" t="s">
        <v>8</v>
      </c>
      <c r="S30" s="446"/>
      <c r="U30" s="609"/>
      <c r="V30" s="454"/>
      <c r="W30" s="589" t="s">
        <v>8</v>
      </c>
      <c r="X30" s="446"/>
      <c r="Y30" s="618"/>
      <c r="Z30" s="609"/>
      <c r="AA30" s="454"/>
      <c r="AB30" s="589" t="s">
        <v>8</v>
      </c>
      <c r="AC30" s="446"/>
    </row>
    <row r="31" spans="1:29" ht="17.100000000000001" customHeight="1">
      <c r="I31" s="601"/>
      <c r="J31" s="411" t="s">
        <v>1187</v>
      </c>
      <c r="K31" s="426"/>
      <c r="L31" s="612" t="s">
        <v>2266</v>
      </c>
      <c r="M31" s="614"/>
      <c r="N31" s="615"/>
      <c r="P31" s="429" t="s">
        <v>1187</v>
      </c>
      <c r="Q31" s="593"/>
      <c r="R31" s="467" t="s">
        <v>2266</v>
      </c>
      <c r="S31" s="467"/>
      <c r="U31" s="429" t="s">
        <v>1187</v>
      </c>
      <c r="V31" s="593"/>
      <c r="W31" s="467" t="s">
        <v>2266</v>
      </c>
      <c r="X31" s="467"/>
      <c r="Z31" s="429" t="s">
        <v>1187</v>
      </c>
      <c r="AA31" s="593"/>
      <c r="AB31" s="467" t="s">
        <v>2266</v>
      </c>
      <c r="AC31" s="467"/>
    </row>
    <row r="32" spans="1:29" ht="17.100000000000001" customHeight="1">
      <c r="G32" s="29"/>
      <c r="H32" s="606"/>
      <c r="I32" s="601"/>
    </row>
    <row r="33" spans="9:29" ht="17.100000000000001" customHeight="1">
      <c r="I33" s="601"/>
      <c r="J33" s="609" t="s">
        <v>645</v>
      </c>
      <c r="K33" s="589" t="s">
        <v>2254</v>
      </c>
      <c r="L33" s="610"/>
      <c r="M33" s="610"/>
      <c r="N33" s="446"/>
      <c r="P33" s="609" t="s">
        <v>645</v>
      </c>
      <c r="Q33" s="589" t="s">
        <v>2269</v>
      </c>
      <c r="R33" s="610"/>
      <c r="S33" s="446"/>
      <c r="U33" s="609" t="s">
        <v>645</v>
      </c>
      <c r="V33" s="589" t="s">
        <v>2269</v>
      </c>
      <c r="W33" s="610"/>
      <c r="X33" s="446"/>
      <c r="Y33" s="618"/>
      <c r="Z33" s="609" t="s">
        <v>645</v>
      </c>
      <c r="AA33" s="589" t="s">
        <v>2269</v>
      </c>
      <c r="AB33" s="610"/>
      <c r="AC33" s="446"/>
    </row>
    <row r="34" spans="9:29" ht="17.100000000000001" customHeight="1">
      <c r="I34" s="601"/>
      <c r="J34" s="609"/>
      <c r="K34" s="429" t="s">
        <v>2262</v>
      </c>
      <c r="L34" s="593"/>
      <c r="M34" s="593"/>
      <c r="N34" s="446"/>
      <c r="P34" s="609"/>
      <c r="Q34" s="411" t="s">
        <v>2262</v>
      </c>
      <c r="R34" s="426"/>
      <c r="S34" s="446"/>
      <c r="U34" s="609"/>
      <c r="V34" s="411" t="s">
        <v>2262</v>
      </c>
      <c r="W34" s="426"/>
      <c r="X34" s="446"/>
      <c r="Y34" s="618"/>
      <c r="Z34" s="609"/>
      <c r="AA34" s="411" t="s">
        <v>2262</v>
      </c>
      <c r="AB34" s="426"/>
      <c r="AC34" s="446"/>
    </row>
    <row r="35" spans="9:29" ht="17.100000000000001" customHeight="1">
      <c r="I35" s="601"/>
      <c r="J35" s="609"/>
      <c r="K35" s="429" t="s">
        <v>2263</v>
      </c>
      <c r="L35" s="593"/>
      <c r="M35" s="593"/>
      <c r="N35" s="446"/>
      <c r="P35" s="609"/>
      <c r="Q35" s="411" t="s">
        <v>2263</v>
      </c>
      <c r="R35" s="426"/>
      <c r="S35" s="446"/>
      <c r="U35" s="609"/>
      <c r="V35" s="411" t="s">
        <v>2263</v>
      </c>
      <c r="W35" s="426"/>
      <c r="X35" s="446"/>
      <c r="Y35" s="618"/>
      <c r="Z35" s="609"/>
      <c r="AA35" s="411" t="s">
        <v>2263</v>
      </c>
      <c r="AB35" s="426"/>
      <c r="AC35" s="446"/>
    </row>
    <row r="36" spans="9:29" ht="17.100000000000001" customHeight="1">
      <c r="I36" s="601"/>
      <c r="J36" s="609"/>
      <c r="K36" s="429" t="s">
        <v>2264</v>
      </c>
      <c r="L36" s="593"/>
      <c r="M36" s="593"/>
      <c r="N36" s="429" t="s">
        <v>1308</v>
      </c>
      <c r="P36" s="609"/>
      <c r="Q36" s="411" t="s">
        <v>2264</v>
      </c>
      <c r="R36" s="426"/>
      <c r="S36" s="429" t="s">
        <v>1308</v>
      </c>
      <c r="U36" s="609"/>
      <c r="V36" s="411" t="s">
        <v>2264</v>
      </c>
      <c r="W36" s="426"/>
      <c r="X36" s="429" t="s">
        <v>1308</v>
      </c>
      <c r="Y36" s="618"/>
      <c r="Z36" s="609"/>
      <c r="AA36" s="411" t="s">
        <v>2264</v>
      </c>
      <c r="AB36" s="426"/>
      <c r="AC36" s="429" t="s">
        <v>1308</v>
      </c>
    </row>
    <row r="37" spans="9:29" ht="17.100000000000001" customHeight="1">
      <c r="I37" s="601"/>
      <c r="J37" s="609"/>
      <c r="K37" s="429" t="s">
        <v>607</v>
      </c>
      <c r="L37" s="593"/>
      <c r="M37" s="593"/>
      <c r="N37" s="446"/>
      <c r="P37" s="609"/>
      <c r="Q37" s="411" t="s">
        <v>607</v>
      </c>
      <c r="R37" s="426"/>
      <c r="S37" s="446"/>
      <c r="U37" s="609"/>
      <c r="V37" s="411" t="s">
        <v>607</v>
      </c>
      <c r="W37" s="426"/>
      <c r="X37" s="446"/>
      <c r="Y37" s="618"/>
      <c r="Z37" s="609"/>
      <c r="AA37" s="411" t="s">
        <v>607</v>
      </c>
      <c r="AB37" s="426"/>
      <c r="AC37" s="446"/>
    </row>
    <row r="38" spans="9:29" ht="17.100000000000001" customHeight="1">
      <c r="I38" s="608"/>
      <c r="J38" s="609"/>
      <c r="K38" s="453" t="s">
        <v>2235</v>
      </c>
      <c r="L38" s="593"/>
      <c r="M38" s="593"/>
      <c r="N38" s="446"/>
      <c r="O38" s="616"/>
      <c r="P38" s="609"/>
      <c r="Q38" s="392" t="s">
        <v>2235</v>
      </c>
      <c r="R38" s="422"/>
      <c r="S38" s="446"/>
      <c r="T38" s="616"/>
      <c r="U38" s="609"/>
      <c r="V38" s="392" t="s">
        <v>2235</v>
      </c>
      <c r="W38" s="422"/>
      <c r="X38" s="446"/>
      <c r="Y38" s="616"/>
      <c r="Z38" s="609"/>
      <c r="AA38" s="392" t="s">
        <v>2235</v>
      </c>
      <c r="AB38" s="422"/>
      <c r="AC38" s="446"/>
    </row>
    <row r="39" spans="9:29" ht="17.100000000000001" customHeight="1">
      <c r="I39" s="601"/>
      <c r="J39" s="609"/>
      <c r="K39" s="454"/>
      <c r="L39" s="611" t="s">
        <v>264</v>
      </c>
      <c r="M39" s="613"/>
      <c r="N39" s="429" t="s">
        <v>2268</v>
      </c>
      <c r="P39" s="609"/>
      <c r="Q39" s="454"/>
      <c r="R39" s="617" t="s">
        <v>2270</v>
      </c>
      <c r="S39" s="429" t="s">
        <v>2268</v>
      </c>
      <c r="U39" s="609"/>
      <c r="V39" s="454"/>
      <c r="W39" s="617" t="s">
        <v>2270</v>
      </c>
      <c r="X39" s="429" t="s">
        <v>2268</v>
      </c>
      <c r="Y39" s="618"/>
      <c r="Z39" s="609"/>
      <c r="AA39" s="454"/>
      <c r="AB39" s="617" t="s">
        <v>2270</v>
      </c>
      <c r="AC39" s="429" t="s">
        <v>2268</v>
      </c>
    </row>
    <row r="40" spans="9:29" ht="17.100000000000001" customHeight="1">
      <c r="I40" s="601"/>
      <c r="J40" s="609"/>
      <c r="K40" s="453" t="s">
        <v>2265</v>
      </c>
      <c r="L40" s="593"/>
      <c r="M40" s="593"/>
      <c r="N40" s="446"/>
      <c r="P40" s="609"/>
      <c r="Q40" s="453" t="s">
        <v>2265</v>
      </c>
      <c r="R40" s="593"/>
      <c r="S40" s="446"/>
      <c r="U40" s="609"/>
      <c r="V40" s="453" t="s">
        <v>2265</v>
      </c>
      <c r="W40" s="593"/>
      <c r="X40" s="446"/>
      <c r="Y40" s="618"/>
      <c r="Z40" s="609"/>
      <c r="AA40" s="453" t="s">
        <v>2265</v>
      </c>
      <c r="AB40" s="593"/>
      <c r="AC40" s="446"/>
    </row>
    <row r="41" spans="9:29" ht="17.100000000000001" customHeight="1">
      <c r="I41" s="601"/>
      <c r="J41" s="609"/>
      <c r="K41" s="454"/>
      <c r="L41" s="589" t="s">
        <v>8</v>
      </c>
      <c r="M41" s="593"/>
      <c r="N41" s="446"/>
      <c r="P41" s="609"/>
      <c r="Q41" s="454"/>
      <c r="R41" s="589" t="s">
        <v>8</v>
      </c>
      <c r="S41" s="446"/>
      <c r="U41" s="609"/>
      <c r="V41" s="454"/>
      <c r="W41" s="589" t="s">
        <v>8</v>
      </c>
      <c r="X41" s="446"/>
      <c r="Y41" s="618"/>
      <c r="Z41" s="609"/>
      <c r="AA41" s="454"/>
      <c r="AB41" s="589" t="s">
        <v>8</v>
      </c>
      <c r="AC41" s="446"/>
    </row>
    <row r="42" spans="9:29" ht="17.100000000000001" customHeight="1">
      <c r="I42" s="601"/>
      <c r="J42" s="411" t="s">
        <v>1187</v>
      </c>
      <c r="K42" s="426"/>
      <c r="L42" s="612" t="s">
        <v>2266</v>
      </c>
      <c r="M42" s="614"/>
      <c r="N42" s="615"/>
      <c r="P42" s="429" t="s">
        <v>1187</v>
      </c>
      <c r="Q42" s="593"/>
      <c r="R42" s="467" t="s">
        <v>2266</v>
      </c>
      <c r="S42" s="467"/>
      <c r="U42" s="429" t="s">
        <v>1187</v>
      </c>
      <c r="V42" s="593"/>
      <c r="W42" s="467" t="s">
        <v>2266</v>
      </c>
      <c r="X42" s="467"/>
      <c r="Z42" s="429" t="s">
        <v>1187</v>
      </c>
      <c r="AA42" s="593"/>
      <c r="AB42" s="467" t="s">
        <v>2266</v>
      </c>
      <c r="AC42" s="467"/>
    </row>
    <row r="43" spans="9:29" ht="17.100000000000001" customHeight="1">
      <c r="I43" s="601"/>
    </row>
    <row r="44" spans="9:29" ht="17.100000000000001" customHeight="1">
      <c r="I44" s="601"/>
      <c r="J44" s="609" t="s">
        <v>645</v>
      </c>
      <c r="K44" s="589" t="s">
        <v>2254</v>
      </c>
      <c r="L44" s="610"/>
      <c r="M44" s="610"/>
      <c r="N44" s="446"/>
      <c r="P44" s="609" t="s">
        <v>645</v>
      </c>
      <c r="Q44" s="589" t="s">
        <v>2269</v>
      </c>
      <c r="R44" s="610"/>
      <c r="S44" s="446"/>
      <c r="U44" s="609" t="s">
        <v>645</v>
      </c>
      <c r="V44" s="589" t="s">
        <v>2269</v>
      </c>
      <c r="W44" s="610"/>
      <c r="X44" s="446"/>
      <c r="Y44" s="618"/>
      <c r="Z44" s="609" t="s">
        <v>645</v>
      </c>
      <c r="AA44" s="589" t="s">
        <v>2269</v>
      </c>
      <c r="AB44" s="610"/>
      <c r="AC44" s="446"/>
    </row>
    <row r="45" spans="9:29" ht="17.100000000000001" customHeight="1">
      <c r="I45" s="601"/>
      <c r="J45" s="609"/>
      <c r="K45" s="429" t="s">
        <v>2262</v>
      </c>
      <c r="L45" s="593"/>
      <c r="M45" s="593"/>
      <c r="N45" s="446"/>
      <c r="P45" s="609"/>
      <c r="Q45" s="411" t="s">
        <v>2262</v>
      </c>
      <c r="R45" s="426"/>
      <c r="S45" s="446"/>
      <c r="U45" s="609"/>
      <c r="V45" s="411" t="s">
        <v>2262</v>
      </c>
      <c r="W45" s="426"/>
      <c r="X45" s="446"/>
      <c r="Y45" s="618"/>
      <c r="Z45" s="609"/>
      <c r="AA45" s="411" t="s">
        <v>2262</v>
      </c>
      <c r="AB45" s="426"/>
      <c r="AC45" s="446"/>
    </row>
    <row r="46" spans="9:29" ht="17.100000000000001" customHeight="1">
      <c r="I46" s="601"/>
      <c r="J46" s="609"/>
      <c r="K46" s="429" t="s">
        <v>2263</v>
      </c>
      <c r="L46" s="593"/>
      <c r="M46" s="593"/>
      <c r="N46" s="446"/>
      <c r="P46" s="609"/>
      <c r="Q46" s="411" t="s">
        <v>2263</v>
      </c>
      <c r="R46" s="426"/>
      <c r="S46" s="446"/>
      <c r="U46" s="609"/>
      <c r="V46" s="411" t="s">
        <v>2263</v>
      </c>
      <c r="W46" s="426"/>
      <c r="X46" s="446"/>
      <c r="Y46" s="618"/>
      <c r="Z46" s="609"/>
      <c r="AA46" s="411" t="s">
        <v>2263</v>
      </c>
      <c r="AB46" s="426"/>
      <c r="AC46" s="446"/>
    </row>
    <row r="47" spans="9:29" ht="17.100000000000001" customHeight="1">
      <c r="I47" s="601"/>
      <c r="J47" s="609"/>
      <c r="K47" s="429" t="s">
        <v>2264</v>
      </c>
      <c r="L47" s="593"/>
      <c r="M47" s="593"/>
      <c r="N47" s="429" t="s">
        <v>1308</v>
      </c>
      <c r="P47" s="609"/>
      <c r="Q47" s="411" t="s">
        <v>2264</v>
      </c>
      <c r="R47" s="426"/>
      <c r="S47" s="429" t="s">
        <v>1308</v>
      </c>
      <c r="U47" s="609"/>
      <c r="V47" s="411" t="s">
        <v>2264</v>
      </c>
      <c r="W47" s="426"/>
      <c r="X47" s="429" t="s">
        <v>1308</v>
      </c>
      <c r="Y47" s="618"/>
      <c r="Z47" s="609"/>
      <c r="AA47" s="411" t="s">
        <v>2264</v>
      </c>
      <c r="AB47" s="426"/>
      <c r="AC47" s="429" t="s">
        <v>1308</v>
      </c>
    </row>
    <row r="48" spans="9:29" ht="17.100000000000001" customHeight="1">
      <c r="I48" s="601"/>
      <c r="J48" s="609"/>
      <c r="K48" s="429" t="s">
        <v>607</v>
      </c>
      <c r="L48" s="593"/>
      <c r="M48" s="593"/>
      <c r="N48" s="446"/>
      <c r="P48" s="609"/>
      <c r="Q48" s="411" t="s">
        <v>607</v>
      </c>
      <c r="R48" s="426"/>
      <c r="S48" s="446"/>
      <c r="U48" s="609"/>
      <c r="V48" s="411" t="s">
        <v>607</v>
      </c>
      <c r="W48" s="426"/>
      <c r="X48" s="446"/>
      <c r="Y48" s="618"/>
      <c r="Z48" s="609"/>
      <c r="AA48" s="411" t="s">
        <v>607</v>
      </c>
      <c r="AB48" s="426"/>
      <c r="AC48" s="446"/>
    </row>
    <row r="49" spans="9:29" ht="17.100000000000001" customHeight="1">
      <c r="I49" s="603"/>
      <c r="J49" s="609"/>
      <c r="K49" s="453" t="s">
        <v>2235</v>
      </c>
      <c r="L49" s="593"/>
      <c r="M49" s="593"/>
      <c r="N49" s="446"/>
      <c r="O49" s="616"/>
      <c r="P49" s="609"/>
      <c r="Q49" s="392" t="s">
        <v>2235</v>
      </c>
      <c r="R49" s="422"/>
      <c r="S49" s="446"/>
      <c r="T49" s="616"/>
      <c r="U49" s="609"/>
      <c r="V49" s="392" t="s">
        <v>2235</v>
      </c>
      <c r="W49" s="422"/>
      <c r="X49" s="446"/>
      <c r="Y49" s="616"/>
      <c r="Z49" s="609"/>
      <c r="AA49" s="392" t="s">
        <v>2235</v>
      </c>
      <c r="AB49" s="422"/>
      <c r="AC49" s="446"/>
    </row>
    <row r="50" spans="9:29" ht="17.100000000000001" customHeight="1">
      <c r="I50" s="29"/>
      <c r="J50" s="609"/>
      <c r="K50" s="454"/>
      <c r="L50" s="611" t="s">
        <v>264</v>
      </c>
      <c r="M50" s="613"/>
      <c r="N50" s="429" t="s">
        <v>2268</v>
      </c>
      <c r="P50" s="609"/>
      <c r="Q50" s="454"/>
      <c r="R50" s="617" t="s">
        <v>2270</v>
      </c>
      <c r="S50" s="429" t="s">
        <v>2268</v>
      </c>
      <c r="U50" s="609"/>
      <c r="V50" s="454"/>
      <c r="W50" s="617" t="s">
        <v>2270</v>
      </c>
      <c r="X50" s="429" t="s">
        <v>2268</v>
      </c>
      <c r="Y50" s="618"/>
      <c r="Z50" s="609"/>
      <c r="AA50" s="454"/>
      <c r="AB50" s="617" t="s">
        <v>2270</v>
      </c>
      <c r="AC50" s="429" t="s">
        <v>2268</v>
      </c>
    </row>
    <row r="51" spans="9:29" ht="17.100000000000001" customHeight="1">
      <c r="J51" s="609"/>
      <c r="K51" s="453" t="s">
        <v>2265</v>
      </c>
      <c r="L51" s="593"/>
      <c r="M51" s="593"/>
      <c r="N51" s="446"/>
      <c r="P51" s="609"/>
      <c r="Q51" s="453" t="s">
        <v>2265</v>
      </c>
      <c r="R51" s="593"/>
      <c r="S51" s="446"/>
      <c r="U51" s="609"/>
      <c r="V51" s="453" t="s">
        <v>2265</v>
      </c>
      <c r="W51" s="593"/>
      <c r="X51" s="446"/>
      <c r="Y51" s="618"/>
      <c r="Z51" s="609"/>
      <c r="AA51" s="453" t="s">
        <v>2265</v>
      </c>
      <c r="AB51" s="593"/>
      <c r="AC51" s="446"/>
    </row>
    <row r="52" spans="9:29" ht="17.100000000000001" customHeight="1">
      <c r="J52" s="609"/>
      <c r="K52" s="454"/>
      <c r="L52" s="589" t="s">
        <v>8</v>
      </c>
      <c r="M52" s="593"/>
      <c r="N52" s="446"/>
      <c r="P52" s="609"/>
      <c r="Q52" s="454"/>
      <c r="R52" s="589" t="s">
        <v>8</v>
      </c>
      <c r="S52" s="446"/>
      <c r="U52" s="609"/>
      <c r="V52" s="454"/>
      <c r="W52" s="589" t="s">
        <v>8</v>
      </c>
      <c r="X52" s="446"/>
      <c r="Y52" s="618"/>
      <c r="Z52" s="609"/>
      <c r="AA52" s="454"/>
      <c r="AB52" s="589" t="s">
        <v>8</v>
      </c>
      <c r="AC52" s="446"/>
    </row>
    <row r="53" spans="9:29" ht="17.100000000000001" customHeight="1">
      <c r="J53" s="411" t="s">
        <v>1187</v>
      </c>
      <c r="K53" s="426"/>
      <c r="L53" s="612" t="s">
        <v>2266</v>
      </c>
      <c r="M53" s="614"/>
      <c r="N53" s="615"/>
      <c r="P53" s="429" t="s">
        <v>1187</v>
      </c>
      <c r="Q53" s="593"/>
      <c r="R53" s="467" t="s">
        <v>2266</v>
      </c>
      <c r="S53" s="467"/>
      <c r="U53" s="429" t="s">
        <v>1187</v>
      </c>
      <c r="V53" s="593"/>
      <c r="W53" s="467" t="s">
        <v>2266</v>
      </c>
      <c r="X53" s="467"/>
      <c r="Z53" s="429" t="s">
        <v>1187</v>
      </c>
      <c r="AA53" s="593"/>
      <c r="AB53" s="467" t="s">
        <v>2266</v>
      </c>
      <c r="AC53" s="467"/>
    </row>
    <row r="54" spans="9:29" ht="15" customHeight="1"/>
    <row r="55" spans="9:29" ht="15" customHeight="1"/>
    <row r="56" spans="9:29" ht="15" customHeight="1"/>
    <row r="57" spans="9:29" ht="15" customHeight="1"/>
    <row r="58" spans="9:29" ht="15" customHeight="1"/>
    <row r="59" spans="9:29" ht="15" customHeight="1"/>
    <row r="60" spans="9:29" ht="15" customHeight="1"/>
    <row r="61" spans="9:29" ht="15" customHeight="1"/>
    <row r="62" spans="9:29" ht="15" customHeight="1"/>
    <row r="63" spans="9:29" ht="15" customHeight="1"/>
    <row r="64" spans="9:2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198">
    <mergeCell ref="A1:AC1"/>
    <mergeCell ref="A4:AC4"/>
    <mergeCell ref="A7:B7"/>
    <mergeCell ref="C7:G7"/>
    <mergeCell ref="N7:Q7"/>
    <mergeCell ref="A8:B8"/>
    <mergeCell ref="C8:G8"/>
    <mergeCell ref="N8:Q8"/>
    <mergeCell ref="A11:B11"/>
    <mergeCell ref="C11:D11"/>
    <mergeCell ref="K11:M11"/>
    <mergeCell ref="Q11:R11"/>
    <mergeCell ref="V11:W11"/>
    <mergeCell ref="AA11:AB11"/>
    <mergeCell ref="A12:B12"/>
    <mergeCell ref="C12:D12"/>
    <mergeCell ref="K12:M12"/>
    <mergeCell ref="Q12:R12"/>
    <mergeCell ref="V12:W12"/>
    <mergeCell ref="AA12:AB12"/>
    <mergeCell ref="A13:B13"/>
    <mergeCell ref="K13:M13"/>
    <mergeCell ref="Q13:R13"/>
    <mergeCell ref="V13:W13"/>
    <mergeCell ref="AA13:AB13"/>
    <mergeCell ref="A14:B14"/>
    <mergeCell ref="K14:M14"/>
    <mergeCell ref="Q14:R14"/>
    <mergeCell ref="V14:W14"/>
    <mergeCell ref="AA14:AB14"/>
    <mergeCell ref="A15:B15"/>
    <mergeCell ref="C15:D15"/>
    <mergeCell ref="K15:M15"/>
    <mergeCell ref="Q15:R15"/>
    <mergeCell ref="V15:W15"/>
    <mergeCell ref="AA15:AB15"/>
    <mergeCell ref="A16:B16"/>
    <mergeCell ref="C16:D16"/>
    <mergeCell ref="K16:M16"/>
    <mergeCell ref="Q16:R16"/>
    <mergeCell ref="V16:W16"/>
    <mergeCell ref="AA16:AB16"/>
    <mergeCell ref="C17:D17"/>
    <mergeCell ref="L17:M17"/>
    <mergeCell ref="A18:B18"/>
    <mergeCell ref="C18:D18"/>
    <mergeCell ref="K18:M18"/>
    <mergeCell ref="Q18:R18"/>
    <mergeCell ref="V18:W18"/>
    <mergeCell ref="AA18:AB18"/>
    <mergeCell ref="C19:D19"/>
    <mergeCell ref="L19:M19"/>
    <mergeCell ref="J20:K20"/>
    <mergeCell ref="L20:N20"/>
    <mergeCell ref="P20:Q20"/>
    <mergeCell ref="R20:S20"/>
    <mergeCell ref="U20:V20"/>
    <mergeCell ref="W20:X20"/>
    <mergeCell ref="Z20:AA20"/>
    <mergeCell ref="AB20:AC20"/>
    <mergeCell ref="C21:D21"/>
    <mergeCell ref="C22:D22"/>
    <mergeCell ref="K22:M22"/>
    <mergeCell ref="Q22:R22"/>
    <mergeCell ref="V22:W22"/>
    <mergeCell ref="AA22:AB22"/>
    <mergeCell ref="K23:M23"/>
    <mergeCell ref="Q23:R23"/>
    <mergeCell ref="V23:W23"/>
    <mergeCell ref="AA23:AB23"/>
    <mergeCell ref="K24:M24"/>
    <mergeCell ref="Q24:R24"/>
    <mergeCell ref="V24:W24"/>
    <mergeCell ref="AA24:AB24"/>
    <mergeCell ref="C25:D25"/>
    <mergeCell ref="K25:M25"/>
    <mergeCell ref="Q25:R25"/>
    <mergeCell ref="V25:W25"/>
    <mergeCell ref="AA25:AB25"/>
    <mergeCell ref="C26:D26"/>
    <mergeCell ref="K26:M26"/>
    <mergeCell ref="Q26:R26"/>
    <mergeCell ref="V26:W26"/>
    <mergeCell ref="AA26:AB26"/>
    <mergeCell ref="K27:M27"/>
    <mergeCell ref="Q27:R27"/>
    <mergeCell ref="V27:W27"/>
    <mergeCell ref="AA27:AB27"/>
    <mergeCell ref="L28:M28"/>
    <mergeCell ref="K29:M29"/>
    <mergeCell ref="Q29:R29"/>
    <mergeCell ref="V29:W29"/>
    <mergeCell ref="AA29:AB29"/>
    <mergeCell ref="L30:M30"/>
    <mergeCell ref="J31:K31"/>
    <mergeCell ref="L31:N31"/>
    <mergeCell ref="P31:Q31"/>
    <mergeCell ref="R31:S31"/>
    <mergeCell ref="U31:V31"/>
    <mergeCell ref="W31:X31"/>
    <mergeCell ref="Z31:AA31"/>
    <mergeCell ref="AB31:AC31"/>
    <mergeCell ref="K33:M33"/>
    <mergeCell ref="Q33:R33"/>
    <mergeCell ref="V33:W33"/>
    <mergeCell ref="AA33:AB33"/>
    <mergeCell ref="K34:M34"/>
    <mergeCell ref="Q34:R34"/>
    <mergeCell ref="V34:W34"/>
    <mergeCell ref="AA34:AB34"/>
    <mergeCell ref="K35:M35"/>
    <mergeCell ref="Q35:R35"/>
    <mergeCell ref="V35:W35"/>
    <mergeCell ref="AA35:AB35"/>
    <mergeCell ref="K36:M36"/>
    <mergeCell ref="Q36:R36"/>
    <mergeCell ref="V36:W36"/>
    <mergeCell ref="AA36:AB36"/>
    <mergeCell ref="K37:M37"/>
    <mergeCell ref="Q37:R37"/>
    <mergeCell ref="V37:W37"/>
    <mergeCell ref="AA37:AB37"/>
    <mergeCell ref="K38:M38"/>
    <mergeCell ref="Q38:R38"/>
    <mergeCell ref="V38:W38"/>
    <mergeCell ref="AA38:AB38"/>
    <mergeCell ref="L39:M39"/>
    <mergeCell ref="K40:M40"/>
    <mergeCell ref="Q40:R40"/>
    <mergeCell ref="V40:W40"/>
    <mergeCell ref="AA40:AB40"/>
    <mergeCell ref="L41:M41"/>
    <mergeCell ref="J42:K42"/>
    <mergeCell ref="L42:N42"/>
    <mergeCell ref="P42:Q42"/>
    <mergeCell ref="R42:S42"/>
    <mergeCell ref="U42:V42"/>
    <mergeCell ref="W42:X42"/>
    <mergeCell ref="Z42:AA42"/>
    <mergeCell ref="AB42:AC42"/>
    <mergeCell ref="K44:M44"/>
    <mergeCell ref="Q44:R44"/>
    <mergeCell ref="V44:W44"/>
    <mergeCell ref="AA44:AB44"/>
    <mergeCell ref="K45:M45"/>
    <mergeCell ref="Q45:R45"/>
    <mergeCell ref="V45:W45"/>
    <mergeCell ref="AA45:AB45"/>
    <mergeCell ref="K46:M46"/>
    <mergeCell ref="Q46:R46"/>
    <mergeCell ref="V46:W46"/>
    <mergeCell ref="AA46:AB46"/>
    <mergeCell ref="K47:M47"/>
    <mergeCell ref="Q47:R47"/>
    <mergeCell ref="V47:W47"/>
    <mergeCell ref="AA47:AB47"/>
    <mergeCell ref="K48:M48"/>
    <mergeCell ref="Q48:R48"/>
    <mergeCell ref="V48:W48"/>
    <mergeCell ref="AA48:AB48"/>
    <mergeCell ref="K49:M49"/>
    <mergeCell ref="Q49:R49"/>
    <mergeCell ref="V49:W49"/>
    <mergeCell ref="AA49:AB49"/>
    <mergeCell ref="L50:M50"/>
    <mergeCell ref="K51:M51"/>
    <mergeCell ref="Q51:R51"/>
    <mergeCell ref="V51:W51"/>
    <mergeCell ref="AA51:AB51"/>
    <mergeCell ref="L52:M52"/>
    <mergeCell ref="J53:K53"/>
    <mergeCell ref="L53:N53"/>
    <mergeCell ref="P53:Q53"/>
    <mergeCell ref="R53:S53"/>
    <mergeCell ref="U53:V53"/>
    <mergeCell ref="W53:X53"/>
    <mergeCell ref="Z53:AA53"/>
    <mergeCell ref="AB53:AC53"/>
    <mergeCell ref="J7:L8"/>
    <mergeCell ref="C13:D14"/>
    <mergeCell ref="A21:B22"/>
    <mergeCell ref="A25:B26"/>
    <mergeCell ref="J11:J19"/>
    <mergeCell ref="P11:P19"/>
    <mergeCell ref="U11:U19"/>
    <mergeCell ref="Z11:Z19"/>
    <mergeCell ref="J22:J30"/>
    <mergeCell ref="P22:P30"/>
    <mergeCell ref="U22:U30"/>
    <mergeCell ref="Z22:Z30"/>
    <mergeCell ref="J33:J41"/>
    <mergeCell ref="P33:P41"/>
    <mergeCell ref="U33:U41"/>
    <mergeCell ref="Z33:Z41"/>
    <mergeCell ref="J44:J52"/>
    <mergeCell ref="P44:P52"/>
    <mergeCell ref="U44:U52"/>
    <mergeCell ref="Z44:Z52"/>
  </mergeCells>
  <phoneticPr fontId="55"/>
  <pageMargins left="0.98425196850393681" right="0.78740157480314965" top="0.78740157480314965" bottom="0.78740157480314965" header="0.31496062992125984" footer="0.31496062992125984"/>
  <pageSetup paperSize="8" scale="77"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90D7F0"/>
  </sheetPr>
  <dimension ref="A1:Y88"/>
  <sheetViews>
    <sheetView view="pageBreakPreview" zoomScale="70" zoomScaleSheetLayoutView="70" workbookViewId="0"/>
  </sheetViews>
  <sheetFormatPr defaultRowHeight="13.5"/>
  <cols>
    <col min="1" max="1" width="4.625" style="70" customWidth="1"/>
    <col min="2" max="5" width="5.625" style="70" customWidth="1"/>
    <col min="6" max="8" width="2.625" style="70" customWidth="1"/>
    <col min="9" max="9" width="4.625" style="70" customWidth="1"/>
    <col min="10" max="12" width="6.625" style="70" customWidth="1"/>
    <col min="13" max="13" width="13.5" style="70" customWidth="1"/>
    <col min="14" max="15" width="13.75" style="70" customWidth="1"/>
    <col min="16" max="16" width="17.625" style="70" customWidth="1"/>
    <col min="17" max="17" width="3.875" style="70" customWidth="1"/>
    <col min="18" max="18" width="2.375" style="70" customWidth="1"/>
    <col min="19" max="19" width="2.5" style="70" customWidth="1"/>
    <col min="20" max="20" width="5.625" style="70" customWidth="1"/>
    <col min="21" max="21" width="4.25" style="70" customWidth="1"/>
    <col min="22" max="22" width="17.625" style="70" customWidth="1"/>
    <col min="23" max="23" width="12.625" style="70" customWidth="1"/>
    <col min="24" max="24" width="10.625" style="70" customWidth="1"/>
    <col min="25" max="25" width="12.125" style="16" customWidth="1"/>
    <col min="26" max="16384" width="9" style="16" customWidth="1"/>
  </cols>
  <sheetData>
    <row r="1" spans="1:24" ht="24" customHeight="1">
      <c r="A1" s="70" t="s">
        <v>586</v>
      </c>
      <c r="B1" s="634"/>
      <c r="C1" s="634"/>
      <c r="D1" s="634"/>
      <c r="E1" s="634"/>
      <c r="F1" s="634"/>
      <c r="G1" s="634"/>
      <c r="H1" s="634"/>
      <c r="I1" s="634"/>
      <c r="J1" s="634"/>
      <c r="K1" s="634"/>
      <c r="L1" s="634"/>
      <c r="M1" s="705" t="s">
        <v>92</v>
      </c>
      <c r="N1" s="705"/>
      <c r="O1" s="705"/>
      <c r="P1" s="705"/>
      <c r="Q1" s="705"/>
      <c r="R1" s="705"/>
      <c r="S1" s="705"/>
      <c r="T1" s="634"/>
      <c r="U1" s="634"/>
    </row>
    <row r="2" spans="1:24" ht="15" customHeight="1">
      <c r="L2" s="29"/>
      <c r="M2" s="621" t="s">
        <v>2081</v>
      </c>
      <c r="N2" s="621"/>
      <c r="O2" s="621"/>
      <c r="P2" s="621"/>
      <c r="Q2" s="621"/>
      <c r="R2" s="621"/>
      <c r="S2" s="621"/>
      <c r="T2" s="768"/>
      <c r="U2" s="769"/>
      <c r="V2" s="774" t="s">
        <v>2094</v>
      </c>
      <c r="W2" s="787"/>
      <c r="X2" s="799"/>
    </row>
    <row r="3" spans="1:24" ht="31.5" customHeight="1">
      <c r="A3" s="621" t="s">
        <v>2067</v>
      </c>
      <c r="B3" s="621"/>
      <c r="C3" s="621"/>
      <c r="D3" s="658"/>
      <c r="E3" s="658"/>
      <c r="F3" s="658"/>
      <c r="G3" s="658"/>
      <c r="H3" s="658"/>
      <c r="I3" s="658"/>
      <c r="J3" s="694"/>
      <c r="K3" s="698" t="s">
        <v>1389</v>
      </c>
      <c r="L3" s="698"/>
      <c r="M3" s="698"/>
      <c r="Q3" s="29"/>
      <c r="R3" s="29"/>
      <c r="S3" s="768"/>
      <c r="T3" s="768"/>
      <c r="U3" s="769"/>
      <c r="V3" s="775"/>
      <c r="W3" s="788"/>
      <c r="X3" s="800"/>
    </row>
    <row r="4" spans="1:24" ht="24" customHeight="1">
      <c r="A4" s="622" t="s">
        <v>2068</v>
      </c>
      <c r="B4" s="622"/>
      <c r="C4" s="622"/>
      <c r="D4" s="659"/>
      <c r="E4" s="659"/>
      <c r="F4" s="659"/>
      <c r="G4" s="659"/>
      <c r="H4" s="659"/>
      <c r="I4" s="659"/>
      <c r="J4" s="695"/>
      <c r="K4" s="698"/>
      <c r="L4" s="698"/>
      <c r="M4" s="698"/>
      <c r="T4" s="622"/>
      <c r="U4" s="622"/>
      <c r="V4" s="776" t="s">
        <v>1917</v>
      </c>
      <c r="W4" s="695"/>
      <c r="X4" s="695"/>
    </row>
    <row r="5" spans="1:24" ht="7.5" customHeight="1">
      <c r="A5" s="623"/>
      <c r="B5" s="623"/>
      <c r="C5" s="623"/>
      <c r="D5" s="623"/>
      <c r="E5" s="623"/>
      <c r="F5" s="623"/>
      <c r="G5" s="623"/>
      <c r="H5" s="684"/>
      <c r="I5" s="684"/>
      <c r="J5" s="468"/>
      <c r="K5" s="698"/>
      <c r="L5" s="698"/>
      <c r="M5" s="698"/>
      <c r="T5" s="622"/>
      <c r="U5" s="622"/>
      <c r="V5" s="776"/>
      <c r="W5" s="695"/>
      <c r="X5" s="695"/>
    </row>
    <row r="6" spans="1:24" ht="27" customHeight="1">
      <c r="A6" s="624"/>
      <c r="B6" s="624"/>
      <c r="C6" s="624"/>
      <c r="D6" s="624"/>
      <c r="E6" s="624"/>
      <c r="F6" s="624"/>
      <c r="G6" s="624"/>
      <c r="H6" s="624"/>
      <c r="I6" s="624"/>
      <c r="J6" s="624"/>
      <c r="K6" s="698"/>
      <c r="L6" s="698"/>
      <c r="M6" s="698"/>
      <c r="N6" s="29"/>
      <c r="O6" s="404" t="s">
        <v>1681</v>
      </c>
      <c r="P6" s="748"/>
      <c r="Q6" s="748"/>
      <c r="R6" s="748"/>
      <c r="S6" s="748"/>
      <c r="V6" s="404" t="s">
        <v>2095</v>
      </c>
      <c r="W6" s="748"/>
      <c r="X6" s="748"/>
    </row>
    <row r="7" spans="1:24" s="619" customFormat="1" ht="18" customHeight="1">
      <c r="A7" s="7"/>
      <c r="B7" s="7"/>
      <c r="C7" s="7"/>
      <c r="D7" s="7"/>
      <c r="E7" s="7"/>
      <c r="F7" s="7"/>
      <c r="G7" s="7"/>
      <c r="H7" s="7"/>
      <c r="I7" s="7"/>
      <c r="J7" s="1"/>
      <c r="K7" s="1"/>
      <c r="L7" s="1"/>
      <c r="M7" s="7"/>
      <c r="N7" s="721"/>
      <c r="O7" s="7"/>
      <c r="P7" s="7"/>
      <c r="Q7" s="7"/>
      <c r="R7" s="7"/>
      <c r="S7" s="7"/>
      <c r="T7" s="7"/>
      <c r="U7" s="7"/>
      <c r="V7" s="721"/>
      <c r="W7" s="7"/>
      <c r="X7" s="7"/>
    </row>
    <row r="8" spans="1:24" s="619" customFormat="1" ht="9" customHeight="1">
      <c r="A8" s="7"/>
      <c r="B8" s="7"/>
      <c r="C8" s="7"/>
      <c r="D8" s="7"/>
      <c r="E8" s="7"/>
      <c r="F8" s="7"/>
      <c r="G8" s="7"/>
      <c r="H8" s="7"/>
      <c r="I8" s="7"/>
      <c r="J8" s="1"/>
      <c r="K8" s="1"/>
      <c r="L8" s="1"/>
      <c r="M8" s="706"/>
      <c r="N8" s="706"/>
      <c r="O8" s="706"/>
      <c r="P8" s="706"/>
      <c r="Q8" s="7"/>
      <c r="R8" s="7"/>
      <c r="S8" s="7"/>
      <c r="T8" s="7"/>
      <c r="U8" s="7"/>
      <c r="V8" s="681"/>
      <c r="W8" s="706"/>
      <c r="X8" s="706"/>
    </row>
    <row r="9" spans="1:24" s="620" customFormat="1" ht="9.9499999999999993" customHeight="1">
      <c r="A9" s="625" t="s">
        <v>2069</v>
      </c>
      <c r="B9" s="635" t="s">
        <v>2070</v>
      </c>
      <c r="C9" s="648"/>
      <c r="D9" s="648"/>
      <c r="E9" s="660"/>
      <c r="F9" s="674" t="s">
        <v>2076</v>
      </c>
      <c r="G9" s="680"/>
      <c r="H9" s="685"/>
      <c r="I9" s="691" t="s">
        <v>1849</v>
      </c>
      <c r="J9" s="635" t="s">
        <v>356</v>
      </c>
      <c r="K9" s="648"/>
      <c r="L9" s="660"/>
      <c r="M9" s="707" t="s">
        <v>2082</v>
      </c>
      <c r="N9" s="722"/>
      <c r="O9" s="737" t="s">
        <v>2084</v>
      </c>
      <c r="P9" s="749" t="s">
        <v>2086</v>
      </c>
      <c r="Q9" s="759"/>
      <c r="R9" s="759"/>
      <c r="S9" s="759"/>
      <c r="T9" s="759"/>
      <c r="U9" s="759"/>
      <c r="V9" s="777"/>
      <c r="W9" s="789" t="s">
        <v>2097</v>
      </c>
      <c r="X9" s="801"/>
    </row>
    <row r="10" spans="1:24" s="620" customFormat="1" ht="9.9499999999999993" customHeight="1">
      <c r="A10" s="626"/>
      <c r="B10" s="636"/>
      <c r="C10" s="4"/>
      <c r="D10" s="4"/>
      <c r="E10" s="661"/>
      <c r="F10" s="675"/>
      <c r="G10" s="681"/>
      <c r="H10" s="686"/>
      <c r="I10" s="692"/>
      <c r="J10" s="636"/>
      <c r="K10" s="4"/>
      <c r="L10" s="661"/>
      <c r="M10" s="708"/>
      <c r="N10" s="723"/>
      <c r="O10" s="738"/>
      <c r="P10" s="750"/>
      <c r="Q10" s="4"/>
      <c r="R10" s="4"/>
      <c r="S10" s="4"/>
      <c r="T10" s="4"/>
      <c r="U10" s="4"/>
      <c r="V10" s="778"/>
      <c r="W10" s="790"/>
      <c r="X10" s="802"/>
    </row>
    <row r="11" spans="1:24" s="620" customFormat="1" ht="9.9499999999999993" customHeight="1">
      <c r="A11" s="626"/>
      <c r="B11" s="637" t="s">
        <v>2071</v>
      </c>
      <c r="C11" s="649"/>
      <c r="D11" s="649"/>
      <c r="E11" s="662"/>
      <c r="F11" s="675"/>
      <c r="G11" s="681"/>
      <c r="H11" s="686"/>
      <c r="I11" s="692"/>
      <c r="J11" s="638"/>
      <c r="K11" s="650"/>
      <c r="L11" s="663"/>
      <c r="M11" s="709" t="s">
        <v>602</v>
      </c>
      <c r="N11" s="724"/>
      <c r="O11" s="738"/>
      <c r="P11" s="751"/>
      <c r="Q11" s="650"/>
      <c r="R11" s="650"/>
      <c r="S11" s="650"/>
      <c r="T11" s="650"/>
      <c r="U11" s="650"/>
      <c r="V11" s="779"/>
      <c r="W11" s="790"/>
      <c r="X11" s="802"/>
    </row>
    <row r="12" spans="1:24" ht="9.9499999999999993" customHeight="1">
      <c r="A12" s="626"/>
      <c r="B12" s="638"/>
      <c r="C12" s="650"/>
      <c r="D12" s="650"/>
      <c r="E12" s="663"/>
      <c r="F12" s="675"/>
      <c r="G12" s="681"/>
      <c r="H12" s="686"/>
      <c r="I12" s="692"/>
      <c r="J12" s="637" t="s">
        <v>1532</v>
      </c>
      <c r="K12" s="649"/>
      <c r="L12" s="662"/>
      <c r="M12" s="708"/>
      <c r="N12" s="723"/>
      <c r="O12" s="739" t="s">
        <v>2085</v>
      </c>
      <c r="P12" s="752" t="s">
        <v>2087</v>
      </c>
      <c r="Q12" s="637" t="s">
        <v>2088</v>
      </c>
      <c r="R12" s="649"/>
      <c r="S12" s="649"/>
      <c r="T12" s="649"/>
      <c r="U12" s="662"/>
      <c r="V12" s="780" t="s">
        <v>2096</v>
      </c>
      <c r="W12" s="791" t="s">
        <v>1520</v>
      </c>
      <c r="X12" s="803"/>
    </row>
    <row r="13" spans="1:24" ht="9.9499999999999993" customHeight="1">
      <c r="A13" s="626"/>
      <c r="B13" s="636" t="s">
        <v>209</v>
      </c>
      <c r="C13" s="4"/>
      <c r="D13" s="4"/>
      <c r="E13" s="661"/>
      <c r="F13" s="675"/>
      <c r="G13" s="681"/>
      <c r="H13" s="686"/>
      <c r="I13" s="692"/>
      <c r="J13" s="636"/>
      <c r="K13" s="4"/>
      <c r="L13" s="661"/>
      <c r="M13" s="710" t="s">
        <v>1522</v>
      </c>
      <c r="N13" s="725"/>
      <c r="O13" s="4"/>
      <c r="P13" s="753"/>
      <c r="Q13" s="636"/>
      <c r="R13" s="4"/>
      <c r="S13" s="4"/>
      <c r="T13" s="4"/>
      <c r="U13" s="661"/>
      <c r="V13" s="781"/>
      <c r="W13" s="792"/>
      <c r="X13" s="804"/>
    </row>
    <row r="14" spans="1:24" ht="15.75" customHeight="1">
      <c r="A14" s="627"/>
      <c r="B14" s="639"/>
      <c r="C14" s="651"/>
      <c r="D14" s="651"/>
      <c r="E14" s="664"/>
      <c r="F14" s="676"/>
      <c r="G14" s="682"/>
      <c r="H14" s="687"/>
      <c r="I14" s="693"/>
      <c r="J14" s="639"/>
      <c r="K14" s="651"/>
      <c r="L14" s="664"/>
      <c r="M14" s="711"/>
      <c r="N14" s="726"/>
      <c r="O14" s="651"/>
      <c r="P14" s="754"/>
      <c r="Q14" s="639"/>
      <c r="R14" s="651"/>
      <c r="S14" s="651"/>
      <c r="T14" s="651"/>
      <c r="U14" s="664"/>
      <c r="V14" s="782"/>
      <c r="W14" s="793"/>
      <c r="X14" s="805"/>
    </row>
    <row r="15" spans="1:24" s="620" customFormat="1" ht="9.9499999999999993" customHeight="1">
      <c r="A15" s="628"/>
      <c r="B15" s="640"/>
      <c r="C15" s="652"/>
      <c r="D15" s="652"/>
      <c r="E15" s="665"/>
      <c r="F15" s="677"/>
      <c r="G15" s="406"/>
      <c r="H15" s="688"/>
      <c r="I15" s="691"/>
      <c r="J15" s="677" t="s">
        <v>2078</v>
      </c>
      <c r="K15" s="406"/>
      <c r="L15" s="688"/>
      <c r="M15" s="712"/>
      <c r="N15" s="727"/>
      <c r="O15" s="740"/>
      <c r="P15" s="755"/>
      <c r="Q15" s="760"/>
      <c r="R15" s="764"/>
      <c r="S15" s="764"/>
      <c r="T15" s="764"/>
      <c r="U15" s="770"/>
      <c r="V15" s="783"/>
      <c r="W15" s="794" t="s">
        <v>2078</v>
      </c>
      <c r="X15" s="806"/>
    </row>
    <row r="16" spans="1:24" s="620" customFormat="1" ht="9.9499999999999993" customHeight="1">
      <c r="A16" s="629"/>
      <c r="B16" s="641"/>
      <c r="C16" s="653"/>
      <c r="D16" s="653"/>
      <c r="E16" s="666"/>
      <c r="F16" s="678"/>
      <c r="G16" s="683"/>
      <c r="H16" s="689"/>
      <c r="I16" s="692"/>
      <c r="J16" s="678"/>
      <c r="K16" s="683"/>
      <c r="L16" s="689"/>
      <c r="M16" s="713"/>
      <c r="N16" s="728"/>
      <c r="O16" s="741"/>
      <c r="P16" s="756"/>
      <c r="Q16" s="761"/>
      <c r="R16" s="765"/>
      <c r="S16" s="765"/>
      <c r="T16" s="765"/>
      <c r="U16" s="771"/>
      <c r="V16" s="784"/>
      <c r="W16" s="795"/>
      <c r="X16" s="807"/>
    </row>
    <row r="17" spans="1:24" s="620" customFormat="1" ht="9.9499999999999993" customHeight="1">
      <c r="A17" s="629"/>
      <c r="B17" s="642"/>
      <c r="C17" s="654"/>
      <c r="D17" s="654"/>
      <c r="E17" s="667"/>
      <c r="F17" s="678"/>
      <c r="G17" s="683"/>
      <c r="H17" s="689"/>
      <c r="I17" s="692"/>
      <c r="J17" s="696"/>
      <c r="K17" s="699"/>
      <c r="L17" s="702"/>
      <c r="M17" s="714"/>
      <c r="N17" s="729"/>
      <c r="O17" s="741"/>
      <c r="P17" s="756"/>
      <c r="Q17" s="761"/>
      <c r="R17" s="765"/>
      <c r="S17" s="765"/>
      <c r="T17" s="765"/>
      <c r="U17" s="771"/>
      <c r="V17" s="784"/>
      <c r="W17" s="795"/>
      <c r="X17" s="807"/>
    </row>
    <row r="18" spans="1:24" s="620" customFormat="1" ht="9.9499999999999993" customHeight="1">
      <c r="A18" s="629"/>
      <c r="B18" s="643"/>
      <c r="C18" s="655"/>
      <c r="D18" s="655"/>
      <c r="E18" s="668"/>
      <c r="F18" s="678"/>
      <c r="G18" s="683"/>
      <c r="H18" s="689"/>
      <c r="I18" s="692"/>
      <c r="J18" s="697" t="s">
        <v>1898</v>
      </c>
      <c r="K18" s="700"/>
      <c r="L18" s="703"/>
      <c r="M18" s="713"/>
      <c r="N18" s="730"/>
      <c r="O18" s="742"/>
      <c r="P18" s="756"/>
      <c r="Q18" s="761"/>
      <c r="R18" s="765"/>
      <c r="S18" s="765"/>
      <c r="T18" s="765"/>
      <c r="U18" s="771"/>
      <c r="V18" s="784"/>
      <c r="W18" s="796" t="s">
        <v>2078</v>
      </c>
      <c r="X18" s="808"/>
    </row>
    <row r="19" spans="1:24" s="620" customFormat="1" ht="9.9499999999999993" customHeight="1">
      <c r="A19" s="629"/>
      <c r="B19" s="642"/>
      <c r="C19" s="654"/>
      <c r="D19" s="654"/>
      <c r="E19" s="667"/>
      <c r="F19" s="678"/>
      <c r="G19" s="683"/>
      <c r="H19" s="689"/>
      <c r="I19" s="692"/>
      <c r="J19" s="678"/>
      <c r="K19" s="683"/>
      <c r="L19" s="689"/>
      <c r="M19" s="715"/>
      <c r="N19" s="731"/>
      <c r="O19" s="743"/>
      <c r="P19" s="756"/>
      <c r="Q19" s="761"/>
      <c r="R19" s="765"/>
      <c r="S19" s="765"/>
      <c r="T19" s="765"/>
      <c r="U19" s="771"/>
      <c r="V19" s="784"/>
      <c r="W19" s="795"/>
      <c r="X19" s="807"/>
    </row>
    <row r="20" spans="1:24" s="620" customFormat="1" ht="9.9499999999999993" customHeight="1">
      <c r="A20" s="630"/>
      <c r="B20" s="644"/>
      <c r="C20" s="405"/>
      <c r="D20" s="405"/>
      <c r="E20" s="669"/>
      <c r="F20" s="679"/>
      <c r="G20" s="407"/>
      <c r="H20" s="690"/>
      <c r="I20" s="693"/>
      <c r="J20" s="679"/>
      <c r="K20" s="407"/>
      <c r="L20" s="690"/>
      <c r="M20" s="716"/>
      <c r="N20" s="732"/>
      <c r="O20" s="744"/>
      <c r="P20" s="757"/>
      <c r="Q20" s="762"/>
      <c r="R20" s="766"/>
      <c r="S20" s="766"/>
      <c r="T20" s="766"/>
      <c r="U20" s="772"/>
      <c r="V20" s="785"/>
      <c r="W20" s="797"/>
      <c r="X20" s="809"/>
    </row>
    <row r="21" spans="1:24" s="620" customFormat="1" ht="9.9499999999999993" customHeight="1">
      <c r="A21" s="628"/>
      <c r="B21" s="640"/>
      <c r="C21" s="652"/>
      <c r="D21" s="652"/>
      <c r="E21" s="665"/>
      <c r="F21" s="677"/>
      <c r="G21" s="406"/>
      <c r="H21" s="688"/>
      <c r="I21" s="691"/>
      <c r="J21" s="677" t="s">
        <v>2078</v>
      </c>
      <c r="K21" s="406"/>
      <c r="L21" s="688"/>
      <c r="M21" s="717"/>
      <c r="N21" s="733"/>
      <c r="O21" s="745"/>
      <c r="P21" s="755"/>
      <c r="Q21" s="760"/>
      <c r="R21" s="764"/>
      <c r="S21" s="764"/>
      <c r="T21" s="764"/>
      <c r="U21" s="770"/>
      <c r="V21" s="783"/>
      <c r="W21" s="794" t="s">
        <v>2078</v>
      </c>
      <c r="X21" s="806"/>
    </row>
    <row r="22" spans="1:24" s="620" customFormat="1" ht="9.9499999999999993" customHeight="1">
      <c r="A22" s="629"/>
      <c r="B22" s="641"/>
      <c r="C22" s="653"/>
      <c r="D22" s="653"/>
      <c r="E22" s="666"/>
      <c r="F22" s="678"/>
      <c r="G22" s="683"/>
      <c r="H22" s="689"/>
      <c r="I22" s="692"/>
      <c r="J22" s="678"/>
      <c r="K22" s="683"/>
      <c r="L22" s="689"/>
      <c r="M22" s="718"/>
      <c r="N22" s="730"/>
      <c r="O22" s="743"/>
      <c r="P22" s="756"/>
      <c r="Q22" s="761"/>
      <c r="R22" s="765"/>
      <c r="S22" s="765"/>
      <c r="T22" s="765"/>
      <c r="U22" s="771"/>
      <c r="V22" s="784"/>
      <c r="W22" s="795"/>
      <c r="X22" s="807"/>
    </row>
    <row r="23" spans="1:24" s="620" customFormat="1" ht="9.9499999999999993" customHeight="1">
      <c r="A23" s="629"/>
      <c r="B23" s="645"/>
      <c r="C23" s="656"/>
      <c r="D23" s="656"/>
      <c r="E23" s="670"/>
      <c r="F23" s="678"/>
      <c r="G23" s="683"/>
      <c r="H23" s="689"/>
      <c r="I23" s="692"/>
      <c r="J23" s="696"/>
      <c r="K23" s="699"/>
      <c r="L23" s="702"/>
      <c r="M23" s="715"/>
      <c r="N23" s="729"/>
      <c r="O23" s="743"/>
      <c r="P23" s="756"/>
      <c r="Q23" s="761"/>
      <c r="R23" s="765"/>
      <c r="S23" s="765"/>
      <c r="T23" s="765"/>
      <c r="U23" s="771"/>
      <c r="V23" s="784"/>
      <c r="W23" s="795"/>
      <c r="X23" s="807"/>
    </row>
    <row r="24" spans="1:24" s="620" customFormat="1" ht="9.9499999999999993" customHeight="1">
      <c r="A24" s="629"/>
      <c r="B24" s="641"/>
      <c r="C24" s="653"/>
      <c r="D24" s="653"/>
      <c r="E24" s="666"/>
      <c r="F24" s="678"/>
      <c r="G24" s="683"/>
      <c r="H24" s="689"/>
      <c r="I24" s="692"/>
      <c r="J24" s="697" t="s">
        <v>1898</v>
      </c>
      <c r="K24" s="700"/>
      <c r="L24" s="703"/>
      <c r="M24" s="718"/>
      <c r="N24" s="730"/>
      <c r="O24" s="742"/>
      <c r="P24" s="756"/>
      <c r="Q24" s="761"/>
      <c r="R24" s="765"/>
      <c r="S24" s="765"/>
      <c r="T24" s="765"/>
      <c r="U24" s="771"/>
      <c r="V24" s="784"/>
      <c r="W24" s="796" t="s">
        <v>2078</v>
      </c>
      <c r="X24" s="808"/>
    </row>
    <row r="25" spans="1:24" s="620" customFormat="1" ht="9.9499999999999993" customHeight="1">
      <c r="A25" s="629"/>
      <c r="B25" s="645"/>
      <c r="C25" s="656"/>
      <c r="D25" s="656"/>
      <c r="E25" s="670"/>
      <c r="F25" s="678"/>
      <c r="G25" s="683"/>
      <c r="H25" s="689"/>
      <c r="I25" s="692"/>
      <c r="J25" s="678"/>
      <c r="K25" s="683"/>
      <c r="L25" s="689"/>
      <c r="M25" s="715"/>
      <c r="N25" s="734"/>
      <c r="O25" s="743"/>
      <c r="P25" s="756"/>
      <c r="Q25" s="761"/>
      <c r="R25" s="765"/>
      <c r="S25" s="765"/>
      <c r="T25" s="765"/>
      <c r="U25" s="771"/>
      <c r="V25" s="784"/>
      <c r="W25" s="795"/>
      <c r="X25" s="807"/>
    </row>
    <row r="26" spans="1:24" s="620" customFormat="1" ht="9.9499999999999993" customHeight="1">
      <c r="A26" s="630"/>
      <c r="B26" s="646"/>
      <c r="C26" s="657"/>
      <c r="D26" s="657"/>
      <c r="E26" s="671"/>
      <c r="F26" s="679"/>
      <c r="G26" s="407"/>
      <c r="H26" s="690"/>
      <c r="I26" s="693"/>
      <c r="J26" s="679"/>
      <c r="K26" s="407"/>
      <c r="L26" s="690"/>
      <c r="M26" s="716"/>
      <c r="N26" s="735"/>
      <c r="O26" s="744"/>
      <c r="P26" s="757"/>
      <c r="Q26" s="762"/>
      <c r="R26" s="766"/>
      <c r="S26" s="766"/>
      <c r="T26" s="766"/>
      <c r="U26" s="772"/>
      <c r="V26" s="785"/>
      <c r="W26" s="797"/>
      <c r="X26" s="809"/>
    </row>
    <row r="27" spans="1:24" s="620" customFormat="1" ht="9.9499999999999993" customHeight="1">
      <c r="A27" s="628"/>
      <c r="B27" s="640"/>
      <c r="C27" s="652"/>
      <c r="D27" s="652"/>
      <c r="E27" s="665"/>
      <c r="F27" s="677"/>
      <c r="G27" s="406"/>
      <c r="H27" s="688"/>
      <c r="I27" s="691"/>
      <c r="J27" s="677" t="s">
        <v>2078</v>
      </c>
      <c r="K27" s="406"/>
      <c r="L27" s="688"/>
      <c r="M27" s="717"/>
      <c r="N27" s="733"/>
      <c r="O27" s="745"/>
      <c r="P27" s="755"/>
      <c r="Q27" s="760"/>
      <c r="R27" s="764"/>
      <c r="S27" s="764"/>
      <c r="T27" s="764"/>
      <c r="U27" s="770"/>
      <c r="V27" s="783"/>
      <c r="W27" s="794" t="s">
        <v>2078</v>
      </c>
      <c r="X27" s="806"/>
    </row>
    <row r="28" spans="1:24" s="620" customFormat="1" ht="9.9499999999999993" customHeight="1">
      <c r="A28" s="629"/>
      <c r="B28" s="641"/>
      <c r="C28" s="653"/>
      <c r="D28" s="653"/>
      <c r="E28" s="666"/>
      <c r="F28" s="678"/>
      <c r="G28" s="683"/>
      <c r="H28" s="689"/>
      <c r="I28" s="692"/>
      <c r="J28" s="678"/>
      <c r="K28" s="683"/>
      <c r="L28" s="689"/>
      <c r="M28" s="718"/>
      <c r="N28" s="730"/>
      <c r="O28" s="743"/>
      <c r="P28" s="756"/>
      <c r="Q28" s="761"/>
      <c r="R28" s="765"/>
      <c r="S28" s="765"/>
      <c r="T28" s="765"/>
      <c r="U28" s="771"/>
      <c r="V28" s="784"/>
      <c r="W28" s="795"/>
      <c r="X28" s="807"/>
    </row>
    <row r="29" spans="1:24" s="620" customFormat="1" ht="9.9499999999999993" customHeight="1">
      <c r="A29" s="629"/>
      <c r="B29" s="645"/>
      <c r="C29" s="656"/>
      <c r="D29" s="656"/>
      <c r="E29" s="670"/>
      <c r="F29" s="678"/>
      <c r="G29" s="683"/>
      <c r="H29" s="689"/>
      <c r="I29" s="692"/>
      <c r="J29" s="696"/>
      <c r="K29" s="699"/>
      <c r="L29" s="702"/>
      <c r="M29" s="715"/>
      <c r="N29" s="729"/>
      <c r="O29" s="746"/>
      <c r="P29" s="756"/>
      <c r="Q29" s="761"/>
      <c r="R29" s="765"/>
      <c r="S29" s="765"/>
      <c r="T29" s="765"/>
      <c r="U29" s="771"/>
      <c r="V29" s="784"/>
      <c r="W29" s="798"/>
      <c r="X29" s="810"/>
    </row>
    <row r="30" spans="1:24" s="620" customFormat="1" ht="9.9499999999999993" customHeight="1">
      <c r="A30" s="629"/>
      <c r="B30" s="641"/>
      <c r="C30" s="653"/>
      <c r="D30" s="653"/>
      <c r="E30" s="666"/>
      <c r="F30" s="678"/>
      <c r="G30" s="683"/>
      <c r="H30" s="689"/>
      <c r="I30" s="692"/>
      <c r="J30" s="697" t="s">
        <v>1898</v>
      </c>
      <c r="K30" s="700"/>
      <c r="L30" s="703"/>
      <c r="M30" s="718"/>
      <c r="N30" s="730"/>
      <c r="O30" s="742"/>
      <c r="P30" s="756"/>
      <c r="Q30" s="761"/>
      <c r="R30" s="765"/>
      <c r="S30" s="765"/>
      <c r="T30" s="765"/>
      <c r="U30" s="771"/>
      <c r="V30" s="784"/>
      <c r="W30" s="796" t="s">
        <v>2078</v>
      </c>
      <c r="X30" s="808"/>
    </row>
    <row r="31" spans="1:24" s="620" customFormat="1" ht="9.9499999999999993" customHeight="1">
      <c r="A31" s="629"/>
      <c r="B31" s="645"/>
      <c r="C31" s="656"/>
      <c r="D31" s="656"/>
      <c r="E31" s="670"/>
      <c r="F31" s="678"/>
      <c r="G31" s="683"/>
      <c r="H31" s="689"/>
      <c r="I31" s="692"/>
      <c r="J31" s="678"/>
      <c r="K31" s="683"/>
      <c r="L31" s="689"/>
      <c r="M31" s="715"/>
      <c r="N31" s="734"/>
      <c r="O31" s="743"/>
      <c r="P31" s="756"/>
      <c r="Q31" s="761"/>
      <c r="R31" s="765"/>
      <c r="S31" s="765"/>
      <c r="T31" s="765"/>
      <c r="U31" s="771"/>
      <c r="V31" s="784"/>
      <c r="W31" s="795"/>
      <c r="X31" s="807"/>
    </row>
    <row r="32" spans="1:24" s="620" customFormat="1" ht="9.9499999999999993" customHeight="1">
      <c r="A32" s="630"/>
      <c r="B32" s="646"/>
      <c r="C32" s="657"/>
      <c r="D32" s="657"/>
      <c r="E32" s="671"/>
      <c r="F32" s="679"/>
      <c r="G32" s="407"/>
      <c r="H32" s="690"/>
      <c r="I32" s="693"/>
      <c r="J32" s="679"/>
      <c r="K32" s="407"/>
      <c r="L32" s="690"/>
      <c r="M32" s="716"/>
      <c r="N32" s="735"/>
      <c r="O32" s="744"/>
      <c r="P32" s="757"/>
      <c r="Q32" s="762"/>
      <c r="R32" s="766"/>
      <c r="S32" s="766"/>
      <c r="T32" s="766"/>
      <c r="U32" s="772"/>
      <c r="V32" s="785"/>
      <c r="W32" s="797"/>
      <c r="X32" s="809"/>
    </row>
    <row r="33" spans="1:24" s="620" customFormat="1" ht="9.9499999999999993" customHeight="1">
      <c r="A33" s="628"/>
      <c r="B33" s="640"/>
      <c r="C33" s="652"/>
      <c r="D33" s="652"/>
      <c r="E33" s="665"/>
      <c r="F33" s="677"/>
      <c r="G33" s="406"/>
      <c r="H33" s="688"/>
      <c r="I33" s="691"/>
      <c r="J33" s="677" t="s">
        <v>2078</v>
      </c>
      <c r="K33" s="406"/>
      <c r="L33" s="688"/>
      <c r="M33" s="717"/>
      <c r="N33" s="733"/>
      <c r="O33" s="745"/>
      <c r="P33" s="755"/>
      <c r="Q33" s="760"/>
      <c r="R33" s="764"/>
      <c r="S33" s="764"/>
      <c r="T33" s="764"/>
      <c r="U33" s="770"/>
      <c r="V33" s="783"/>
      <c r="W33" s="794" t="s">
        <v>2078</v>
      </c>
      <c r="X33" s="806"/>
    </row>
    <row r="34" spans="1:24" s="620" customFormat="1" ht="9.9499999999999993" customHeight="1">
      <c r="A34" s="629"/>
      <c r="B34" s="641"/>
      <c r="C34" s="653"/>
      <c r="D34" s="653"/>
      <c r="E34" s="666"/>
      <c r="F34" s="678"/>
      <c r="G34" s="683"/>
      <c r="H34" s="689"/>
      <c r="I34" s="692"/>
      <c r="J34" s="678"/>
      <c r="K34" s="683"/>
      <c r="L34" s="689"/>
      <c r="M34" s="718"/>
      <c r="N34" s="730"/>
      <c r="O34" s="743"/>
      <c r="P34" s="756"/>
      <c r="Q34" s="761"/>
      <c r="R34" s="765"/>
      <c r="S34" s="765"/>
      <c r="T34" s="765"/>
      <c r="U34" s="771"/>
      <c r="V34" s="784"/>
      <c r="W34" s="795"/>
      <c r="X34" s="807"/>
    </row>
    <row r="35" spans="1:24" s="620" customFormat="1" ht="9.9499999999999993" customHeight="1">
      <c r="A35" s="629"/>
      <c r="B35" s="645"/>
      <c r="C35" s="656"/>
      <c r="D35" s="656"/>
      <c r="E35" s="670"/>
      <c r="F35" s="678"/>
      <c r="G35" s="683"/>
      <c r="H35" s="689"/>
      <c r="I35" s="692"/>
      <c r="J35" s="696"/>
      <c r="K35" s="699"/>
      <c r="L35" s="702"/>
      <c r="M35" s="715"/>
      <c r="N35" s="729"/>
      <c r="O35" s="743"/>
      <c r="P35" s="756"/>
      <c r="Q35" s="761"/>
      <c r="R35" s="765"/>
      <c r="S35" s="765"/>
      <c r="T35" s="765"/>
      <c r="U35" s="771"/>
      <c r="V35" s="784"/>
      <c r="W35" s="795"/>
      <c r="X35" s="807"/>
    </row>
    <row r="36" spans="1:24" s="620" customFormat="1" ht="9.9499999999999993" customHeight="1">
      <c r="A36" s="629"/>
      <c r="B36" s="641"/>
      <c r="C36" s="653"/>
      <c r="D36" s="653"/>
      <c r="E36" s="666"/>
      <c r="F36" s="678"/>
      <c r="G36" s="683"/>
      <c r="H36" s="689"/>
      <c r="I36" s="692"/>
      <c r="J36" s="697" t="s">
        <v>1898</v>
      </c>
      <c r="K36" s="700"/>
      <c r="L36" s="703"/>
      <c r="M36" s="718"/>
      <c r="N36" s="730"/>
      <c r="O36" s="742"/>
      <c r="P36" s="756"/>
      <c r="Q36" s="761"/>
      <c r="R36" s="765"/>
      <c r="S36" s="765"/>
      <c r="T36" s="765"/>
      <c r="U36" s="771"/>
      <c r="V36" s="784"/>
      <c r="W36" s="796" t="s">
        <v>2078</v>
      </c>
      <c r="X36" s="808"/>
    </row>
    <row r="37" spans="1:24" s="620" customFormat="1" ht="9.9499999999999993" customHeight="1">
      <c r="A37" s="629"/>
      <c r="B37" s="645"/>
      <c r="C37" s="656"/>
      <c r="D37" s="656"/>
      <c r="E37" s="670"/>
      <c r="F37" s="678"/>
      <c r="G37" s="683"/>
      <c r="H37" s="689"/>
      <c r="I37" s="692"/>
      <c r="J37" s="678"/>
      <c r="K37" s="683"/>
      <c r="L37" s="689"/>
      <c r="M37" s="715"/>
      <c r="N37" s="734"/>
      <c r="O37" s="743"/>
      <c r="P37" s="756"/>
      <c r="Q37" s="761"/>
      <c r="R37" s="765"/>
      <c r="S37" s="765"/>
      <c r="T37" s="765"/>
      <c r="U37" s="771"/>
      <c r="V37" s="784"/>
      <c r="W37" s="795"/>
      <c r="X37" s="807"/>
    </row>
    <row r="38" spans="1:24" s="620" customFormat="1" ht="9.9499999999999993" customHeight="1">
      <c r="A38" s="630"/>
      <c r="B38" s="646"/>
      <c r="C38" s="657"/>
      <c r="D38" s="657"/>
      <c r="E38" s="671"/>
      <c r="F38" s="679"/>
      <c r="G38" s="407"/>
      <c r="H38" s="690"/>
      <c r="I38" s="693"/>
      <c r="J38" s="679"/>
      <c r="K38" s="407"/>
      <c r="L38" s="690"/>
      <c r="M38" s="716"/>
      <c r="N38" s="735"/>
      <c r="O38" s="744"/>
      <c r="P38" s="757"/>
      <c r="Q38" s="762"/>
      <c r="R38" s="766"/>
      <c r="S38" s="766"/>
      <c r="T38" s="766"/>
      <c r="U38" s="772"/>
      <c r="V38" s="785"/>
      <c r="W38" s="797"/>
      <c r="X38" s="809"/>
    </row>
    <row r="39" spans="1:24" s="620" customFormat="1" ht="9.9499999999999993" customHeight="1">
      <c r="A39" s="628"/>
      <c r="B39" s="640"/>
      <c r="C39" s="652"/>
      <c r="D39" s="652"/>
      <c r="E39" s="665"/>
      <c r="F39" s="677"/>
      <c r="G39" s="406"/>
      <c r="H39" s="688"/>
      <c r="I39" s="691"/>
      <c r="J39" s="677" t="s">
        <v>2078</v>
      </c>
      <c r="K39" s="406"/>
      <c r="L39" s="688"/>
      <c r="M39" s="717"/>
      <c r="N39" s="733"/>
      <c r="O39" s="745"/>
      <c r="P39" s="755"/>
      <c r="Q39" s="760"/>
      <c r="R39" s="764"/>
      <c r="S39" s="764"/>
      <c r="T39" s="764"/>
      <c r="U39" s="770"/>
      <c r="V39" s="783"/>
      <c r="W39" s="794" t="s">
        <v>2078</v>
      </c>
      <c r="X39" s="806"/>
    </row>
    <row r="40" spans="1:24" s="620" customFormat="1" ht="9.9499999999999993" customHeight="1">
      <c r="A40" s="629"/>
      <c r="B40" s="641"/>
      <c r="C40" s="653"/>
      <c r="D40" s="653"/>
      <c r="E40" s="666"/>
      <c r="F40" s="678"/>
      <c r="G40" s="683"/>
      <c r="H40" s="689"/>
      <c r="I40" s="692"/>
      <c r="J40" s="678"/>
      <c r="K40" s="683"/>
      <c r="L40" s="689"/>
      <c r="M40" s="718"/>
      <c r="N40" s="730"/>
      <c r="O40" s="743"/>
      <c r="P40" s="756"/>
      <c r="Q40" s="761"/>
      <c r="R40" s="765"/>
      <c r="S40" s="765"/>
      <c r="T40" s="765"/>
      <c r="U40" s="771"/>
      <c r="V40" s="784"/>
      <c r="W40" s="795"/>
      <c r="X40" s="807"/>
    </row>
    <row r="41" spans="1:24" s="620" customFormat="1" ht="9.9499999999999993" customHeight="1">
      <c r="A41" s="629"/>
      <c r="B41" s="645"/>
      <c r="C41" s="656"/>
      <c r="D41" s="656"/>
      <c r="E41" s="670"/>
      <c r="F41" s="678"/>
      <c r="G41" s="683"/>
      <c r="H41" s="689"/>
      <c r="I41" s="692"/>
      <c r="J41" s="696"/>
      <c r="K41" s="699"/>
      <c r="L41" s="702"/>
      <c r="M41" s="715"/>
      <c r="N41" s="729"/>
      <c r="O41" s="746"/>
      <c r="P41" s="756"/>
      <c r="Q41" s="761"/>
      <c r="R41" s="765"/>
      <c r="S41" s="765"/>
      <c r="T41" s="765"/>
      <c r="U41" s="771"/>
      <c r="V41" s="784"/>
      <c r="W41" s="795"/>
      <c r="X41" s="807"/>
    </row>
    <row r="42" spans="1:24" s="620" customFormat="1" ht="9.9499999999999993" customHeight="1">
      <c r="A42" s="629"/>
      <c r="B42" s="641"/>
      <c r="C42" s="653"/>
      <c r="D42" s="653"/>
      <c r="E42" s="666"/>
      <c r="F42" s="678"/>
      <c r="G42" s="683"/>
      <c r="H42" s="689"/>
      <c r="I42" s="692"/>
      <c r="J42" s="697" t="s">
        <v>1898</v>
      </c>
      <c r="K42" s="700"/>
      <c r="L42" s="703"/>
      <c r="M42" s="718"/>
      <c r="N42" s="730"/>
      <c r="O42" s="742"/>
      <c r="P42" s="756"/>
      <c r="Q42" s="761"/>
      <c r="R42" s="765"/>
      <c r="S42" s="765"/>
      <c r="T42" s="765"/>
      <c r="U42" s="771"/>
      <c r="V42" s="784"/>
      <c r="W42" s="796" t="s">
        <v>2078</v>
      </c>
      <c r="X42" s="808"/>
    </row>
    <row r="43" spans="1:24" s="620" customFormat="1" ht="9.9499999999999993" customHeight="1">
      <c r="A43" s="629"/>
      <c r="B43" s="645"/>
      <c r="C43" s="656"/>
      <c r="D43" s="656"/>
      <c r="E43" s="670"/>
      <c r="F43" s="678"/>
      <c r="G43" s="683"/>
      <c r="H43" s="689"/>
      <c r="I43" s="692"/>
      <c r="J43" s="678"/>
      <c r="K43" s="683"/>
      <c r="L43" s="689"/>
      <c r="M43" s="715"/>
      <c r="N43" s="734"/>
      <c r="O43" s="743"/>
      <c r="P43" s="756"/>
      <c r="Q43" s="761"/>
      <c r="R43" s="765"/>
      <c r="S43" s="765"/>
      <c r="T43" s="765"/>
      <c r="U43" s="771"/>
      <c r="V43" s="784"/>
      <c r="W43" s="795"/>
      <c r="X43" s="807"/>
    </row>
    <row r="44" spans="1:24" s="620" customFormat="1" ht="9.9499999999999993" customHeight="1">
      <c r="A44" s="630"/>
      <c r="B44" s="646"/>
      <c r="C44" s="657"/>
      <c r="D44" s="657"/>
      <c r="E44" s="671"/>
      <c r="F44" s="679"/>
      <c r="G44" s="407"/>
      <c r="H44" s="690"/>
      <c r="I44" s="693"/>
      <c r="J44" s="679"/>
      <c r="K44" s="407"/>
      <c r="L44" s="690"/>
      <c r="M44" s="716"/>
      <c r="N44" s="735"/>
      <c r="O44" s="744"/>
      <c r="P44" s="757"/>
      <c r="Q44" s="762"/>
      <c r="R44" s="766"/>
      <c r="S44" s="766"/>
      <c r="T44" s="766"/>
      <c r="U44" s="772"/>
      <c r="V44" s="785"/>
      <c r="W44" s="797"/>
      <c r="X44" s="809"/>
    </row>
    <row r="45" spans="1:24" s="620" customFormat="1" ht="9.9499999999999993" customHeight="1">
      <c r="A45" s="628"/>
      <c r="B45" s="640"/>
      <c r="C45" s="652"/>
      <c r="D45" s="652"/>
      <c r="E45" s="665"/>
      <c r="F45" s="677"/>
      <c r="G45" s="406"/>
      <c r="H45" s="688"/>
      <c r="I45" s="691"/>
      <c r="J45" s="677" t="s">
        <v>2078</v>
      </c>
      <c r="K45" s="406"/>
      <c r="L45" s="688"/>
      <c r="M45" s="717"/>
      <c r="N45" s="733"/>
      <c r="O45" s="745"/>
      <c r="P45" s="755"/>
      <c r="Q45" s="760"/>
      <c r="R45" s="764"/>
      <c r="S45" s="764"/>
      <c r="T45" s="764"/>
      <c r="U45" s="770"/>
      <c r="V45" s="783"/>
      <c r="W45" s="794" t="s">
        <v>2078</v>
      </c>
      <c r="X45" s="806"/>
    </row>
    <row r="46" spans="1:24" s="620" customFormat="1" ht="9.9499999999999993" customHeight="1">
      <c r="A46" s="629"/>
      <c r="B46" s="641"/>
      <c r="C46" s="653"/>
      <c r="D46" s="653"/>
      <c r="E46" s="666"/>
      <c r="F46" s="678"/>
      <c r="G46" s="683"/>
      <c r="H46" s="689"/>
      <c r="I46" s="692"/>
      <c r="J46" s="678"/>
      <c r="K46" s="683"/>
      <c r="L46" s="689"/>
      <c r="M46" s="718"/>
      <c r="N46" s="730"/>
      <c r="O46" s="743"/>
      <c r="P46" s="756"/>
      <c r="Q46" s="761"/>
      <c r="R46" s="765"/>
      <c r="S46" s="765"/>
      <c r="T46" s="765"/>
      <c r="U46" s="771"/>
      <c r="V46" s="784"/>
      <c r="W46" s="795"/>
      <c r="X46" s="807"/>
    </row>
    <row r="47" spans="1:24" s="620" customFormat="1" ht="9.9499999999999993" customHeight="1">
      <c r="A47" s="629"/>
      <c r="B47" s="645"/>
      <c r="C47" s="656"/>
      <c r="D47" s="656"/>
      <c r="E47" s="670"/>
      <c r="F47" s="678"/>
      <c r="G47" s="683"/>
      <c r="H47" s="689"/>
      <c r="I47" s="692"/>
      <c r="J47" s="696"/>
      <c r="K47" s="699"/>
      <c r="L47" s="702"/>
      <c r="M47" s="715"/>
      <c r="N47" s="729"/>
      <c r="O47" s="746"/>
      <c r="P47" s="756"/>
      <c r="Q47" s="761"/>
      <c r="R47" s="765"/>
      <c r="S47" s="765"/>
      <c r="T47" s="765"/>
      <c r="U47" s="771"/>
      <c r="V47" s="784"/>
      <c r="W47" s="795"/>
      <c r="X47" s="807"/>
    </row>
    <row r="48" spans="1:24" s="620" customFormat="1" ht="9.9499999999999993" customHeight="1">
      <c r="A48" s="629"/>
      <c r="B48" s="641"/>
      <c r="C48" s="653"/>
      <c r="D48" s="653"/>
      <c r="E48" s="666"/>
      <c r="F48" s="678"/>
      <c r="G48" s="683"/>
      <c r="H48" s="689"/>
      <c r="I48" s="692"/>
      <c r="J48" s="697" t="s">
        <v>1898</v>
      </c>
      <c r="K48" s="700"/>
      <c r="L48" s="703"/>
      <c r="M48" s="718"/>
      <c r="N48" s="730"/>
      <c r="O48" s="742"/>
      <c r="P48" s="756"/>
      <c r="Q48" s="761"/>
      <c r="R48" s="765"/>
      <c r="S48" s="765"/>
      <c r="T48" s="765"/>
      <c r="U48" s="771"/>
      <c r="V48" s="784"/>
      <c r="W48" s="796" t="s">
        <v>2078</v>
      </c>
      <c r="X48" s="808"/>
    </row>
    <row r="49" spans="1:25" s="620" customFormat="1" ht="9.9499999999999993" customHeight="1">
      <c r="A49" s="629"/>
      <c r="B49" s="645"/>
      <c r="C49" s="656"/>
      <c r="D49" s="656"/>
      <c r="E49" s="670"/>
      <c r="F49" s="678"/>
      <c r="G49" s="683"/>
      <c r="H49" s="689"/>
      <c r="I49" s="692"/>
      <c r="J49" s="678"/>
      <c r="K49" s="683"/>
      <c r="L49" s="689"/>
      <c r="M49" s="715"/>
      <c r="N49" s="734"/>
      <c r="O49" s="743"/>
      <c r="P49" s="756"/>
      <c r="Q49" s="761"/>
      <c r="R49" s="765"/>
      <c r="S49" s="765"/>
      <c r="T49" s="765"/>
      <c r="U49" s="771"/>
      <c r="V49" s="784"/>
      <c r="W49" s="795"/>
      <c r="X49" s="807"/>
    </row>
    <row r="50" spans="1:25" s="620" customFormat="1" ht="9.9499999999999993" customHeight="1">
      <c r="A50" s="630"/>
      <c r="B50" s="646"/>
      <c r="C50" s="657"/>
      <c r="D50" s="657"/>
      <c r="E50" s="671"/>
      <c r="F50" s="679"/>
      <c r="G50" s="407"/>
      <c r="H50" s="690"/>
      <c r="I50" s="693"/>
      <c r="J50" s="679"/>
      <c r="K50" s="407"/>
      <c r="L50" s="690"/>
      <c r="M50" s="716"/>
      <c r="N50" s="735"/>
      <c r="O50" s="744"/>
      <c r="P50" s="757"/>
      <c r="Q50" s="762"/>
      <c r="R50" s="766"/>
      <c r="S50" s="766"/>
      <c r="T50" s="766"/>
      <c r="U50" s="772"/>
      <c r="V50" s="785"/>
      <c r="W50" s="797"/>
      <c r="X50" s="809"/>
    </row>
    <row r="51" spans="1:25" s="620" customFormat="1" ht="9.9499999999999993" customHeight="1">
      <c r="A51" s="628"/>
      <c r="B51" s="640"/>
      <c r="C51" s="652"/>
      <c r="D51" s="652"/>
      <c r="E51" s="665"/>
      <c r="F51" s="677"/>
      <c r="G51" s="406"/>
      <c r="H51" s="688"/>
      <c r="I51" s="691"/>
      <c r="J51" s="677" t="s">
        <v>2078</v>
      </c>
      <c r="K51" s="406"/>
      <c r="L51" s="688"/>
      <c r="M51" s="717"/>
      <c r="N51" s="733"/>
      <c r="O51" s="745"/>
      <c r="P51" s="755"/>
      <c r="Q51" s="760"/>
      <c r="R51" s="764"/>
      <c r="S51" s="764"/>
      <c r="T51" s="764"/>
      <c r="U51" s="770"/>
      <c r="V51" s="783"/>
      <c r="W51" s="794" t="s">
        <v>2078</v>
      </c>
      <c r="X51" s="806"/>
    </row>
    <row r="52" spans="1:25" s="620" customFormat="1" ht="9.9499999999999993" customHeight="1">
      <c r="A52" s="629"/>
      <c r="B52" s="641"/>
      <c r="C52" s="653"/>
      <c r="D52" s="653"/>
      <c r="E52" s="666"/>
      <c r="F52" s="678"/>
      <c r="G52" s="683"/>
      <c r="H52" s="689"/>
      <c r="I52" s="692"/>
      <c r="J52" s="678"/>
      <c r="K52" s="683"/>
      <c r="L52" s="689"/>
      <c r="M52" s="718"/>
      <c r="N52" s="730"/>
      <c r="O52" s="743"/>
      <c r="P52" s="756"/>
      <c r="Q52" s="761"/>
      <c r="R52" s="765"/>
      <c r="S52" s="765"/>
      <c r="T52" s="765"/>
      <c r="U52" s="771"/>
      <c r="V52" s="784"/>
      <c r="W52" s="795"/>
      <c r="X52" s="807"/>
    </row>
    <row r="53" spans="1:25" s="620" customFormat="1" ht="9.9499999999999993" customHeight="1">
      <c r="A53" s="629"/>
      <c r="B53" s="645"/>
      <c r="C53" s="656"/>
      <c r="D53" s="656"/>
      <c r="E53" s="670"/>
      <c r="F53" s="678"/>
      <c r="G53" s="683"/>
      <c r="H53" s="689"/>
      <c r="I53" s="692"/>
      <c r="J53" s="696"/>
      <c r="K53" s="699"/>
      <c r="L53" s="702"/>
      <c r="M53" s="715"/>
      <c r="N53" s="729"/>
      <c r="O53" s="743"/>
      <c r="P53" s="756"/>
      <c r="Q53" s="761"/>
      <c r="R53" s="765"/>
      <c r="S53" s="765"/>
      <c r="T53" s="765"/>
      <c r="U53" s="771"/>
      <c r="V53" s="784"/>
      <c r="W53" s="795"/>
      <c r="X53" s="807"/>
    </row>
    <row r="54" spans="1:25" s="620" customFormat="1" ht="9.9499999999999993" customHeight="1">
      <c r="A54" s="629"/>
      <c r="B54" s="641"/>
      <c r="C54" s="653"/>
      <c r="D54" s="653"/>
      <c r="E54" s="666"/>
      <c r="F54" s="678"/>
      <c r="G54" s="683"/>
      <c r="H54" s="689"/>
      <c r="I54" s="692"/>
      <c r="J54" s="697" t="s">
        <v>1898</v>
      </c>
      <c r="K54" s="700"/>
      <c r="L54" s="703"/>
      <c r="M54" s="718"/>
      <c r="N54" s="730"/>
      <c r="O54" s="742"/>
      <c r="P54" s="756"/>
      <c r="Q54" s="761"/>
      <c r="R54" s="765"/>
      <c r="S54" s="765"/>
      <c r="T54" s="765"/>
      <c r="U54" s="771"/>
      <c r="V54" s="784"/>
      <c r="W54" s="796" t="s">
        <v>2078</v>
      </c>
      <c r="X54" s="808"/>
    </row>
    <row r="55" spans="1:25" s="620" customFormat="1" ht="9.9499999999999993" customHeight="1">
      <c r="A55" s="629"/>
      <c r="B55" s="645"/>
      <c r="C55" s="656"/>
      <c r="D55" s="656"/>
      <c r="E55" s="670"/>
      <c r="F55" s="678"/>
      <c r="G55" s="683"/>
      <c r="H55" s="689"/>
      <c r="I55" s="692"/>
      <c r="J55" s="678"/>
      <c r="K55" s="683"/>
      <c r="L55" s="689"/>
      <c r="M55" s="715"/>
      <c r="N55" s="734"/>
      <c r="O55" s="743"/>
      <c r="P55" s="756"/>
      <c r="Q55" s="761"/>
      <c r="R55" s="765"/>
      <c r="S55" s="765"/>
      <c r="T55" s="765"/>
      <c r="U55" s="771"/>
      <c r="V55" s="784"/>
      <c r="W55" s="795"/>
      <c r="X55" s="807"/>
    </row>
    <row r="56" spans="1:25" s="620" customFormat="1" ht="9.9499999999999993" customHeight="1">
      <c r="A56" s="630"/>
      <c r="B56" s="646"/>
      <c r="C56" s="657"/>
      <c r="D56" s="657"/>
      <c r="E56" s="671"/>
      <c r="F56" s="679"/>
      <c r="G56" s="407"/>
      <c r="H56" s="690"/>
      <c r="I56" s="693"/>
      <c r="J56" s="679"/>
      <c r="K56" s="407"/>
      <c r="L56" s="690"/>
      <c r="M56" s="716"/>
      <c r="N56" s="735"/>
      <c r="O56" s="744"/>
      <c r="P56" s="757"/>
      <c r="Q56" s="762"/>
      <c r="R56" s="766"/>
      <c r="S56" s="766"/>
      <c r="T56" s="766"/>
      <c r="U56" s="772"/>
      <c r="V56" s="785"/>
      <c r="W56" s="797"/>
      <c r="X56" s="809"/>
    </row>
    <row r="57" spans="1:25" s="620" customFormat="1" ht="9.9499999999999993" customHeight="1">
      <c r="A57" s="628"/>
      <c r="B57" s="640"/>
      <c r="C57" s="652"/>
      <c r="D57" s="652"/>
      <c r="E57" s="665"/>
      <c r="F57" s="677"/>
      <c r="G57" s="406"/>
      <c r="H57" s="688"/>
      <c r="I57" s="691"/>
      <c r="J57" s="677" t="s">
        <v>2078</v>
      </c>
      <c r="K57" s="406"/>
      <c r="L57" s="688"/>
      <c r="M57" s="717"/>
      <c r="N57" s="733"/>
      <c r="O57" s="745"/>
      <c r="P57" s="755"/>
      <c r="Q57" s="760"/>
      <c r="R57" s="764"/>
      <c r="S57" s="764"/>
      <c r="T57" s="764"/>
      <c r="U57" s="770"/>
      <c r="V57" s="783"/>
      <c r="W57" s="794" t="s">
        <v>2078</v>
      </c>
      <c r="X57" s="806"/>
    </row>
    <row r="58" spans="1:25" s="620" customFormat="1" ht="9.9499999999999993" customHeight="1">
      <c r="A58" s="629"/>
      <c r="B58" s="641"/>
      <c r="C58" s="653"/>
      <c r="D58" s="653"/>
      <c r="E58" s="666"/>
      <c r="F58" s="678"/>
      <c r="G58" s="683"/>
      <c r="H58" s="689"/>
      <c r="I58" s="692"/>
      <c r="J58" s="678"/>
      <c r="K58" s="683"/>
      <c r="L58" s="689"/>
      <c r="M58" s="718"/>
      <c r="N58" s="730"/>
      <c r="O58" s="743"/>
      <c r="P58" s="756"/>
      <c r="Q58" s="761"/>
      <c r="R58" s="765"/>
      <c r="S58" s="765"/>
      <c r="T58" s="765"/>
      <c r="U58" s="771"/>
      <c r="V58" s="784"/>
      <c r="W58" s="795"/>
      <c r="X58" s="807"/>
    </row>
    <row r="59" spans="1:25" s="620" customFormat="1" ht="9.9499999999999993" customHeight="1">
      <c r="A59" s="629"/>
      <c r="B59" s="645"/>
      <c r="C59" s="656"/>
      <c r="D59" s="656"/>
      <c r="E59" s="670"/>
      <c r="F59" s="678"/>
      <c r="G59" s="683"/>
      <c r="H59" s="689"/>
      <c r="I59" s="692"/>
      <c r="J59" s="696"/>
      <c r="K59" s="699"/>
      <c r="L59" s="702"/>
      <c r="M59" s="715"/>
      <c r="N59" s="729"/>
      <c r="O59" s="743"/>
      <c r="P59" s="756"/>
      <c r="Q59" s="761"/>
      <c r="R59" s="765"/>
      <c r="S59" s="765"/>
      <c r="T59" s="765"/>
      <c r="U59" s="771"/>
      <c r="V59" s="784"/>
      <c r="W59" s="795"/>
      <c r="X59" s="807"/>
    </row>
    <row r="60" spans="1:25" s="620" customFormat="1" ht="9.9499999999999993" customHeight="1">
      <c r="A60" s="629"/>
      <c r="B60" s="641"/>
      <c r="C60" s="653"/>
      <c r="D60" s="653"/>
      <c r="E60" s="666"/>
      <c r="F60" s="678"/>
      <c r="G60" s="683"/>
      <c r="H60" s="689"/>
      <c r="I60" s="692"/>
      <c r="J60" s="697" t="s">
        <v>1898</v>
      </c>
      <c r="K60" s="700"/>
      <c r="L60" s="703"/>
      <c r="M60" s="718"/>
      <c r="N60" s="730"/>
      <c r="O60" s="742"/>
      <c r="P60" s="756"/>
      <c r="Q60" s="761"/>
      <c r="R60" s="765"/>
      <c r="S60" s="765"/>
      <c r="T60" s="765"/>
      <c r="U60" s="771"/>
      <c r="V60" s="784"/>
      <c r="W60" s="796" t="s">
        <v>2078</v>
      </c>
      <c r="X60" s="808"/>
    </row>
    <row r="61" spans="1:25" s="620" customFormat="1" ht="9.9499999999999993" customHeight="1">
      <c r="A61" s="629"/>
      <c r="B61" s="645"/>
      <c r="C61" s="656"/>
      <c r="D61" s="656"/>
      <c r="E61" s="670"/>
      <c r="F61" s="678"/>
      <c r="G61" s="683"/>
      <c r="H61" s="689"/>
      <c r="I61" s="692"/>
      <c r="J61" s="678"/>
      <c r="K61" s="683"/>
      <c r="L61" s="689"/>
      <c r="M61" s="715"/>
      <c r="N61" s="734"/>
      <c r="O61" s="743"/>
      <c r="P61" s="756"/>
      <c r="Q61" s="761"/>
      <c r="R61" s="765"/>
      <c r="S61" s="765"/>
      <c r="T61" s="765"/>
      <c r="U61" s="771"/>
      <c r="V61" s="784"/>
      <c r="W61" s="795"/>
      <c r="X61" s="807"/>
    </row>
    <row r="62" spans="1:25" s="620" customFormat="1" ht="9.9499999999999993" customHeight="1">
      <c r="A62" s="630"/>
      <c r="B62" s="646"/>
      <c r="C62" s="657"/>
      <c r="D62" s="657"/>
      <c r="E62" s="671"/>
      <c r="F62" s="679"/>
      <c r="G62" s="407"/>
      <c r="H62" s="690"/>
      <c r="I62" s="693"/>
      <c r="J62" s="679"/>
      <c r="K62" s="407"/>
      <c r="L62" s="690"/>
      <c r="M62" s="719"/>
      <c r="N62" s="736"/>
      <c r="O62" s="747"/>
      <c r="P62" s="758"/>
      <c r="Q62" s="763"/>
      <c r="R62" s="767"/>
      <c r="S62" s="767"/>
      <c r="T62" s="767"/>
      <c r="U62" s="773"/>
      <c r="V62" s="786"/>
      <c r="W62" s="797"/>
      <c r="X62" s="809"/>
    </row>
    <row r="63" spans="1:25" s="619" customFormat="1" ht="13.5" customHeight="1">
      <c r="A63" s="1" t="s">
        <v>25</v>
      </c>
      <c r="B63" s="1"/>
      <c r="C63" s="1"/>
      <c r="D63" s="1"/>
      <c r="E63" s="672"/>
      <c r="F63" s="672"/>
      <c r="G63" s="672"/>
      <c r="H63" s="1"/>
      <c r="I63" s="1"/>
      <c r="J63" s="1"/>
      <c r="K63" s="1"/>
      <c r="L63" s="1"/>
      <c r="M63" s="633"/>
      <c r="N63" s="633"/>
      <c r="O63" s="633"/>
      <c r="P63" s="633"/>
      <c r="Q63" s="1" t="s">
        <v>1866</v>
      </c>
      <c r="R63" s="633"/>
      <c r="S63" s="633"/>
      <c r="T63" s="633"/>
      <c r="U63" s="633"/>
      <c r="V63" s="633"/>
      <c r="W63" s="633"/>
      <c r="X63" s="633"/>
      <c r="Y63" s="633"/>
    </row>
    <row r="64" spans="1:25" s="619" customFormat="1" ht="13.5" customHeight="1">
      <c r="A64" s="1"/>
      <c r="B64" s="1"/>
      <c r="C64" s="1"/>
      <c r="D64" s="1"/>
      <c r="E64" s="672"/>
      <c r="F64" s="672"/>
      <c r="G64" s="672"/>
      <c r="H64" s="1"/>
      <c r="I64" s="1"/>
      <c r="J64" s="1"/>
      <c r="K64" s="1"/>
      <c r="L64" s="1"/>
      <c r="M64" s="633"/>
      <c r="N64" s="633"/>
      <c r="O64" s="633"/>
      <c r="P64" s="633"/>
      <c r="Q64" s="1" t="s">
        <v>2089</v>
      </c>
      <c r="R64" s="633"/>
      <c r="S64" s="633"/>
      <c r="T64" s="633"/>
      <c r="U64" s="633"/>
      <c r="V64" s="633"/>
      <c r="W64" s="633"/>
      <c r="X64" s="633"/>
      <c r="Y64" s="633"/>
    </row>
    <row r="65" spans="1:25" s="619" customFormat="1" ht="3" customHeight="1">
      <c r="A65" s="1"/>
      <c r="B65" s="1"/>
      <c r="C65" s="1"/>
      <c r="D65" s="1"/>
      <c r="E65" s="672"/>
      <c r="F65" s="672"/>
      <c r="G65" s="672"/>
      <c r="H65" s="1"/>
      <c r="I65" s="1"/>
      <c r="J65" s="1"/>
      <c r="K65" s="1"/>
      <c r="L65" s="1"/>
      <c r="N65" s="1"/>
      <c r="O65" s="1"/>
      <c r="P65" s="1"/>
      <c r="Q65" s="1"/>
      <c r="R65" s="1"/>
      <c r="S65" s="1"/>
      <c r="T65" s="1"/>
      <c r="U65" s="1"/>
      <c r="V65" s="1"/>
      <c r="W65" s="1"/>
      <c r="X65" s="1"/>
    </row>
    <row r="66" spans="1:25" s="619" customFormat="1" ht="13.5" customHeight="1">
      <c r="A66" s="631"/>
      <c r="B66" s="631" t="s">
        <v>2072</v>
      </c>
      <c r="C66" s="631"/>
      <c r="D66" s="631"/>
      <c r="E66" s="631" t="s">
        <v>2074</v>
      </c>
      <c r="F66" s="631"/>
      <c r="G66" s="631"/>
      <c r="H66" s="631"/>
      <c r="I66" s="631"/>
      <c r="J66" s="631"/>
      <c r="K66" s="631" t="s">
        <v>2079</v>
      </c>
      <c r="L66" s="631"/>
      <c r="M66" s="720" t="s">
        <v>2083</v>
      </c>
      <c r="N66" s="720"/>
      <c r="O66" s="720"/>
      <c r="P66" s="1"/>
      <c r="Q66" s="1" t="s">
        <v>1154</v>
      </c>
      <c r="R66" s="1"/>
      <c r="S66" s="1"/>
      <c r="T66" s="1"/>
      <c r="U66" s="1"/>
      <c r="V66" s="1"/>
      <c r="W66" s="1"/>
      <c r="X66" s="1"/>
    </row>
    <row r="67" spans="1:25" s="619" customFormat="1" ht="3" customHeight="1">
      <c r="A67" s="631"/>
      <c r="B67" s="631"/>
      <c r="C67" s="631"/>
      <c r="D67" s="631"/>
      <c r="E67" s="631"/>
      <c r="F67" s="631"/>
      <c r="G67" s="631"/>
      <c r="H67" s="631"/>
      <c r="I67" s="631"/>
      <c r="J67" s="631"/>
      <c r="K67" s="631"/>
      <c r="L67" s="631"/>
      <c r="N67" s="1"/>
      <c r="O67" s="1"/>
      <c r="P67" s="1"/>
      <c r="Q67" s="1"/>
      <c r="R67" s="1"/>
      <c r="S67" s="1"/>
      <c r="T67" s="1"/>
      <c r="U67" s="1"/>
      <c r="V67" s="1"/>
      <c r="W67" s="1"/>
      <c r="X67" s="1"/>
    </row>
    <row r="68" spans="1:25" s="619" customFormat="1" ht="11.25" customHeight="1">
      <c r="A68" s="631"/>
      <c r="B68" s="631"/>
      <c r="C68" s="631"/>
      <c r="D68" s="631"/>
      <c r="E68" s="631"/>
      <c r="F68" s="631"/>
      <c r="G68" s="631"/>
      <c r="H68" s="631"/>
      <c r="I68" s="631"/>
      <c r="J68" s="631"/>
      <c r="K68" s="631"/>
      <c r="L68" s="631"/>
      <c r="N68" s="1"/>
      <c r="O68" s="1"/>
      <c r="P68" s="1"/>
      <c r="Q68" s="632" t="s">
        <v>2090</v>
      </c>
      <c r="R68" s="632"/>
      <c r="S68" s="632"/>
      <c r="T68" s="632"/>
      <c r="U68" s="632"/>
      <c r="V68" s="632"/>
      <c r="W68" s="632"/>
      <c r="X68" s="632"/>
      <c r="Y68" s="632"/>
    </row>
    <row r="69" spans="1:25" s="619" customFormat="1" ht="14.25" customHeight="1">
      <c r="A69" s="631"/>
      <c r="B69" s="631" t="s">
        <v>2073</v>
      </c>
      <c r="C69" s="631"/>
      <c r="D69" s="631"/>
      <c r="E69" s="631" t="s">
        <v>2075</v>
      </c>
      <c r="F69" s="631"/>
      <c r="G69" s="631"/>
      <c r="H69" s="631"/>
      <c r="I69" s="631" t="s">
        <v>2077</v>
      </c>
      <c r="J69" s="631"/>
      <c r="K69" s="631"/>
      <c r="L69" s="631" t="s">
        <v>885</v>
      </c>
      <c r="N69" s="631" t="s">
        <v>1868</v>
      </c>
      <c r="O69" s="631"/>
      <c r="P69" s="1"/>
      <c r="Q69" s="632"/>
      <c r="R69" s="632"/>
      <c r="S69" s="632"/>
      <c r="T69" s="632"/>
      <c r="U69" s="632"/>
      <c r="V69" s="632"/>
      <c r="W69" s="632"/>
      <c r="X69" s="632"/>
      <c r="Y69" s="632"/>
    </row>
    <row r="70" spans="1:25" s="619" customFormat="1" ht="13.5" customHeight="1">
      <c r="A70" s="631"/>
      <c r="B70" s="631"/>
      <c r="C70" s="631"/>
      <c r="D70" s="631"/>
      <c r="E70" s="631"/>
      <c r="F70" s="631"/>
      <c r="G70" s="631"/>
      <c r="H70" s="631"/>
      <c r="I70" s="631"/>
      <c r="J70" s="631"/>
      <c r="K70" s="631"/>
      <c r="L70" s="631"/>
      <c r="M70" s="631"/>
      <c r="N70" s="631"/>
      <c r="O70" s="631"/>
      <c r="P70" s="1"/>
      <c r="Q70" s="632"/>
      <c r="R70" s="632"/>
      <c r="S70" s="632"/>
      <c r="T70" s="632"/>
      <c r="U70" s="632"/>
      <c r="V70" s="632"/>
      <c r="W70" s="632"/>
      <c r="X70" s="632"/>
      <c r="Y70" s="632"/>
    </row>
    <row r="71" spans="1:25" s="619" customFormat="1" ht="13.5" customHeight="1">
      <c r="B71" s="647" t="s">
        <v>1114</v>
      </c>
      <c r="C71" s="647"/>
      <c r="D71" s="647"/>
      <c r="E71" s="672"/>
      <c r="F71" s="647" t="s">
        <v>446</v>
      </c>
      <c r="G71" s="647"/>
      <c r="H71" s="647"/>
      <c r="I71" s="647"/>
      <c r="J71" s="647"/>
      <c r="K71" s="1"/>
      <c r="L71" s="704" t="s">
        <v>2080</v>
      </c>
      <c r="M71" s="704"/>
      <c r="N71" s="1"/>
      <c r="O71" s="1"/>
      <c r="P71" s="1"/>
      <c r="Q71" s="632" t="s">
        <v>2091</v>
      </c>
      <c r="R71" s="632"/>
      <c r="S71" s="632"/>
      <c r="T71" s="632"/>
      <c r="U71" s="632"/>
      <c r="V71" s="632"/>
      <c r="W71" s="632"/>
      <c r="X71" s="632"/>
      <c r="Y71" s="632"/>
    </row>
    <row r="72" spans="1:25" s="619" customFormat="1" ht="13.5" customHeight="1">
      <c r="A72" s="490"/>
      <c r="B72" s="647"/>
      <c r="C72" s="647"/>
      <c r="D72" s="647"/>
      <c r="E72" s="673"/>
      <c r="F72" s="647"/>
      <c r="G72" s="647"/>
      <c r="H72" s="647"/>
      <c r="I72" s="647"/>
      <c r="J72" s="647"/>
      <c r="K72" s="701"/>
      <c r="L72" s="704"/>
      <c r="M72" s="704"/>
      <c r="N72" s="701"/>
      <c r="O72" s="701"/>
      <c r="P72" s="1"/>
      <c r="Q72" s="632"/>
      <c r="R72" s="632"/>
      <c r="S72" s="632"/>
      <c r="T72" s="632"/>
      <c r="U72" s="632"/>
      <c r="V72" s="632"/>
      <c r="W72" s="632"/>
      <c r="X72" s="632"/>
      <c r="Y72" s="632"/>
    </row>
    <row r="73" spans="1:25" s="619" customFormat="1" ht="13.5" customHeight="1">
      <c r="A73" s="632" t="s">
        <v>1714</v>
      </c>
      <c r="B73" s="632"/>
      <c r="C73" s="632"/>
      <c r="D73" s="632"/>
      <c r="E73" s="632"/>
      <c r="F73" s="632"/>
      <c r="G73" s="632"/>
      <c r="H73" s="632"/>
      <c r="I73" s="632"/>
      <c r="J73" s="632"/>
      <c r="K73" s="632"/>
      <c r="L73" s="632"/>
      <c r="M73" s="632"/>
      <c r="N73" s="632"/>
      <c r="O73" s="632"/>
      <c r="P73" s="632"/>
      <c r="Q73" s="632" t="s">
        <v>2092</v>
      </c>
      <c r="R73" s="632"/>
      <c r="S73" s="632"/>
      <c r="T73" s="632"/>
      <c r="U73" s="632"/>
      <c r="V73" s="632"/>
      <c r="W73" s="632"/>
      <c r="X73" s="632"/>
      <c r="Y73" s="632"/>
    </row>
    <row r="74" spans="1:25" s="619" customFormat="1" ht="13.5" customHeight="1">
      <c r="A74" s="632"/>
      <c r="B74" s="632"/>
      <c r="C74" s="632"/>
      <c r="D74" s="632"/>
      <c r="E74" s="632"/>
      <c r="F74" s="632"/>
      <c r="G74" s="632"/>
      <c r="H74" s="632"/>
      <c r="I74" s="632"/>
      <c r="J74" s="632"/>
      <c r="K74" s="632"/>
      <c r="L74" s="632"/>
      <c r="M74" s="632"/>
      <c r="N74" s="632"/>
      <c r="O74" s="632"/>
      <c r="P74" s="632"/>
      <c r="Q74" s="632"/>
      <c r="R74" s="632"/>
      <c r="S74" s="632"/>
      <c r="T74" s="632"/>
      <c r="U74" s="632"/>
      <c r="V74" s="632"/>
      <c r="W74" s="632"/>
      <c r="X74" s="632"/>
      <c r="Y74" s="632"/>
    </row>
    <row r="75" spans="1:25" ht="13.5" customHeight="1">
      <c r="A75" s="633"/>
      <c r="B75" s="633"/>
      <c r="C75" s="633"/>
      <c r="D75" s="633"/>
      <c r="E75" s="633"/>
      <c r="F75" s="633"/>
      <c r="G75" s="633"/>
      <c r="H75" s="633"/>
      <c r="I75" s="633"/>
      <c r="J75" s="633"/>
      <c r="K75" s="633"/>
      <c r="L75" s="633"/>
      <c r="M75" s="633"/>
      <c r="N75" s="633"/>
      <c r="O75" s="633"/>
      <c r="P75" s="633"/>
      <c r="Q75" s="632"/>
      <c r="R75" s="632"/>
      <c r="S75" s="632"/>
      <c r="T75" s="632"/>
      <c r="U75" s="632"/>
      <c r="V75" s="632"/>
      <c r="W75" s="632"/>
      <c r="X75" s="632"/>
      <c r="Y75" s="632"/>
    </row>
    <row r="76" spans="1:25" ht="13.5" customHeight="1">
      <c r="M76" s="633"/>
      <c r="N76" s="633"/>
      <c r="O76" s="633"/>
      <c r="P76" s="633"/>
      <c r="Q76" s="632" t="s">
        <v>1160</v>
      </c>
      <c r="R76" s="632"/>
      <c r="S76" s="632"/>
      <c r="T76" s="632"/>
      <c r="U76" s="632"/>
      <c r="V76" s="632"/>
      <c r="W76" s="632"/>
      <c r="X76" s="632"/>
      <c r="Y76" s="632"/>
    </row>
    <row r="77" spans="1:25" ht="13.5" customHeight="1">
      <c r="M77" s="633"/>
      <c r="N77" s="633"/>
      <c r="O77" s="633"/>
      <c r="P77" s="633"/>
      <c r="Q77" s="632"/>
      <c r="R77" s="632"/>
      <c r="S77" s="632"/>
      <c r="T77" s="632"/>
      <c r="U77" s="632"/>
      <c r="V77" s="632"/>
      <c r="W77" s="632"/>
      <c r="X77" s="632"/>
      <c r="Y77" s="632"/>
    </row>
    <row r="78" spans="1:25">
      <c r="A78" s="633"/>
      <c r="B78" s="633"/>
      <c r="C78" s="633"/>
      <c r="D78" s="633"/>
      <c r="E78" s="633"/>
      <c r="F78" s="633"/>
      <c r="G78" s="633"/>
      <c r="H78" s="633"/>
      <c r="I78" s="633"/>
      <c r="J78" s="633"/>
      <c r="K78" s="633"/>
      <c r="L78" s="633"/>
      <c r="M78" s="633"/>
      <c r="N78" s="633"/>
      <c r="P78" s="633"/>
      <c r="Q78" s="632" t="s">
        <v>68</v>
      </c>
      <c r="R78" s="632"/>
      <c r="S78" s="632"/>
      <c r="T78" s="632"/>
      <c r="U78" s="632"/>
      <c r="V78" s="632"/>
      <c r="W78" s="632"/>
      <c r="X78" s="632"/>
      <c r="Y78" s="632"/>
    </row>
    <row r="79" spans="1:25" ht="13.5" customHeight="1">
      <c r="M79" s="633"/>
      <c r="N79" s="633"/>
      <c r="P79" s="633"/>
      <c r="Q79" s="632"/>
      <c r="R79" s="632"/>
      <c r="S79" s="632"/>
      <c r="T79" s="632"/>
      <c r="U79" s="632"/>
      <c r="V79" s="632"/>
      <c r="W79" s="632"/>
      <c r="X79" s="632"/>
      <c r="Y79" s="632"/>
    </row>
    <row r="80" spans="1:25" ht="13.5" customHeight="1">
      <c r="M80" s="633"/>
      <c r="N80" s="633"/>
      <c r="P80" s="633"/>
      <c r="Q80" s="632" t="s">
        <v>2093</v>
      </c>
      <c r="R80" s="632"/>
      <c r="S80" s="632"/>
      <c r="T80" s="632"/>
      <c r="U80" s="632"/>
      <c r="V80" s="632"/>
      <c r="W80" s="632"/>
      <c r="X80" s="632"/>
      <c r="Y80" s="632"/>
    </row>
    <row r="81" spans="13:25">
      <c r="M81" s="633"/>
      <c r="N81" s="633"/>
      <c r="P81" s="633"/>
      <c r="Q81" s="632"/>
      <c r="R81" s="632"/>
      <c r="S81" s="632"/>
      <c r="T81" s="632"/>
      <c r="U81" s="632"/>
      <c r="V81" s="632"/>
      <c r="W81" s="632"/>
      <c r="X81" s="632"/>
      <c r="Y81" s="632"/>
    </row>
    <row r="82" spans="13:25">
      <c r="M82" s="619"/>
      <c r="N82" s="1"/>
      <c r="P82" s="1"/>
      <c r="Q82" s="1" t="s">
        <v>2011</v>
      </c>
      <c r="R82" s="1"/>
      <c r="S82" s="1"/>
      <c r="T82" s="1"/>
      <c r="U82" s="1"/>
      <c r="V82" s="1"/>
      <c r="W82" s="1"/>
      <c r="X82" s="1"/>
      <c r="Y82" s="619"/>
    </row>
    <row r="87" spans="13:25">
      <c r="M87" s="632"/>
      <c r="N87" s="632"/>
      <c r="O87" s="632"/>
      <c r="P87" s="632"/>
      <c r="Q87" s="632"/>
      <c r="R87" s="632"/>
      <c r="S87" s="632"/>
      <c r="T87" s="632"/>
      <c r="U87" s="632"/>
      <c r="V87" s="632"/>
      <c r="W87" s="632"/>
      <c r="X87" s="632"/>
      <c r="Y87" s="632"/>
    </row>
    <row r="88" spans="13:25">
      <c r="M88" s="632"/>
      <c r="N88" s="632"/>
      <c r="O88" s="632"/>
      <c r="P88" s="632"/>
      <c r="Q88" s="632"/>
      <c r="R88" s="632"/>
      <c r="S88" s="632"/>
      <c r="T88" s="632"/>
      <c r="U88" s="632"/>
      <c r="V88" s="632"/>
      <c r="W88" s="632"/>
      <c r="X88" s="632"/>
      <c r="Y88" s="632"/>
    </row>
  </sheetData>
  <mergeCells count="214">
    <mergeCell ref="M1:S1"/>
    <mergeCell ref="M2:S2"/>
    <mergeCell ref="A3:C3"/>
    <mergeCell ref="D3:I3"/>
    <mergeCell ref="A4:C4"/>
    <mergeCell ref="D4:I4"/>
    <mergeCell ref="V4:X4"/>
    <mergeCell ref="P6:S6"/>
    <mergeCell ref="W6:X6"/>
    <mergeCell ref="M66:N66"/>
    <mergeCell ref="B71:D71"/>
    <mergeCell ref="F71:J71"/>
    <mergeCell ref="L71:M71"/>
    <mergeCell ref="B72:D72"/>
    <mergeCell ref="F72:J72"/>
    <mergeCell ref="L72:M72"/>
    <mergeCell ref="V2:V3"/>
    <mergeCell ref="W2:X3"/>
    <mergeCell ref="K3:M6"/>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Q15:U20"/>
    <mergeCell ref="V15:V20"/>
    <mergeCell ref="W15:X17"/>
    <mergeCell ref="B17:E18"/>
    <mergeCell ref="M17:M18"/>
    <mergeCell ref="N17:N18"/>
    <mergeCell ref="J18:L20"/>
    <mergeCell ref="O18:O20"/>
    <mergeCell ref="W18:X20"/>
    <mergeCell ref="B19:E20"/>
    <mergeCell ref="M19:M20"/>
    <mergeCell ref="N19:N20"/>
    <mergeCell ref="A21:A26"/>
    <mergeCell ref="B21:E22"/>
    <mergeCell ref="F21:H26"/>
    <mergeCell ref="I21:I26"/>
    <mergeCell ref="J21:L23"/>
    <mergeCell ref="M21:M22"/>
    <mergeCell ref="N21:N22"/>
    <mergeCell ref="O21:O23"/>
    <mergeCell ref="P21:P26"/>
    <mergeCell ref="Q21:U26"/>
    <mergeCell ref="V21:V26"/>
    <mergeCell ref="W21:X23"/>
    <mergeCell ref="B23:E24"/>
    <mergeCell ref="M23:M24"/>
    <mergeCell ref="N23:N24"/>
    <mergeCell ref="J24:L26"/>
    <mergeCell ref="O24:O26"/>
    <mergeCell ref="W24:X26"/>
    <mergeCell ref="B25:E26"/>
    <mergeCell ref="M25:M26"/>
    <mergeCell ref="N25:N26"/>
    <mergeCell ref="A27:A32"/>
    <mergeCell ref="B27:E28"/>
    <mergeCell ref="F27:H32"/>
    <mergeCell ref="I27:I32"/>
    <mergeCell ref="J27:L29"/>
    <mergeCell ref="M27:M28"/>
    <mergeCell ref="N27:N28"/>
    <mergeCell ref="O27:O29"/>
    <mergeCell ref="P27:P32"/>
    <mergeCell ref="Q27:U32"/>
    <mergeCell ref="V27:V32"/>
    <mergeCell ref="W27:X29"/>
    <mergeCell ref="B29:E30"/>
    <mergeCell ref="M29:M30"/>
    <mergeCell ref="N29:N30"/>
    <mergeCell ref="J30:L32"/>
    <mergeCell ref="O30:O32"/>
    <mergeCell ref="W30:X32"/>
    <mergeCell ref="B31:E32"/>
    <mergeCell ref="M31:M32"/>
    <mergeCell ref="N31:N32"/>
    <mergeCell ref="A33:A38"/>
    <mergeCell ref="B33:E34"/>
    <mergeCell ref="F33:H38"/>
    <mergeCell ref="I33:I38"/>
    <mergeCell ref="J33:L35"/>
    <mergeCell ref="M33:M34"/>
    <mergeCell ref="N33:N34"/>
    <mergeCell ref="O33:O35"/>
    <mergeCell ref="P33:P38"/>
    <mergeCell ref="Q33:U38"/>
    <mergeCell ref="V33:V38"/>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I45:I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I51:I56"/>
    <mergeCell ref="J51:L53"/>
    <mergeCell ref="M51:M52"/>
    <mergeCell ref="N51:N52"/>
    <mergeCell ref="O51:O53"/>
    <mergeCell ref="P51:P56"/>
    <mergeCell ref="Q51:U56"/>
    <mergeCell ref="V51:V56"/>
    <mergeCell ref="W51:X53"/>
    <mergeCell ref="B53:E54"/>
    <mergeCell ref="M53:M54"/>
    <mergeCell ref="N53:N54"/>
    <mergeCell ref="J54:L56"/>
    <mergeCell ref="O54:O56"/>
    <mergeCell ref="W54:X56"/>
    <mergeCell ref="B55:E56"/>
    <mergeCell ref="M55:M56"/>
    <mergeCell ref="N55:N56"/>
    <mergeCell ref="A57:A62"/>
    <mergeCell ref="B57:E58"/>
    <mergeCell ref="F57:H62"/>
    <mergeCell ref="I57:I62"/>
    <mergeCell ref="J57:L59"/>
    <mergeCell ref="M57:M58"/>
    <mergeCell ref="N57:N58"/>
    <mergeCell ref="O57:O59"/>
    <mergeCell ref="P57:P62"/>
    <mergeCell ref="Q57:U62"/>
    <mergeCell ref="V57:V62"/>
    <mergeCell ref="W57:X59"/>
    <mergeCell ref="B59:E60"/>
    <mergeCell ref="M59:M60"/>
    <mergeCell ref="N59:N60"/>
    <mergeCell ref="J60:L62"/>
    <mergeCell ref="O60:O62"/>
    <mergeCell ref="W60:X62"/>
    <mergeCell ref="B61:E62"/>
    <mergeCell ref="M61:M62"/>
    <mergeCell ref="N61:N62"/>
    <mergeCell ref="Q68:Y70"/>
    <mergeCell ref="Q71:Y72"/>
    <mergeCell ref="A73:P74"/>
    <mergeCell ref="Q73:Y75"/>
    <mergeCell ref="Q76:Y77"/>
    <mergeCell ref="Q78:Y79"/>
    <mergeCell ref="Q80:Y81"/>
    <mergeCell ref="M87:Y88"/>
  </mergeCells>
  <phoneticPr fontId="19"/>
  <printOptions horizontalCentered="1" verticalCentered="1"/>
  <pageMargins left="0.43307086614173218" right="0.19685039370078741" top="0.51181102362204722" bottom="0.19685039370078741" header="0.19685039370078741" footer="0.19685039370078741"/>
  <pageSetup paperSize="8" scale="90" fitToWidth="1" fitToHeight="1" orientation="landscape" usePrinterDefaults="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90D7F0"/>
  </sheetPr>
  <dimension ref="A1:N25"/>
  <sheetViews>
    <sheetView workbookViewId="0"/>
  </sheetViews>
  <sheetFormatPr defaultRowHeight="18.75"/>
  <cols>
    <col min="1" max="1" width="17.625" style="811" customWidth="1"/>
    <col min="2" max="2" width="20" style="811" customWidth="1"/>
    <col min="3" max="3" width="4.625" style="811" customWidth="1"/>
    <col min="4" max="4" width="17.625" style="812" customWidth="1"/>
    <col min="5" max="5" width="17.625" style="811" customWidth="1"/>
    <col min="6" max="6" width="4.625" style="811" customWidth="1"/>
    <col min="7" max="7" width="17.625" style="812" customWidth="1"/>
    <col min="8" max="8" width="17.625" style="811" customWidth="1"/>
    <col min="9" max="9" width="4.625" style="811" customWidth="1"/>
    <col min="10" max="10" width="17.625" style="812" customWidth="1"/>
    <col min="11" max="11" width="17.625" style="811" customWidth="1"/>
    <col min="12" max="12" width="4.625" style="811" customWidth="1"/>
    <col min="13" max="13" width="17.625" style="812" customWidth="1"/>
    <col min="14" max="14" width="17.625" style="811" customWidth="1"/>
    <col min="15" max="16384" width="9" style="811" customWidth="1"/>
  </cols>
  <sheetData>
    <row r="1" spans="1:14">
      <c r="A1" s="30" t="s">
        <v>629</v>
      </c>
    </row>
    <row r="2" spans="1:14">
      <c r="A2" s="813" t="s">
        <v>630</v>
      </c>
      <c r="B2" s="23"/>
      <c r="C2" s="23"/>
      <c r="D2" s="811"/>
      <c r="E2" s="23"/>
      <c r="F2" s="23"/>
      <c r="G2" s="811"/>
      <c r="H2" s="23"/>
      <c r="I2" s="23"/>
      <c r="J2" s="811"/>
      <c r="K2" s="23"/>
      <c r="L2" s="23"/>
      <c r="M2" s="811"/>
      <c r="N2" s="23"/>
    </row>
    <row r="3" spans="1:14" ht="18.75" customHeight="1">
      <c r="A3" s="814" t="s">
        <v>632</v>
      </c>
      <c r="B3" s="23"/>
      <c r="C3" s="23"/>
      <c r="D3" s="811"/>
      <c r="E3" s="23"/>
      <c r="F3" s="23"/>
      <c r="G3" s="811"/>
      <c r="H3" s="23"/>
      <c r="I3" s="23"/>
      <c r="J3" s="811"/>
      <c r="K3" s="23"/>
      <c r="L3" s="23"/>
      <c r="M3" s="811"/>
      <c r="N3" s="23"/>
    </row>
    <row r="4" spans="1:14">
      <c r="A4" s="815"/>
    </row>
    <row r="5" spans="1:14">
      <c r="A5" s="816" t="s">
        <v>612</v>
      </c>
      <c r="B5" s="822"/>
      <c r="C5" s="822"/>
      <c r="D5" s="822"/>
      <c r="E5" s="822"/>
      <c r="F5" s="822"/>
      <c r="G5" s="822"/>
      <c r="H5" s="822"/>
      <c r="I5" s="822"/>
      <c r="J5" s="822"/>
      <c r="K5" s="822"/>
      <c r="L5" s="822"/>
      <c r="M5" s="822"/>
      <c r="N5" s="822"/>
    </row>
    <row r="6" spans="1:14">
      <c r="A6" s="817"/>
    </row>
    <row r="7" spans="1:14">
      <c r="A7" s="818" t="s">
        <v>635</v>
      </c>
      <c r="B7" s="823"/>
      <c r="C7" s="824"/>
      <c r="D7" s="818" t="s">
        <v>640</v>
      </c>
      <c r="E7" s="823"/>
      <c r="F7" s="824"/>
      <c r="G7" s="818" t="s">
        <v>640</v>
      </c>
      <c r="H7" s="823"/>
      <c r="I7" s="824"/>
      <c r="J7" s="818" t="s">
        <v>640</v>
      </c>
      <c r="K7" s="823"/>
      <c r="L7" s="824"/>
      <c r="M7" s="818" t="s">
        <v>640</v>
      </c>
      <c r="N7" s="823"/>
    </row>
    <row r="8" spans="1:14">
      <c r="A8" s="818" t="s">
        <v>240</v>
      </c>
      <c r="B8" s="823"/>
      <c r="C8" s="824"/>
      <c r="D8" s="818" t="s">
        <v>240</v>
      </c>
      <c r="E8" s="823"/>
      <c r="F8" s="824"/>
      <c r="G8" s="818" t="s">
        <v>240</v>
      </c>
      <c r="H8" s="823"/>
      <c r="I8" s="824"/>
      <c r="J8" s="818" t="s">
        <v>240</v>
      </c>
      <c r="K8" s="823"/>
      <c r="L8" s="824"/>
      <c r="M8" s="818" t="s">
        <v>240</v>
      </c>
      <c r="N8" s="823"/>
    </row>
    <row r="9" spans="1:14">
      <c r="A9" s="818" t="s">
        <v>519</v>
      </c>
      <c r="B9" s="823"/>
      <c r="C9" s="824"/>
      <c r="D9" s="818"/>
      <c r="E9" s="823"/>
      <c r="F9" s="824"/>
      <c r="G9" s="818"/>
      <c r="H9" s="823"/>
      <c r="I9" s="824"/>
      <c r="J9" s="818"/>
      <c r="K9" s="823"/>
      <c r="L9" s="824"/>
      <c r="M9" s="818"/>
      <c r="N9" s="823"/>
    </row>
    <row r="10" spans="1:14">
      <c r="A10" s="818" t="s">
        <v>356</v>
      </c>
      <c r="B10" s="823"/>
      <c r="C10" s="824"/>
      <c r="D10" s="818" t="s">
        <v>356</v>
      </c>
      <c r="E10" s="823"/>
      <c r="F10" s="824"/>
      <c r="G10" s="818" t="s">
        <v>356</v>
      </c>
      <c r="H10" s="823"/>
      <c r="I10" s="824"/>
      <c r="J10" s="818" t="s">
        <v>356</v>
      </c>
      <c r="K10" s="823"/>
      <c r="L10" s="824"/>
      <c r="M10" s="818" t="s">
        <v>356</v>
      </c>
      <c r="N10" s="823"/>
    </row>
    <row r="11" spans="1:14" ht="18.75" customHeight="1">
      <c r="A11" s="819"/>
      <c r="B11" s="819"/>
      <c r="C11" s="825"/>
      <c r="D11" s="826" t="s">
        <v>643</v>
      </c>
      <c r="E11" s="826"/>
      <c r="F11" s="828"/>
      <c r="G11" s="826" t="s">
        <v>643</v>
      </c>
      <c r="H11" s="826"/>
      <c r="I11" s="828"/>
      <c r="J11" s="826" t="s">
        <v>643</v>
      </c>
      <c r="K11" s="826"/>
      <c r="L11" s="828"/>
      <c r="M11" s="826" t="s">
        <v>643</v>
      </c>
      <c r="N11" s="826"/>
    </row>
    <row r="12" spans="1:14" ht="132" customHeight="1">
      <c r="A12" s="819"/>
      <c r="B12" s="819"/>
      <c r="C12" s="825"/>
      <c r="D12" s="819"/>
      <c r="E12" s="819"/>
      <c r="F12" s="828"/>
      <c r="G12" s="819"/>
      <c r="H12" s="819"/>
      <c r="I12" s="828"/>
      <c r="J12" s="829"/>
      <c r="K12" s="829"/>
      <c r="L12" s="828"/>
      <c r="M12" s="819"/>
      <c r="N12" s="819"/>
    </row>
    <row r="13" spans="1:14">
      <c r="A13" s="817"/>
    </row>
    <row r="14" spans="1:14">
      <c r="A14" s="820" t="s">
        <v>637</v>
      </c>
      <c r="B14" s="820"/>
      <c r="C14" s="825"/>
      <c r="D14" s="818" t="s">
        <v>640</v>
      </c>
      <c r="E14" s="823"/>
      <c r="F14" s="824"/>
      <c r="G14" s="818" t="s">
        <v>640</v>
      </c>
      <c r="H14" s="823"/>
      <c r="I14" s="824"/>
      <c r="J14" s="818" t="s">
        <v>640</v>
      </c>
      <c r="K14" s="823"/>
      <c r="L14" s="824"/>
      <c r="M14" s="818" t="s">
        <v>640</v>
      </c>
      <c r="N14" s="823"/>
    </row>
    <row r="15" spans="1:14">
      <c r="A15" s="820"/>
      <c r="B15" s="820"/>
      <c r="C15" s="825"/>
      <c r="D15" s="818" t="s">
        <v>240</v>
      </c>
      <c r="E15" s="823"/>
      <c r="F15" s="824"/>
      <c r="G15" s="818" t="s">
        <v>240</v>
      </c>
      <c r="H15" s="823"/>
      <c r="I15" s="824"/>
      <c r="J15" s="818" t="s">
        <v>240</v>
      </c>
      <c r="K15" s="823"/>
      <c r="L15" s="824"/>
      <c r="M15" s="818" t="s">
        <v>240</v>
      </c>
      <c r="N15" s="823"/>
    </row>
    <row r="16" spans="1:14">
      <c r="A16" s="820"/>
      <c r="B16" s="820"/>
      <c r="C16" s="825"/>
      <c r="D16" s="818" t="s">
        <v>356</v>
      </c>
      <c r="E16" s="823"/>
      <c r="F16" s="824"/>
      <c r="G16" s="818" t="s">
        <v>356</v>
      </c>
      <c r="H16" s="823"/>
      <c r="I16" s="824"/>
      <c r="J16" s="818" t="s">
        <v>356</v>
      </c>
      <c r="K16" s="823"/>
      <c r="L16" s="824"/>
      <c r="M16" s="818" t="s">
        <v>356</v>
      </c>
      <c r="N16" s="823"/>
    </row>
    <row r="17" spans="1:14" ht="12.2" customHeight="1">
      <c r="A17" s="820"/>
      <c r="B17" s="820"/>
      <c r="C17" s="825"/>
      <c r="D17" s="826" t="s">
        <v>643</v>
      </c>
      <c r="E17" s="826"/>
      <c r="F17" s="828"/>
      <c r="G17" s="826" t="s">
        <v>643</v>
      </c>
      <c r="H17" s="826"/>
      <c r="I17" s="828"/>
      <c r="J17" s="826" t="s">
        <v>643</v>
      </c>
      <c r="K17" s="826"/>
      <c r="L17" s="828"/>
      <c r="M17" s="826" t="s">
        <v>643</v>
      </c>
      <c r="N17" s="826"/>
    </row>
    <row r="18" spans="1:14" ht="121.5" customHeight="1">
      <c r="A18" s="820"/>
      <c r="B18" s="820"/>
      <c r="C18" s="825"/>
      <c r="D18" s="819"/>
      <c r="E18" s="819"/>
      <c r="F18" s="828"/>
      <c r="G18" s="819"/>
      <c r="H18" s="819"/>
      <c r="I18" s="828"/>
      <c r="J18" s="819"/>
      <c r="K18" s="819"/>
      <c r="L18" s="828"/>
      <c r="M18" s="819"/>
      <c r="N18" s="819"/>
    </row>
    <row r="19" spans="1:14">
      <c r="A19" s="817"/>
      <c r="B19" s="23"/>
      <c r="C19" s="23"/>
      <c r="D19" s="811"/>
      <c r="E19" s="23"/>
      <c r="F19" s="23"/>
      <c r="G19" s="811"/>
      <c r="H19" s="23"/>
      <c r="I19" s="23"/>
      <c r="J19" s="811"/>
      <c r="K19" s="23"/>
      <c r="L19" s="23"/>
      <c r="M19" s="811"/>
    </row>
    <row r="20" spans="1:14" ht="18.75" customHeight="1">
      <c r="A20" s="821" t="s">
        <v>362</v>
      </c>
      <c r="B20" s="821"/>
      <c r="C20" s="825"/>
      <c r="D20" s="818" t="s">
        <v>640</v>
      </c>
      <c r="E20" s="823"/>
      <c r="F20" s="824"/>
      <c r="G20" s="818" t="s">
        <v>640</v>
      </c>
      <c r="H20" s="823"/>
      <c r="I20" s="824"/>
      <c r="J20" s="818" t="s">
        <v>640</v>
      </c>
      <c r="K20" s="823"/>
      <c r="L20" s="824"/>
      <c r="M20" s="818" t="s">
        <v>640</v>
      </c>
      <c r="N20" s="823"/>
    </row>
    <row r="21" spans="1:14" ht="24" customHeight="1">
      <c r="A21" s="821"/>
      <c r="B21" s="821"/>
      <c r="C21" s="825"/>
      <c r="D21" s="818" t="s">
        <v>240</v>
      </c>
      <c r="E21" s="823"/>
      <c r="F21" s="824"/>
      <c r="G21" s="818" t="s">
        <v>240</v>
      </c>
      <c r="H21" s="823"/>
      <c r="I21" s="824"/>
      <c r="J21" s="818" t="s">
        <v>240</v>
      </c>
      <c r="K21" s="823"/>
      <c r="L21" s="824"/>
      <c r="M21" s="818" t="s">
        <v>240</v>
      </c>
      <c r="N21" s="823"/>
    </row>
    <row r="22" spans="1:14" ht="20.25" customHeight="1">
      <c r="A22" s="821"/>
      <c r="B22" s="821"/>
      <c r="C22" s="825"/>
      <c r="D22" s="818" t="s">
        <v>356</v>
      </c>
      <c r="E22" s="823"/>
      <c r="F22" s="824"/>
      <c r="G22" s="818" t="s">
        <v>356</v>
      </c>
      <c r="H22" s="823"/>
      <c r="I22" s="824"/>
      <c r="J22" s="818" t="s">
        <v>356</v>
      </c>
      <c r="K22" s="823"/>
      <c r="L22" s="824"/>
      <c r="M22" s="818" t="s">
        <v>356</v>
      </c>
      <c r="N22" s="823"/>
    </row>
    <row r="23" spans="1:14" ht="33" customHeight="1">
      <c r="A23" s="821"/>
      <c r="B23" s="821"/>
      <c r="C23" s="825"/>
      <c r="D23" s="826" t="s">
        <v>643</v>
      </c>
      <c r="E23" s="826"/>
      <c r="F23" s="828"/>
      <c r="G23" s="826" t="s">
        <v>643</v>
      </c>
      <c r="H23" s="826"/>
      <c r="I23" s="828"/>
      <c r="J23" s="826" t="s">
        <v>643</v>
      </c>
      <c r="K23" s="826"/>
      <c r="L23" s="828"/>
      <c r="M23" s="826" t="s">
        <v>643</v>
      </c>
      <c r="N23" s="826"/>
    </row>
    <row r="24" spans="1:14" ht="125.25" customHeight="1">
      <c r="A24" s="821"/>
      <c r="B24" s="821"/>
      <c r="C24" s="825"/>
      <c r="D24" s="827"/>
      <c r="E24" s="827"/>
      <c r="F24" s="828"/>
      <c r="G24" s="819"/>
      <c r="H24" s="819"/>
      <c r="I24" s="828"/>
      <c r="J24" s="819"/>
      <c r="K24" s="819"/>
      <c r="L24" s="828"/>
      <c r="M24" s="819"/>
      <c r="N24" s="819"/>
    </row>
    <row r="25" spans="1:14">
      <c r="A25" s="817"/>
    </row>
  </sheetData>
  <mergeCells count="56">
    <mergeCell ref="A2:N2"/>
    <mergeCell ref="A3:N3"/>
    <mergeCell ref="A5:N5"/>
    <mergeCell ref="D11:E11"/>
    <mergeCell ref="G11:H11"/>
    <mergeCell ref="J11:K11"/>
    <mergeCell ref="M11:N11"/>
    <mergeCell ref="D12:E12"/>
    <mergeCell ref="G12:H12"/>
    <mergeCell ref="J12:K12"/>
    <mergeCell ref="M12:N12"/>
    <mergeCell ref="D17:E17"/>
    <mergeCell ref="G17:H17"/>
    <mergeCell ref="J17:K17"/>
    <mergeCell ref="M17:N17"/>
    <mergeCell ref="D18:E18"/>
    <mergeCell ref="G18:H18"/>
    <mergeCell ref="J18:K18"/>
    <mergeCell ref="M18:N18"/>
    <mergeCell ref="A19:M19"/>
    <mergeCell ref="D23:E23"/>
    <mergeCell ref="G23:H23"/>
    <mergeCell ref="J23:K23"/>
    <mergeCell ref="M23:N23"/>
    <mergeCell ref="D24:E24"/>
    <mergeCell ref="G24:H24"/>
    <mergeCell ref="J24:K24"/>
    <mergeCell ref="M24:N24"/>
    <mergeCell ref="B8:B9"/>
    <mergeCell ref="C8:C9"/>
    <mergeCell ref="D8:D9"/>
    <mergeCell ref="E8:E9"/>
    <mergeCell ref="F8:F9"/>
    <mergeCell ref="G8:G9"/>
    <mergeCell ref="H8:H9"/>
    <mergeCell ref="I8:I9"/>
    <mergeCell ref="J8:J9"/>
    <mergeCell ref="K8:K9"/>
    <mergeCell ref="L8:L9"/>
    <mergeCell ref="M8:M9"/>
    <mergeCell ref="N8:N9"/>
    <mergeCell ref="A11:B12"/>
    <mergeCell ref="C11:C12"/>
    <mergeCell ref="F11:F12"/>
    <mergeCell ref="I11:I12"/>
    <mergeCell ref="L11:L12"/>
    <mergeCell ref="A14:B18"/>
    <mergeCell ref="C17:C18"/>
    <mergeCell ref="F17:F18"/>
    <mergeCell ref="I17:I18"/>
    <mergeCell ref="L17:L18"/>
    <mergeCell ref="A20:B24"/>
    <mergeCell ref="C23:C24"/>
    <mergeCell ref="F23:F24"/>
    <mergeCell ref="I23:I24"/>
    <mergeCell ref="L23:L24"/>
  </mergeCells>
  <phoneticPr fontId="61"/>
  <printOptions horizontalCentered="1"/>
  <pageMargins left="0.55314960629921262" right="0.55314960629921262" top="0.80314960629921262" bottom="0.80314960629921262" header="0.5" footer="0.5"/>
  <pageSetup paperSize="8" fitToWidth="1" fitToHeight="1" orientation="landscape"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BZ67"/>
  <sheetViews>
    <sheetView view="pageBreakPreview" zoomScaleSheetLayoutView="100" workbookViewId="0">
      <selection sqref="A1:AK1"/>
    </sheetView>
  </sheetViews>
  <sheetFormatPr defaultRowHeight="13.5"/>
  <cols>
    <col min="1" max="77" width="2.7109375" style="70" customWidth="1"/>
    <col min="78" max="78" width="0.85546875" style="70" customWidth="1"/>
    <col min="79" max="79" width="2.7109375" style="70" customWidth="1"/>
    <col min="80" max="16384" width="9.140625" style="70" customWidth="1"/>
  </cols>
  <sheetData>
    <row r="1" spans="1:77" ht="13.5" customHeight="1">
      <c r="A1" s="27" t="s">
        <v>563</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9"/>
      <c r="AM1" s="29"/>
      <c r="AN1" s="29"/>
    </row>
    <row r="2" spans="1:77" ht="15" customHeight="1">
      <c r="AA2" s="60" t="s">
        <v>12</v>
      </c>
      <c r="AB2" s="60"/>
      <c r="AC2" s="60"/>
      <c r="AD2" s="60"/>
      <c r="AE2" s="60"/>
      <c r="AF2" s="60"/>
      <c r="AG2" s="60"/>
      <c r="AH2" s="60"/>
      <c r="AI2" s="60"/>
      <c r="AJ2" s="60"/>
      <c r="AK2" s="468"/>
      <c r="AL2" s="29"/>
      <c r="AM2" s="29"/>
      <c r="AN2" s="29"/>
      <c r="AO2" s="70" t="s">
        <v>2253</v>
      </c>
    </row>
    <row r="3" spans="1:77" ht="15" customHeight="1">
      <c r="AL3" s="29"/>
      <c r="AM3" s="29"/>
      <c r="AN3" s="29"/>
      <c r="AO3" s="470" t="s">
        <v>2254</v>
      </c>
      <c r="AP3" s="475"/>
      <c r="AQ3" s="475"/>
      <c r="AR3" s="475"/>
      <c r="AS3" s="476"/>
      <c r="AT3" s="434"/>
      <c r="AU3" s="477"/>
      <c r="AV3" s="477"/>
      <c r="AW3" s="477"/>
      <c r="AX3" s="477"/>
      <c r="AY3" s="477"/>
      <c r="AZ3" s="477"/>
      <c r="BA3" s="477"/>
      <c r="BB3" s="477"/>
      <c r="BC3" s="477"/>
      <c r="BD3" s="477"/>
      <c r="BE3" s="477"/>
      <c r="BF3" s="477"/>
      <c r="BG3" s="477"/>
      <c r="BH3" s="477"/>
      <c r="BI3" s="477"/>
      <c r="BJ3" s="477"/>
      <c r="BK3" s="493"/>
      <c r="BL3" s="411" t="s">
        <v>526</v>
      </c>
      <c r="BM3" s="415"/>
      <c r="BN3" s="415"/>
      <c r="BO3" s="415"/>
      <c r="BP3" s="426"/>
      <c r="BQ3" s="411"/>
      <c r="BR3" s="415"/>
      <c r="BS3" s="415"/>
      <c r="BT3" s="415"/>
      <c r="BU3" s="415"/>
      <c r="BV3" s="415"/>
      <c r="BW3" s="415"/>
      <c r="BX3" s="415"/>
      <c r="BY3" s="426"/>
    </row>
    <row r="4" spans="1:77" ht="15" customHeight="1">
      <c r="A4" s="386" t="s">
        <v>2243</v>
      </c>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469"/>
      <c r="AL4" s="29"/>
      <c r="AM4" s="29"/>
      <c r="AN4" s="29"/>
      <c r="AO4" s="852" t="s">
        <v>541</v>
      </c>
      <c r="AP4" s="855"/>
      <c r="AQ4" s="855"/>
      <c r="AR4" s="855"/>
      <c r="AS4" s="858"/>
      <c r="AT4" s="40" t="s">
        <v>67</v>
      </c>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51"/>
    </row>
    <row r="5" spans="1:77" ht="15" customHeight="1">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469"/>
      <c r="AL5" s="29"/>
      <c r="AM5" s="29"/>
      <c r="AN5" s="29"/>
      <c r="AO5" s="389" t="s">
        <v>357</v>
      </c>
      <c r="AP5" s="405"/>
      <c r="AQ5" s="405"/>
      <c r="AR5" s="405"/>
      <c r="AS5" s="419"/>
      <c r="AT5" s="431"/>
      <c r="AU5" s="438"/>
      <c r="AV5" s="438"/>
      <c r="AW5" s="438"/>
      <c r="AX5" s="438"/>
      <c r="AY5" s="438"/>
      <c r="AZ5" s="438"/>
      <c r="BA5" s="438"/>
      <c r="BB5" s="438"/>
      <c r="BC5" s="438"/>
      <c r="BD5" s="438"/>
      <c r="BE5" s="438"/>
      <c r="BF5" s="438"/>
      <c r="BG5" s="438"/>
      <c r="BH5" s="438"/>
      <c r="BI5" s="438"/>
      <c r="BJ5" s="438"/>
      <c r="BK5" s="438"/>
      <c r="BL5" s="438"/>
      <c r="BM5" s="438"/>
      <c r="BN5" s="483" t="s">
        <v>424</v>
      </c>
      <c r="BO5" s="483"/>
      <c r="BP5" s="483"/>
      <c r="BQ5" s="483"/>
      <c r="BR5" s="483"/>
      <c r="BS5" s="483"/>
      <c r="BT5" s="483"/>
      <c r="BU5" s="483"/>
      <c r="BV5" s="483"/>
      <c r="BW5" s="483"/>
      <c r="BX5" s="483"/>
      <c r="BY5" s="452"/>
    </row>
    <row r="6" spans="1:77" ht="15" customHeight="1">
      <c r="A6" s="830" t="s">
        <v>2244</v>
      </c>
      <c r="B6" s="830"/>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29"/>
      <c r="AM6" s="29"/>
      <c r="AN6" s="29"/>
      <c r="AO6" s="853" t="s">
        <v>452</v>
      </c>
      <c r="AP6" s="856"/>
      <c r="AQ6" s="856"/>
      <c r="AR6" s="856"/>
      <c r="AS6" s="859"/>
      <c r="AT6" s="430"/>
      <c r="AU6" s="437"/>
      <c r="AV6" s="437"/>
      <c r="AW6" s="437"/>
      <c r="AX6" s="437"/>
      <c r="AY6" s="437"/>
      <c r="AZ6" s="437"/>
      <c r="BA6" s="437"/>
      <c r="BB6" s="437"/>
      <c r="BC6" s="437"/>
      <c r="BD6" s="437"/>
      <c r="BE6" s="437"/>
      <c r="BF6" s="437"/>
      <c r="BG6" s="437"/>
      <c r="BH6" s="437"/>
      <c r="BI6" s="437"/>
      <c r="BJ6" s="437"/>
      <c r="BK6" s="437"/>
      <c r="BL6" s="437"/>
      <c r="BM6" s="437"/>
      <c r="BN6" s="437"/>
      <c r="BO6" s="437"/>
      <c r="BP6" s="437"/>
      <c r="BQ6" s="437"/>
      <c r="BR6" s="437"/>
      <c r="BS6" s="437"/>
      <c r="BT6" s="437"/>
      <c r="BU6" s="437"/>
      <c r="BV6" s="437"/>
      <c r="BW6" s="437"/>
      <c r="BX6" s="437"/>
      <c r="BY6" s="451"/>
    </row>
    <row r="7" spans="1:77" ht="15" customHeight="1">
      <c r="A7" s="830"/>
      <c r="B7" s="830"/>
      <c r="C7" s="830"/>
      <c r="D7" s="830"/>
      <c r="E7" s="830"/>
      <c r="F7" s="830"/>
      <c r="G7" s="830"/>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29"/>
      <c r="AM7" s="29"/>
      <c r="AN7" s="29"/>
      <c r="AO7" s="854"/>
      <c r="AP7" s="857"/>
      <c r="AQ7" s="857"/>
      <c r="AR7" s="857"/>
      <c r="AS7" s="860"/>
      <c r="AT7" s="431"/>
      <c r="AU7" s="438"/>
      <c r="AV7" s="438"/>
      <c r="AW7" s="438"/>
      <c r="AX7" s="438"/>
      <c r="AY7" s="438"/>
      <c r="AZ7" s="438"/>
      <c r="BA7" s="438"/>
      <c r="BB7" s="438"/>
      <c r="BC7" s="438"/>
      <c r="BD7" s="438"/>
      <c r="BE7" s="438"/>
      <c r="BF7" s="438"/>
      <c r="BG7" s="438"/>
      <c r="BH7" s="438"/>
      <c r="BI7" s="438"/>
      <c r="BJ7" s="438"/>
      <c r="BK7" s="438"/>
      <c r="BL7" s="438"/>
      <c r="BM7" s="438"/>
      <c r="BN7" s="438"/>
      <c r="BO7" s="438"/>
      <c r="BP7" s="438"/>
      <c r="BQ7" s="438"/>
      <c r="BR7" s="438"/>
      <c r="BS7" s="438"/>
      <c r="BT7" s="438"/>
      <c r="BU7" s="438"/>
      <c r="BV7" s="438"/>
      <c r="BW7" s="438"/>
      <c r="BX7" s="438"/>
      <c r="BY7" s="455"/>
    </row>
    <row r="8" spans="1:77" ht="15" customHeight="1">
      <c r="A8" s="831" t="s">
        <v>2245</v>
      </c>
      <c r="B8" s="831"/>
      <c r="C8" s="831"/>
      <c r="D8" s="831"/>
      <c r="E8" s="831"/>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46"/>
      <c r="AL8" s="29"/>
      <c r="AM8" s="29"/>
      <c r="AN8" s="29"/>
      <c r="AO8" s="461" t="s">
        <v>495</v>
      </c>
      <c r="AP8" s="463"/>
      <c r="AQ8" s="463"/>
      <c r="AR8" s="463"/>
      <c r="AS8" s="465"/>
      <c r="AT8" s="430"/>
      <c r="AU8" s="437" t="s">
        <v>465</v>
      </c>
      <c r="AV8" s="408" t="s">
        <v>471</v>
      </c>
      <c r="AW8" s="408"/>
      <c r="AX8" s="408"/>
      <c r="AY8" s="408"/>
      <c r="AZ8" s="408"/>
      <c r="BA8" s="408"/>
      <c r="BB8" s="408"/>
      <c r="BC8" s="408"/>
      <c r="BD8" s="408"/>
      <c r="BE8" s="408"/>
      <c r="BF8" s="422"/>
      <c r="BG8" s="392" t="s">
        <v>61</v>
      </c>
      <c r="BH8" s="408"/>
      <c r="BI8" s="408"/>
      <c r="BJ8" s="408"/>
      <c r="BK8" s="422"/>
      <c r="BL8" s="392" t="s">
        <v>471</v>
      </c>
      <c r="BM8" s="408"/>
      <c r="BN8" s="408"/>
      <c r="BO8" s="408"/>
      <c r="BP8" s="408"/>
      <c r="BQ8" s="408"/>
      <c r="BR8" s="408"/>
      <c r="BS8" s="408"/>
      <c r="BT8" s="408"/>
      <c r="BU8" s="408"/>
      <c r="BV8" s="408"/>
      <c r="BW8" s="408"/>
      <c r="BX8" s="408"/>
      <c r="BY8" s="422"/>
    </row>
    <row r="9" spans="1:77" ht="15" customHeight="1">
      <c r="A9" s="831"/>
      <c r="B9" s="831"/>
      <c r="C9" s="831"/>
      <c r="D9" s="831"/>
      <c r="E9" s="831"/>
      <c r="F9" s="838"/>
      <c r="G9" s="838"/>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51"/>
      <c r="AL9" s="29"/>
      <c r="AM9" s="29"/>
      <c r="AN9" s="29"/>
      <c r="AO9" s="462"/>
      <c r="AP9" s="464"/>
      <c r="AQ9" s="464"/>
      <c r="AR9" s="464"/>
      <c r="AS9" s="466"/>
      <c r="AT9" s="431"/>
      <c r="AU9" s="438" t="s">
        <v>467</v>
      </c>
      <c r="AV9" s="33" t="s">
        <v>471</v>
      </c>
      <c r="AW9" s="33"/>
      <c r="AX9" s="33"/>
      <c r="AY9" s="33"/>
      <c r="AZ9" s="33"/>
      <c r="BA9" s="33"/>
      <c r="BB9" s="33"/>
      <c r="BC9" s="33"/>
      <c r="BD9" s="33"/>
      <c r="BE9" s="33"/>
      <c r="BF9" s="423"/>
      <c r="BG9" s="393"/>
      <c r="BH9" s="33"/>
      <c r="BI9" s="33"/>
      <c r="BJ9" s="33"/>
      <c r="BK9" s="423"/>
      <c r="BL9" s="393"/>
      <c r="BM9" s="33"/>
      <c r="BN9" s="33"/>
      <c r="BO9" s="33"/>
      <c r="BP9" s="33"/>
      <c r="BQ9" s="33"/>
      <c r="BR9" s="33"/>
      <c r="BS9" s="33"/>
      <c r="BT9" s="33"/>
      <c r="BU9" s="33"/>
      <c r="BV9" s="33"/>
      <c r="BW9" s="33"/>
      <c r="BX9" s="33"/>
      <c r="BY9" s="423"/>
    </row>
    <row r="10" spans="1:77" ht="15" customHeight="1">
      <c r="A10" s="832" t="s">
        <v>211</v>
      </c>
      <c r="B10" s="832"/>
      <c r="C10" s="832"/>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29"/>
      <c r="AM10" s="29"/>
      <c r="AN10" s="29"/>
    </row>
    <row r="11" spans="1:77" ht="15" customHeight="1">
      <c r="A11" s="832" t="s">
        <v>312</v>
      </c>
      <c r="B11" s="832"/>
      <c r="C11" s="832"/>
      <c r="D11" s="832"/>
      <c r="E11" s="832"/>
      <c r="F11" s="832"/>
      <c r="G11" s="843"/>
      <c r="H11" s="843"/>
      <c r="I11" s="843"/>
      <c r="J11" s="843"/>
      <c r="K11" s="843"/>
      <c r="L11" s="843"/>
      <c r="M11" s="843"/>
      <c r="N11" s="832" t="s">
        <v>508</v>
      </c>
      <c r="O11" s="832"/>
      <c r="P11" s="832"/>
      <c r="Q11" s="832"/>
      <c r="R11" s="832"/>
      <c r="S11" s="832"/>
      <c r="T11" s="832"/>
      <c r="U11" s="832"/>
      <c r="V11" s="832" t="s">
        <v>67</v>
      </c>
      <c r="W11" s="474"/>
      <c r="X11" s="474"/>
      <c r="Y11" s="474"/>
      <c r="Z11" s="474"/>
      <c r="AA11" s="474"/>
      <c r="AB11" s="474"/>
      <c r="AC11" s="474"/>
      <c r="AD11" s="474"/>
      <c r="AE11" s="474"/>
      <c r="AF11" s="474"/>
      <c r="AG11" s="474"/>
      <c r="AH11" s="474"/>
      <c r="AI11" s="474"/>
      <c r="AJ11" s="474"/>
      <c r="AK11" s="474"/>
      <c r="AL11" s="29"/>
      <c r="AM11" s="29"/>
      <c r="AN11" s="29"/>
      <c r="AO11" s="387" t="s">
        <v>250</v>
      </c>
      <c r="AP11" s="403"/>
      <c r="AQ11" s="403"/>
      <c r="AR11" s="403"/>
      <c r="AS11" s="417"/>
      <c r="AT11" s="411" t="s">
        <v>443</v>
      </c>
      <c r="AU11" s="415"/>
      <c r="AV11" s="415"/>
      <c r="AW11" s="415"/>
      <c r="AX11" s="415"/>
      <c r="AY11" s="415"/>
      <c r="AZ11" s="415"/>
      <c r="BA11" s="415"/>
      <c r="BB11" s="415"/>
      <c r="BC11" s="415"/>
      <c r="BD11" s="426"/>
      <c r="BE11" s="411" t="s">
        <v>289</v>
      </c>
      <c r="BF11" s="415"/>
      <c r="BG11" s="415"/>
      <c r="BH11" s="415"/>
      <c r="BI11" s="415"/>
      <c r="BJ11" s="415"/>
      <c r="BK11" s="415"/>
      <c r="BL11" s="415"/>
      <c r="BM11" s="415"/>
      <c r="BN11" s="415"/>
      <c r="BO11" s="415"/>
      <c r="BP11" s="426"/>
      <c r="BQ11" s="411" t="s">
        <v>491</v>
      </c>
      <c r="BR11" s="415"/>
      <c r="BS11" s="415"/>
      <c r="BT11" s="415"/>
      <c r="BU11" s="415"/>
      <c r="BV11" s="415"/>
      <c r="BW11" s="415"/>
      <c r="BX11" s="415"/>
      <c r="BY11" s="426"/>
    </row>
    <row r="12" spans="1:77" ht="15" customHeight="1">
      <c r="A12" s="832" t="s">
        <v>2246</v>
      </c>
      <c r="B12" s="832"/>
      <c r="C12" s="832"/>
      <c r="D12" s="832"/>
      <c r="E12" s="832"/>
      <c r="F12" s="832"/>
      <c r="G12" s="474"/>
      <c r="H12" s="474"/>
      <c r="I12" s="474"/>
      <c r="J12" s="474"/>
      <c r="K12" s="474"/>
      <c r="L12" s="474"/>
      <c r="M12" s="474"/>
      <c r="N12" s="474"/>
      <c r="O12" s="474"/>
      <c r="P12" s="474"/>
      <c r="Q12" s="474"/>
      <c r="R12" s="474"/>
      <c r="S12" s="832" t="s">
        <v>464</v>
      </c>
      <c r="T12" s="832"/>
      <c r="U12" s="832"/>
      <c r="V12" s="845"/>
      <c r="W12" s="845"/>
      <c r="X12" s="845"/>
      <c r="Y12" s="845"/>
      <c r="Z12" s="845"/>
      <c r="AA12" s="845"/>
      <c r="AB12" s="845"/>
      <c r="AC12" s="845"/>
      <c r="AD12" s="845"/>
      <c r="AE12" s="845"/>
      <c r="AF12" s="845"/>
      <c r="AG12" s="845"/>
      <c r="AH12" s="845"/>
      <c r="AI12" s="845"/>
      <c r="AJ12" s="845"/>
      <c r="AK12" s="845"/>
      <c r="AL12" s="29"/>
      <c r="AM12" s="29"/>
      <c r="AN12" s="29"/>
      <c r="AO12" s="388"/>
      <c r="AP12" s="404"/>
      <c r="AQ12" s="404"/>
      <c r="AR12" s="404"/>
      <c r="AS12" s="418"/>
      <c r="AT12" s="437"/>
      <c r="AU12" s="437"/>
      <c r="AV12" s="437"/>
      <c r="AW12" s="437"/>
      <c r="AX12" s="437"/>
      <c r="AY12" s="437"/>
      <c r="AZ12" s="437"/>
      <c r="BA12" s="437"/>
      <c r="BB12" s="437"/>
      <c r="BC12" s="437"/>
      <c r="BD12" s="451"/>
      <c r="BE12" s="453" t="s">
        <v>332</v>
      </c>
      <c r="BF12" s="453"/>
      <c r="BG12" s="453"/>
      <c r="BH12" s="453"/>
      <c r="BI12" s="453"/>
      <c r="BJ12" s="453"/>
      <c r="BK12" s="429" t="s">
        <v>486</v>
      </c>
      <c r="BL12" s="429"/>
      <c r="BM12" s="429"/>
      <c r="BN12" s="429"/>
      <c r="BO12" s="429"/>
      <c r="BP12" s="429"/>
      <c r="BQ12" s="478" t="s">
        <v>12</v>
      </c>
      <c r="BR12" s="482"/>
      <c r="BS12" s="482"/>
      <c r="BT12" s="482"/>
      <c r="BU12" s="482"/>
      <c r="BV12" s="482"/>
      <c r="BW12" s="482"/>
      <c r="BX12" s="482"/>
      <c r="BY12" s="485"/>
    </row>
    <row r="13" spans="1:77" ht="15" customHeight="1">
      <c r="A13" s="387" t="s">
        <v>534</v>
      </c>
      <c r="B13" s="403"/>
      <c r="C13" s="403"/>
      <c r="D13" s="403"/>
      <c r="E13" s="417"/>
      <c r="F13" s="839"/>
      <c r="G13" s="844"/>
      <c r="H13" s="844"/>
      <c r="I13" s="844"/>
      <c r="J13" s="844"/>
      <c r="K13" s="844"/>
      <c r="L13" s="844"/>
      <c r="M13" s="844"/>
      <c r="N13" s="844"/>
      <c r="O13" s="844"/>
      <c r="P13" s="846"/>
      <c r="Q13" s="474"/>
      <c r="R13" s="474"/>
      <c r="S13" s="474"/>
      <c r="T13" s="474"/>
      <c r="U13" s="474"/>
      <c r="V13" s="474"/>
      <c r="W13" s="474"/>
      <c r="X13" s="850" t="s">
        <v>133</v>
      </c>
      <c r="Y13" s="850"/>
      <c r="Z13" s="844" t="s">
        <v>2252</v>
      </c>
      <c r="AA13" s="844"/>
      <c r="AB13" s="844"/>
      <c r="AC13" s="844"/>
      <c r="AD13" s="844"/>
      <c r="AE13" s="844"/>
      <c r="AF13" s="844"/>
      <c r="AG13" s="844"/>
      <c r="AH13" s="844"/>
      <c r="AI13" s="844"/>
      <c r="AJ13" s="844"/>
      <c r="AK13" s="844"/>
      <c r="AL13" s="29"/>
      <c r="AM13" s="29"/>
      <c r="AN13" s="29"/>
      <c r="AO13" s="388"/>
      <c r="AP13" s="404"/>
      <c r="AQ13" s="404"/>
      <c r="AR13" s="404"/>
      <c r="AS13" s="418"/>
      <c r="AT13" s="438"/>
      <c r="AU13" s="438"/>
      <c r="AV13" s="438"/>
      <c r="AW13" s="438"/>
      <c r="AX13" s="438"/>
      <c r="AY13" s="438"/>
      <c r="AZ13" s="438"/>
      <c r="BA13" s="438"/>
      <c r="BB13" s="438"/>
      <c r="BC13" s="438"/>
      <c r="BD13" s="452" t="s">
        <v>484</v>
      </c>
      <c r="BE13" s="454" t="s">
        <v>189</v>
      </c>
      <c r="BF13" s="454"/>
      <c r="BG13" s="454"/>
      <c r="BH13" s="454"/>
      <c r="BI13" s="454"/>
      <c r="BJ13" s="454"/>
      <c r="BK13" s="429"/>
      <c r="BL13" s="429"/>
      <c r="BM13" s="429"/>
      <c r="BN13" s="429"/>
      <c r="BO13" s="429"/>
      <c r="BP13" s="429"/>
      <c r="BQ13" s="480"/>
      <c r="BR13" s="483"/>
      <c r="BS13" s="483"/>
      <c r="BT13" s="483"/>
      <c r="BU13" s="483"/>
      <c r="BV13" s="483"/>
      <c r="BW13" s="483"/>
      <c r="BX13" s="483"/>
      <c r="BY13" s="452"/>
    </row>
    <row r="14" spans="1:77" ht="15" customHeight="1">
      <c r="A14" s="388"/>
      <c r="B14" s="404"/>
      <c r="C14" s="404"/>
      <c r="D14" s="404"/>
      <c r="E14" s="418"/>
      <c r="F14" s="840"/>
      <c r="G14" s="842"/>
      <c r="H14" s="842"/>
      <c r="I14" s="842"/>
      <c r="J14" s="842"/>
      <c r="K14" s="842"/>
      <c r="L14" s="842"/>
      <c r="M14" s="842"/>
      <c r="N14" s="842"/>
      <c r="O14" s="842"/>
      <c r="P14" s="847"/>
      <c r="Q14" s="474"/>
      <c r="R14" s="474"/>
      <c r="S14" s="474"/>
      <c r="T14" s="474"/>
      <c r="U14" s="474"/>
      <c r="V14" s="474"/>
      <c r="W14" s="474"/>
      <c r="X14" s="832" t="s">
        <v>487</v>
      </c>
      <c r="Y14" s="832"/>
      <c r="Z14" s="474" t="s">
        <v>2252</v>
      </c>
      <c r="AA14" s="474"/>
      <c r="AB14" s="474"/>
      <c r="AC14" s="474"/>
      <c r="AD14" s="474"/>
      <c r="AE14" s="474"/>
      <c r="AF14" s="474"/>
      <c r="AG14" s="474"/>
      <c r="AH14" s="474"/>
      <c r="AI14" s="474"/>
      <c r="AJ14" s="474"/>
      <c r="AK14" s="474"/>
      <c r="AL14" s="29"/>
      <c r="AM14" s="29"/>
      <c r="AN14" s="29"/>
      <c r="AO14" s="388"/>
      <c r="AP14" s="404"/>
      <c r="AQ14" s="404"/>
      <c r="AR14" s="404"/>
      <c r="AS14" s="418"/>
      <c r="AT14" s="430"/>
      <c r="AU14" s="437"/>
      <c r="AV14" s="437"/>
      <c r="AW14" s="437"/>
      <c r="AX14" s="437"/>
      <c r="AY14" s="437"/>
      <c r="AZ14" s="437"/>
      <c r="BA14" s="437"/>
      <c r="BB14" s="437"/>
      <c r="BC14" s="437"/>
      <c r="BD14" s="451"/>
      <c r="BE14" s="392" t="s">
        <v>332</v>
      </c>
      <c r="BF14" s="408"/>
      <c r="BG14" s="408"/>
      <c r="BH14" s="408"/>
      <c r="BI14" s="408"/>
      <c r="BJ14" s="422"/>
      <c r="BK14" s="392" t="s">
        <v>486</v>
      </c>
      <c r="BL14" s="408"/>
      <c r="BM14" s="408"/>
      <c r="BN14" s="408"/>
      <c r="BO14" s="408"/>
      <c r="BP14" s="422"/>
      <c r="BQ14" s="478" t="s">
        <v>12</v>
      </c>
      <c r="BR14" s="482"/>
      <c r="BS14" s="482"/>
      <c r="BT14" s="482"/>
      <c r="BU14" s="482"/>
      <c r="BV14" s="482"/>
      <c r="BW14" s="482"/>
      <c r="BX14" s="482"/>
      <c r="BY14" s="485"/>
    </row>
    <row r="15" spans="1:77" ht="15" customHeight="1">
      <c r="A15" s="389"/>
      <c r="B15" s="405"/>
      <c r="C15" s="405"/>
      <c r="D15" s="405"/>
      <c r="E15" s="419"/>
      <c r="F15" s="841"/>
      <c r="G15" s="845"/>
      <c r="H15" s="845"/>
      <c r="I15" s="845"/>
      <c r="J15" s="845"/>
      <c r="K15" s="845"/>
      <c r="L15" s="845"/>
      <c r="M15" s="845"/>
      <c r="N15" s="845"/>
      <c r="O15" s="845"/>
      <c r="P15" s="848"/>
      <c r="Q15" s="474"/>
      <c r="R15" s="474"/>
      <c r="S15" s="832" t="s">
        <v>2250</v>
      </c>
      <c r="T15" s="832"/>
      <c r="U15" s="832"/>
      <c r="V15" s="832"/>
      <c r="W15" s="842"/>
      <c r="X15" s="842"/>
      <c r="Y15" s="842"/>
      <c r="Z15" s="842"/>
      <c r="AA15" s="842"/>
      <c r="AB15" s="842"/>
      <c r="AC15" s="842"/>
      <c r="AD15" s="842"/>
      <c r="AE15" s="842"/>
      <c r="AF15" s="842"/>
      <c r="AG15" s="842"/>
      <c r="AH15" s="842"/>
      <c r="AI15" s="842"/>
      <c r="AJ15" s="842"/>
      <c r="AK15" s="842"/>
      <c r="AL15" s="29"/>
      <c r="AM15" s="29"/>
      <c r="AN15" s="29"/>
      <c r="AO15" s="389"/>
      <c r="AP15" s="405"/>
      <c r="AQ15" s="405"/>
      <c r="AR15" s="405"/>
      <c r="AS15" s="419"/>
      <c r="AT15" s="431"/>
      <c r="AU15" s="438"/>
      <c r="AV15" s="438"/>
      <c r="AW15" s="438"/>
      <c r="AX15" s="438"/>
      <c r="AY15" s="438"/>
      <c r="AZ15" s="438"/>
      <c r="BA15" s="438"/>
      <c r="BB15" s="438"/>
      <c r="BC15" s="438"/>
      <c r="BD15" s="452" t="s">
        <v>484</v>
      </c>
      <c r="BE15" s="393" t="s">
        <v>189</v>
      </c>
      <c r="BF15" s="33"/>
      <c r="BG15" s="33"/>
      <c r="BH15" s="33"/>
      <c r="BI15" s="33"/>
      <c r="BJ15" s="423"/>
      <c r="BK15" s="393"/>
      <c r="BL15" s="33"/>
      <c r="BM15" s="33"/>
      <c r="BN15" s="33"/>
      <c r="BO15" s="33"/>
      <c r="BP15" s="423"/>
      <c r="BQ15" s="480"/>
      <c r="BR15" s="483"/>
      <c r="BS15" s="483"/>
      <c r="BT15" s="483"/>
      <c r="BU15" s="483"/>
      <c r="BV15" s="483"/>
      <c r="BW15" s="483"/>
      <c r="BX15" s="483"/>
      <c r="BY15" s="452"/>
    </row>
    <row r="16" spans="1:77" ht="15" customHeight="1">
      <c r="A16" s="46"/>
      <c r="B16" s="46"/>
      <c r="C16" s="46"/>
      <c r="D16" s="46"/>
      <c r="E16" s="46"/>
      <c r="F16" s="842"/>
      <c r="G16" s="842"/>
      <c r="H16" s="842"/>
      <c r="I16" s="842"/>
      <c r="J16" s="842"/>
      <c r="K16" s="842"/>
      <c r="L16" s="842"/>
      <c r="M16" s="842"/>
      <c r="N16" s="842"/>
      <c r="O16" s="842"/>
      <c r="P16" s="842"/>
      <c r="Q16" s="474"/>
      <c r="R16" s="474"/>
      <c r="S16" s="832" t="s">
        <v>523</v>
      </c>
      <c r="T16" s="832"/>
      <c r="U16" s="832"/>
      <c r="V16" s="832"/>
      <c r="W16" s="845"/>
      <c r="X16" s="845"/>
      <c r="Y16" s="845"/>
      <c r="Z16" s="845"/>
      <c r="AA16" s="845"/>
      <c r="AB16" s="845"/>
      <c r="AC16" s="845"/>
      <c r="AD16" s="845"/>
      <c r="AE16" s="845"/>
      <c r="AF16" s="845"/>
      <c r="AG16" s="845"/>
      <c r="AH16" s="845"/>
      <c r="AI16" s="845"/>
      <c r="AJ16" s="845"/>
      <c r="AK16" s="845"/>
      <c r="AL16" s="29"/>
      <c r="AM16" s="29"/>
      <c r="AN16" s="29"/>
    </row>
    <row r="17" spans="1:77" ht="15" customHeight="1">
      <c r="A17" s="474"/>
      <c r="B17" s="474"/>
      <c r="C17" s="474"/>
      <c r="D17" s="474"/>
      <c r="E17" s="474"/>
      <c r="F17" s="474"/>
      <c r="G17" s="474"/>
      <c r="H17" s="474"/>
      <c r="I17" s="474"/>
      <c r="J17" s="474"/>
      <c r="K17" s="474"/>
      <c r="L17" s="474"/>
      <c r="M17" s="474"/>
      <c r="N17" s="474"/>
      <c r="O17" s="474"/>
      <c r="P17" s="474"/>
      <c r="Q17" s="474"/>
      <c r="R17" s="474"/>
      <c r="S17" s="832" t="s">
        <v>526</v>
      </c>
      <c r="T17" s="832"/>
      <c r="U17" s="832"/>
      <c r="V17" s="832"/>
      <c r="W17" s="849"/>
      <c r="X17" s="849"/>
      <c r="Y17" s="849"/>
      <c r="Z17" s="849"/>
      <c r="AA17" s="849"/>
      <c r="AB17" s="849"/>
      <c r="AC17" s="849"/>
      <c r="AD17" s="849"/>
      <c r="AE17" s="849"/>
      <c r="AF17" s="849"/>
      <c r="AG17" s="849"/>
      <c r="AH17" s="849"/>
      <c r="AI17" s="849"/>
      <c r="AJ17" s="849"/>
      <c r="AK17" s="849"/>
      <c r="AL17" s="29"/>
      <c r="AM17" s="29"/>
      <c r="AN17" s="29"/>
      <c r="AO17" s="387" t="s">
        <v>453</v>
      </c>
      <c r="AP17" s="403"/>
      <c r="AQ17" s="403"/>
      <c r="AR17" s="403"/>
      <c r="AS17" s="417"/>
      <c r="AT17" s="387" t="s">
        <v>382</v>
      </c>
      <c r="AU17" s="403"/>
      <c r="AV17" s="403"/>
      <c r="AW17" s="417"/>
      <c r="AX17" s="411" t="s">
        <v>473</v>
      </c>
      <c r="AY17" s="415"/>
      <c r="AZ17" s="415"/>
      <c r="BA17" s="415"/>
      <c r="BB17" s="415"/>
      <c r="BC17" s="415"/>
      <c r="BD17" s="415"/>
      <c r="BE17" s="415"/>
      <c r="BF17" s="415"/>
      <c r="BG17" s="426"/>
      <c r="BH17" s="411" t="s">
        <v>434</v>
      </c>
      <c r="BI17" s="415"/>
      <c r="BJ17" s="415"/>
      <c r="BK17" s="415"/>
      <c r="BL17" s="415"/>
      <c r="BM17" s="415"/>
      <c r="BN17" s="415"/>
      <c r="BO17" s="415"/>
      <c r="BP17" s="426"/>
      <c r="BQ17" s="411" t="s">
        <v>492</v>
      </c>
      <c r="BR17" s="415"/>
      <c r="BS17" s="415"/>
      <c r="BT17" s="415"/>
      <c r="BU17" s="415"/>
      <c r="BV17" s="415"/>
      <c r="BW17" s="415"/>
      <c r="BX17" s="415"/>
      <c r="BY17" s="426"/>
    </row>
    <row r="18" spans="1:77" ht="15" customHeight="1">
      <c r="A18" s="474" t="s">
        <v>2247</v>
      </c>
      <c r="B18" s="474"/>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29"/>
      <c r="AM18" s="29"/>
      <c r="AN18" s="29"/>
      <c r="AO18" s="388"/>
      <c r="AP18" s="404"/>
      <c r="AQ18" s="404"/>
      <c r="AR18" s="404"/>
      <c r="AS18" s="418"/>
      <c r="AT18" s="389"/>
      <c r="AU18" s="405"/>
      <c r="AV18" s="405"/>
      <c r="AW18" s="419"/>
      <c r="AX18" s="447" t="s">
        <v>475</v>
      </c>
      <c r="AY18" s="447"/>
      <c r="AZ18" s="447"/>
      <c r="BA18" s="447"/>
      <c r="BB18" s="447"/>
      <c r="BC18" s="447"/>
      <c r="BD18" s="447"/>
      <c r="BE18" s="447"/>
      <c r="BF18" s="447"/>
      <c r="BG18" s="447"/>
      <c r="BH18" s="447" t="s">
        <v>475</v>
      </c>
      <c r="BI18" s="447"/>
      <c r="BJ18" s="447"/>
      <c r="BK18" s="447"/>
      <c r="BL18" s="447"/>
      <c r="BM18" s="447"/>
      <c r="BN18" s="447"/>
      <c r="BO18" s="447"/>
      <c r="BP18" s="447"/>
      <c r="BQ18" s="491" t="s">
        <v>475</v>
      </c>
      <c r="BR18" s="492"/>
      <c r="BS18" s="492"/>
      <c r="BT18" s="492"/>
      <c r="BU18" s="492"/>
      <c r="BV18" s="492"/>
      <c r="BW18" s="492"/>
      <c r="BX18" s="492"/>
      <c r="BY18" s="494"/>
    </row>
    <row r="19" spans="1:77" ht="15" customHeight="1">
      <c r="A19" s="390" t="s">
        <v>452</v>
      </c>
      <c r="B19" s="406"/>
      <c r="C19" s="406"/>
      <c r="D19" s="406"/>
      <c r="E19" s="420"/>
      <c r="F19" s="392"/>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22"/>
      <c r="AL19" s="29"/>
      <c r="AM19" s="29"/>
      <c r="AN19" s="29"/>
      <c r="AO19" s="388"/>
      <c r="AP19" s="404"/>
      <c r="AQ19" s="404"/>
      <c r="AR19" s="404"/>
      <c r="AS19" s="418"/>
      <c r="AT19" s="387" t="s">
        <v>3</v>
      </c>
      <c r="AU19" s="403"/>
      <c r="AV19" s="403"/>
      <c r="AW19" s="417"/>
      <c r="AX19" s="411" t="s">
        <v>482</v>
      </c>
      <c r="AY19" s="415"/>
      <c r="AZ19" s="415"/>
      <c r="BA19" s="415"/>
      <c r="BB19" s="415"/>
      <c r="BC19" s="415"/>
      <c r="BD19" s="426"/>
      <c r="BE19" s="411" t="s">
        <v>161</v>
      </c>
      <c r="BF19" s="415"/>
      <c r="BG19" s="415"/>
      <c r="BH19" s="415"/>
      <c r="BI19" s="415"/>
      <c r="BJ19" s="415"/>
      <c r="BK19" s="426"/>
      <c r="BL19" s="411" t="s">
        <v>489</v>
      </c>
      <c r="BM19" s="415"/>
      <c r="BN19" s="415"/>
      <c r="BO19" s="415"/>
      <c r="BP19" s="415"/>
      <c r="BQ19" s="415"/>
      <c r="BR19" s="426"/>
      <c r="BS19" s="411" t="s">
        <v>97</v>
      </c>
      <c r="BT19" s="415"/>
      <c r="BU19" s="415"/>
      <c r="BV19" s="415"/>
      <c r="BW19" s="415"/>
      <c r="BX19" s="415"/>
      <c r="BY19" s="426"/>
    </row>
    <row r="20" spans="1:77" ht="15" customHeight="1">
      <c r="A20" s="391"/>
      <c r="B20" s="407"/>
      <c r="C20" s="407"/>
      <c r="D20" s="407"/>
      <c r="E20" s="421"/>
      <c r="F20" s="39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423"/>
      <c r="AL20" s="29"/>
      <c r="AM20" s="29"/>
      <c r="AN20" s="29"/>
      <c r="AO20" s="389"/>
      <c r="AP20" s="405"/>
      <c r="AQ20" s="405"/>
      <c r="AR20" s="405"/>
      <c r="AS20" s="419"/>
      <c r="AT20" s="389"/>
      <c r="AU20" s="405"/>
      <c r="AV20" s="405"/>
      <c r="AW20" s="419"/>
      <c r="AX20" s="411"/>
      <c r="AY20" s="415"/>
      <c r="AZ20" s="415"/>
      <c r="BA20" s="415"/>
      <c r="BB20" s="415"/>
      <c r="BC20" s="415"/>
      <c r="BD20" s="426"/>
      <c r="BE20" s="411"/>
      <c r="BF20" s="415"/>
      <c r="BG20" s="415"/>
      <c r="BH20" s="415"/>
      <c r="BI20" s="415"/>
      <c r="BJ20" s="415"/>
      <c r="BK20" s="426"/>
      <c r="BL20" s="411"/>
      <c r="BM20" s="415"/>
      <c r="BN20" s="415"/>
      <c r="BO20" s="415"/>
      <c r="BP20" s="415"/>
      <c r="BQ20" s="415"/>
      <c r="BR20" s="426"/>
      <c r="BS20" s="411"/>
      <c r="BT20" s="415"/>
      <c r="BU20" s="415"/>
      <c r="BV20" s="415"/>
      <c r="BW20" s="415"/>
      <c r="BX20" s="415"/>
      <c r="BY20" s="426"/>
    </row>
    <row r="21" spans="1:77" ht="15" customHeight="1">
      <c r="A21" s="392" t="s">
        <v>99</v>
      </c>
      <c r="B21" s="408"/>
      <c r="C21" s="408"/>
      <c r="D21" s="408"/>
      <c r="E21" s="422"/>
      <c r="F21" s="430"/>
      <c r="G21" s="437" t="s">
        <v>465</v>
      </c>
      <c r="H21" s="408" t="s">
        <v>471</v>
      </c>
      <c r="I21" s="408"/>
      <c r="J21" s="408"/>
      <c r="K21" s="408"/>
      <c r="L21" s="408"/>
      <c r="M21" s="408"/>
      <c r="N21" s="408"/>
      <c r="O21" s="408"/>
      <c r="P21" s="408"/>
      <c r="Q21" s="408"/>
      <c r="R21" s="422"/>
      <c r="S21" s="387" t="s">
        <v>590</v>
      </c>
      <c r="T21" s="408"/>
      <c r="U21" s="408"/>
      <c r="V21" s="408"/>
      <c r="W21" s="422"/>
      <c r="X21" s="392" t="s">
        <v>471</v>
      </c>
      <c r="Y21" s="408"/>
      <c r="Z21" s="408"/>
      <c r="AA21" s="408"/>
      <c r="AB21" s="408"/>
      <c r="AC21" s="408"/>
      <c r="AD21" s="408"/>
      <c r="AE21" s="408"/>
      <c r="AF21" s="408"/>
      <c r="AG21" s="408"/>
      <c r="AH21" s="408"/>
      <c r="AI21" s="408"/>
      <c r="AJ21" s="408"/>
      <c r="AK21" s="422"/>
      <c r="AL21" s="29"/>
      <c r="AM21" s="29"/>
      <c r="AN21" s="29"/>
    </row>
    <row r="22" spans="1:77" ht="15" customHeight="1">
      <c r="A22" s="393"/>
      <c r="B22" s="33"/>
      <c r="C22" s="33"/>
      <c r="D22" s="33"/>
      <c r="E22" s="423"/>
      <c r="F22" s="431"/>
      <c r="G22" s="438" t="s">
        <v>467</v>
      </c>
      <c r="H22" s="33" t="s">
        <v>471</v>
      </c>
      <c r="I22" s="33"/>
      <c r="J22" s="33"/>
      <c r="K22" s="33"/>
      <c r="L22" s="33"/>
      <c r="M22" s="33"/>
      <c r="N22" s="33"/>
      <c r="O22" s="33"/>
      <c r="P22" s="33"/>
      <c r="Q22" s="33"/>
      <c r="R22" s="423"/>
      <c r="S22" s="393"/>
      <c r="T22" s="33"/>
      <c r="U22" s="33"/>
      <c r="V22" s="33"/>
      <c r="W22" s="423"/>
      <c r="X22" s="393"/>
      <c r="Y22" s="33"/>
      <c r="Z22" s="33"/>
      <c r="AA22" s="33"/>
      <c r="AB22" s="33"/>
      <c r="AC22" s="33"/>
      <c r="AD22" s="33"/>
      <c r="AE22" s="33"/>
      <c r="AF22" s="33"/>
      <c r="AG22" s="33"/>
      <c r="AH22" s="33"/>
      <c r="AI22" s="33"/>
      <c r="AJ22" s="33"/>
      <c r="AK22" s="423"/>
      <c r="AL22" s="29"/>
      <c r="AM22" s="29"/>
      <c r="AN22" s="29"/>
      <c r="AO22" s="392" t="s">
        <v>312</v>
      </c>
      <c r="AP22" s="408"/>
      <c r="AQ22" s="408"/>
      <c r="AR22" s="408"/>
      <c r="AS22" s="408"/>
      <c r="AT22" s="408"/>
      <c r="AU22" s="422"/>
      <c r="AV22" s="478"/>
      <c r="AW22" s="482"/>
      <c r="AX22" s="482"/>
      <c r="AY22" s="482"/>
      <c r="AZ22" s="482"/>
      <c r="BA22" s="482"/>
      <c r="BB22" s="482"/>
      <c r="BC22" s="482"/>
      <c r="BD22" s="482"/>
      <c r="BE22" s="482"/>
      <c r="BF22" s="485"/>
      <c r="BH22" s="392" t="s">
        <v>518</v>
      </c>
      <c r="BI22" s="408"/>
      <c r="BJ22" s="408"/>
      <c r="BK22" s="408"/>
      <c r="BL22" s="408"/>
      <c r="BM22" s="408"/>
      <c r="BN22" s="422"/>
      <c r="BO22" s="392"/>
      <c r="BP22" s="408"/>
      <c r="BQ22" s="408"/>
      <c r="BR22" s="408"/>
      <c r="BS22" s="408"/>
      <c r="BT22" s="408"/>
      <c r="BU22" s="408"/>
      <c r="BV22" s="408"/>
      <c r="BW22" s="408"/>
      <c r="BX22" s="408"/>
      <c r="BY22" s="422"/>
    </row>
    <row r="23" spans="1:77" ht="15" customHeight="1">
      <c r="AL23" s="29"/>
      <c r="AM23" s="29"/>
      <c r="AN23" s="29"/>
      <c r="AO23" s="42"/>
      <c r="AP23" s="46"/>
      <c r="AQ23" s="46"/>
      <c r="AR23" s="46"/>
      <c r="AS23" s="46"/>
      <c r="AT23" s="46"/>
      <c r="AU23" s="53"/>
      <c r="AV23" s="480"/>
      <c r="AW23" s="483"/>
      <c r="AX23" s="483"/>
      <c r="AY23" s="483"/>
      <c r="AZ23" s="483"/>
      <c r="BA23" s="483"/>
      <c r="BB23" s="483"/>
      <c r="BC23" s="483"/>
      <c r="BD23" s="483"/>
      <c r="BE23" s="483"/>
      <c r="BF23" s="452"/>
      <c r="BH23" s="393"/>
      <c r="BI23" s="33"/>
      <c r="BJ23" s="33"/>
      <c r="BK23" s="33"/>
      <c r="BL23" s="33"/>
      <c r="BM23" s="33"/>
      <c r="BN23" s="423"/>
      <c r="BO23" s="393"/>
      <c r="BP23" s="33"/>
      <c r="BQ23" s="33"/>
      <c r="BR23" s="33"/>
      <c r="BS23" s="33"/>
      <c r="BT23" s="33"/>
      <c r="BU23" s="33"/>
      <c r="BV23" s="33"/>
      <c r="BW23" s="33"/>
      <c r="BX23" s="33"/>
      <c r="BY23" s="423"/>
    </row>
    <row r="24" spans="1:77" ht="15" customHeight="1">
      <c r="A24" s="387" t="s">
        <v>250</v>
      </c>
      <c r="B24" s="403"/>
      <c r="C24" s="403"/>
      <c r="D24" s="403"/>
      <c r="E24" s="417"/>
      <c r="F24" s="429" t="s">
        <v>443</v>
      </c>
      <c r="G24" s="429"/>
      <c r="H24" s="429"/>
      <c r="I24" s="429"/>
      <c r="J24" s="429"/>
      <c r="K24" s="429"/>
      <c r="L24" s="429"/>
      <c r="M24" s="429"/>
      <c r="N24" s="429"/>
      <c r="O24" s="429"/>
      <c r="P24" s="429"/>
      <c r="Q24" s="429" t="s">
        <v>289</v>
      </c>
      <c r="R24" s="429"/>
      <c r="S24" s="429"/>
      <c r="T24" s="429"/>
      <c r="U24" s="429"/>
      <c r="V24" s="429"/>
      <c r="W24" s="429"/>
      <c r="X24" s="429"/>
      <c r="Y24" s="429"/>
      <c r="Z24" s="429"/>
      <c r="AA24" s="429"/>
      <c r="AB24" s="429"/>
      <c r="AC24" s="429" t="s">
        <v>491</v>
      </c>
      <c r="AD24" s="429"/>
      <c r="AE24" s="429"/>
      <c r="AF24" s="429"/>
      <c r="AG24" s="429"/>
      <c r="AH24" s="429"/>
      <c r="AI24" s="429"/>
      <c r="AJ24" s="429"/>
      <c r="AK24" s="429"/>
      <c r="AL24" s="29"/>
      <c r="AM24" s="29"/>
      <c r="AN24" s="29"/>
      <c r="AO24" s="42"/>
      <c r="AP24" s="394" t="s">
        <v>16</v>
      </c>
      <c r="AQ24" s="409"/>
      <c r="AR24" s="409"/>
      <c r="AS24" s="409"/>
      <c r="AT24" s="409"/>
      <c r="AU24" s="424"/>
      <c r="AV24" s="478"/>
      <c r="AW24" s="482"/>
      <c r="AX24" s="482"/>
      <c r="AY24" s="482"/>
      <c r="AZ24" s="482"/>
      <c r="BA24" s="482"/>
      <c r="BB24" s="482"/>
      <c r="BC24" s="482"/>
      <c r="BD24" s="482"/>
      <c r="BE24" s="482"/>
      <c r="BF24" s="485"/>
      <c r="BH24" s="392" t="s">
        <v>524</v>
      </c>
      <c r="BI24" s="408"/>
      <c r="BJ24" s="408"/>
      <c r="BK24" s="408"/>
      <c r="BL24" s="408"/>
      <c r="BM24" s="408"/>
      <c r="BN24" s="422"/>
      <c r="BO24" s="392"/>
      <c r="BP24" s="408"/>
      <c r="BQ24" s="408"/>
      <c r="BR24" s="408"/>
      <c r="BS24" s="408"/>
      <c r="BT24" s="408"/>
      <c r="BU24" s="408"/>
      <c r="BV24" s="408"/>
      <c r="BW24" s="408"/>
      <c r="BX24" s="408"/>
      <c r="BY24" s="422"/>
    </row>
    <row r="25" spans="1:77" ht="15" customHeight="1">
      <c r="A25" s="388"/>
      <c r="B25" s="404"/>
      <c r="C25" s="404"/>
      <c r="D25" s="404"/>
      <c r="E25" s="418"/>
      <c r="F25" s="430"/>
      <c r="G25" s="437"/>
      <c r="H25" s="437"/>
      <c r="I25" s="437"/>
      <c r="J25" s="437"/>
      <c r="K25" s="437"/>
      <c r="L25" s="437"/>
      <c r="M25" s="437"/>
      <c r="N25" s="437"/>
      <c r="O25" s="437"/>
      <c r="P25" s="451"/>
      <c r="Q25" s="453" t="s">
        <v>332</v>
      </c>
      <c r="R25" s="453"/>
      <c r="S25" s="453"/>
      <c r="T25" s="453"/>
      <c r="U25" s="453"/>
      <c r="V25" s="453"/>
      <c r="W25" s="429" t="s">
        <v>486</v>
      </c>
      <c r="X25" s="429"/>
      <c r="Y25" s="429"/>
      <c r="Z25" s="429"/>
      <c r="AA25" s="429"/>
      <c r="AB25" s="429"/>
      <c r="AC25" s="467" t="s">
        <v>12</v>
      </c>
      <c r="AD25" s="467"/>
      <c r="AE25" s="467"/>
      <c r="AF25" s="467"/>
      <c r="AG25" s="467"/>
      <c r="AH25" s="467"/>
      <c r="AI25" s="467"/>
      <c r="AJ25" s="467"/>
      <c r="AK25" s="467"/>
      <c r="AL25" s="29"/>
      <c r="AM25" s="29"/>
      <c r="AN25" s="29"/>
      <c r="AO25" s="393"/>
      <c r="AP25" s="395"/>
      <c r="AQ25" s="410"/>
      <c r="AR25" s="410"/>
      <c r="AS25" s="410"/>
      <c r="AT25" s="410"/>
      <c r="AU25" s="425"/>
      <c r="AV25" s="480"/>
      <c r="AW25" s="483"/>
      <c r="AX25" s="483"/>
      <c r="AY25" s="483"/>
      <c r="AZ25" s="483"/>
      <c r="BA25" s="483"/>
      <c r="BB25" s="483"/>
      <c r="BC25" s="483"/>
      <c r="BD25" s="483"/>
      <c r="BE25" s="483"/>
      <c r="BF25" s="452"/>
      <c r="BH25" s="393"/>
      <c r="BI25" s="33"/>
      <c r="BJ25" s="33"/>
      <c r="BK25" s="33"/>
      <c r="BL25" s="33"/>
      <c r="BM25" s="33"/>
      <c r="BN25" s="423"/>
      <c r="BO25" s="393"/>
      <c r="BP25" s="33"/>
      <c r="BQ25" s="33"/>
      <c r="BR25" s="33"/>
      <c r="BS25" s="33"/>
      <c r="BT25" s="33"/>
      <c r="BU25" s="33"/>
      <c r="BV25" s="33"/>
      <c r="BW25" s="33"/>
      <c r="BX25" s="33"/>
      <c r="BY25" s="423"/>
    </row>
    <row r="26" spans="1:77" ht="15" customHeight="1">
      <c r="A26" s="388"/>
      <c r="B26" s="404"/>
      <c r="C26" s="404"/>
      <c r="D26" s="404"/>
      <c r="E26" s="418"/>
      <c r="F26" s="431"/>
      <c r="G26" s="438"/>
      <c r="H26" s="438"/>
      <c r="I26" s="438"/>
      <c r="J26" s="438"/>
      <c r="K26" s="438"/>
      <c r="L26" s="438"/>
      <c r="M26" s="438"/>
      <c r="N26" s="438"/>
      <c r="O26" s="438"/>
      <c r="P26" s="452" t="s">
        <v>484</v>
      </c>
      <c r="Q26" s="454" t="s">
        <v>189</v>
      </c>
      <c r="R26" s="454"/>
      <c r="S26" s="454"/>
      <c r="T26" s="454"/>
      <c r="U26" s="454"/>
      <c r="V26" s="454"/>
      <c r="W26" s="429"/>
      <c r="X26" s="429"/>
      <c r="Y26" s="429"/>
      <c r="Z26" s="429"/>
      <c r="AA26" s="429"/>
      <c r="AB26" s="429"/>
      <c r="AC26" s="467"/>
      <c r="AD26" s="467"/>
      <c r="AE26" s="467"/>
      <c r="AF26" s="467"/>
      <c r="AG26" s="467"/>
      <c r="AH26" s="467"/>
      <c r="AI26" s="467"/>
      <c r="AJ26" s="467"/>
      <c r="AK26" s="467"/>
      <c r="AL26" s="29"/>
      <c r="AM26" s="29"/>
      <c r="AN26" s="29"/>
      <c r="AO26" s="392" t="s">
        <v>585</v>
      </c>
      <c r="AP26" s="408"/>
      <c r="AQ26" s="408"/>
      <c r="AR26" s="408"/>
      <c r="AS26" s="408"/>
      <c r="AT26" s="408"/>
      <c r="AU26" s="422"/>
      <c r="AV26" s="392" t="s">
        <v>461</v>
      </c>
      <c r="AW26" s="408"/>
      <c r="AX26" s="408"/>
      <c r="AY26" s="437"/>
      <c r="AZ26" s="437"/>
      <c r="BA26" s="437"/>
      <c r="BB26" s="437"/>
      <c r="BC26" s="437"/>
      <c r="BD26" s="437"/>
      <c r="BE26" s="437"/>
      <c r="BF26" s="451"/>
      <c r="BH26" s="392" t="s">
        <v>215</v>
      </c>
      <c r="BI26" s="408"/>
      <c r="BJ26" s="408"/>
      <c r="BK26" s="408"/>
      <c r="BL26" s="408"/>
      <c r="BM26" s="408"/>
      <c r="BN26" s="422"/>
      <c r="BO26" s="392"/>
      <c r="BP26" s="408"/>
      <c r="BQ26" s="408"/>
      <c r="BR26" s="408"/>
      <c r="BS26" s="408"/>
      <c r="BT26" s="408"/>
      <c r="BU26" s="408"/>
      <c r="BV26" s="408"/>
      <c r="BW26" s="408"/>
      <c r="BX26" s="408"/>
      <c r="BY26" s="422"/>
    </row>
    <row r="27" spans="1:77" ht="15" customHeight="1">
      <c r="A27" s="388"/>
      <c r="B27" s="404"/>
      <c r="C27" s="404"/>
      <c r="D27" s="404"/>
      <c r="E27" s="418"/>
      <c r="F27" s="430"/>
      <c r="G27" s="437"/>
      <c r="H27" s="437"/>
      <c r="I27" s="437"/>
      <c r="J27" s="437"/>
      <c r="K27" s="437"/>
      <c r="L27" s="437"/>
      <c r="M27" s="437"/>
      <c r="N27" s="437"/>
      <c r="O27" s="437"/>
      <c r="P27" s="451"/>
      <c r="Q27" s="453" t="s">
        <v>332</v>
      </c>
      <c r="R27" s="453"/>
      <c r="S27" s="453"/>
      <c r="T27" s="453"/>
      <c r="U27" s="453"/>
      <c r="V27" s="453"/>
      <c r="W27" s="429" t="s">
        <v>486</v>
      </c>
      <c r="X27" s="429"/>
      <c r="Y27" s="429"/>
      <c r="Z27" s="429"/>
      <c r="AA27" s="429"/>
      <c r="AB27" s="429"/>
      <c r="AC27" s="467" t="s">
        <v>12</v>
      </c>
      <c r="AD27" s="467"/>
      <c r="AE27" s="467"/>
      <c r="AF27" s="467"/>
      <c r="AG27" s="467"/>
      <c r="AH27" s="467"/>
      <c r="AI27" s="467"/>
      <c r="AJ27" s="467"/>
      <c r="AK27" s="467"/>
      <c r="AL27" s="1"/>
      <c r="AM27" s="1"/>
      <c r="AN27" s="1"/>
      <c r="AO27" s="42"/>
      <c r="AP27" s="46"/>
      <c r="AQ27" s="46"/>
      <c r="AR27" s="46"/>
      <c r="AS27" s="46"/>
      <c r="AT27" s="46"/>
      <c r="AU27" s="53"/>
      <c r="AV27" s="393" t="s">
        <v>259</v>
      </c>
      <c r="AW27" s="33"/>
      <c r="AX27" s="33"/>
      <c r="AY27" s="438"/>
      <c r="AZ27" s="438"/>
      <c r="BA27" s="438"/>
      <c r="BB27" s="438"/>
      <c r="BC27" s="438"/>
      <c r="BD27" s="438"/>
      <c r="BE27" s="438"/>
      <c r="BF27" s="455"/>
      <c r="BH27" s="393"/>
      <c r="BI27" s="33"/>
      <c r="BJ27" s="33"/>
      <c r="BK27" s="33"/>
      <c r="BL27" s="33"/>
      <c r="BM27" s="33"/>
      <c r="BN27" s="423"/>
      <c r="BO27" s="393"/>
      <c r="BP27" s="33"/>
      <c r="BQ27" s="33"/>
      <c r="BR27" s="33"/>
      <c r="BS27" s="33"/>
      <c r="BT27" s="33"/>
      <c r="BU27" s="33"/>
      <c r="BV27" s="33"/>
      <c r="BW27" s="33"/>
      <c r="BX27" s="33"/>
      <c r="BY27" s="423"/>
    </row>
    <row r="28" spans="1:77" ht="15" customHeight="1">
      <c r="A28" s="389"/>
      <c r="B28" s="405"/>
      <c r="C28" s="405"/>
      <c r="D28" s="405"/>
      <c r="E28" s="419"/>
      <c r="F28" s="431"/>
      <c r="G28" s="438"/>
      <c r="H28" s="438"/>
      <c r="I28" s="438"/>
      <c r="J28" s="438"/>
      <c r="K28" s="438"/>
      <c r="L28" s="438"/>
      <c r="M28" s="438"/>
      <c r="N28" s="438"/>
      <c r="O28" s="438"/>
      <c r="P28" s="452" t="s">
        <v>484</v>
      </c>
      <c r="Q28" s="454" t="s">
        <v>189</v>
      </c>
      <c r="R28" s="454"/>
      <c r="S28" s="454"/>
      <c r="T28" s="454"/>
      <c r="U28" s="454"/>
      <c r="V28" s="454"/>
      <c r="W28" s="429"/>
      <c r="X28" s="429"/>
      <c r="Y28" s="429"/>
      <c r="Z28" s="429"/>
      <c r="AA28" s="429"/>
      <c r="AB28" s="429"/>
      <c r="AC28" s="467"/>
      <c r="AD28" s="467"/>
      <c r="AE28" s="467"/>
      <c r="AF28" s="467"/>
      <c r="AG28" s="467"/>
      <c r="AH28" s="467"/>
      <c r="AI28" s="467"/>
      <c r="AJ28" s="467"/>
      <c r="AK28" s="467"/>
      <c r="AL28" s="29"/>
      <c r="AM28" s="29"/>
      <c r="AN28" s="29"/>
      <c r="AO28" s="42"/>
      <c r="AP28" s="392" t="s">
        <v>173</v>
      </c>
      <c r="AQ28" s="408"/>
      <c r="AR28" s="408"/>
      <c r="AS28" s="408"/>
      <c r="AT28" s="408"/>
      <c r="AU28" s="422"/>
      <c r="AV28" s="45"/>
      <c r="AW28" s="45"/>
      <c r="AX28" s="45"/>
      <c r="AY28" s="45"/>
      <c r="AZ28" s="45"/>
      <c r="BA28" s="45"/>
      <c r="BB28" s="45"/>
      <c r="BC28" s="45"/>
      <c r="BD28" s="45"/>
      <c r="BE28" s="45"/>
      <c r="BF28" s="51"/>
      <c r="BH28" s="392" t="s">
        <v>2251</v>
      </c>
      <c r="BI28" s="408"/>
      <c r="BJ28" s="408"/>
      <c r="BK28" s="408"/>
      <c r="BL28" s="408"/>
      <c r="BM28" s="408"/>
      <c r="BN28" s="422"/>
      <c r="BO28" s="392"/>
      <c r="BP28" s="408"/>
      <c r="BQ28" s="408"/>
      <c r="BR28" s="408"/>
      <c r="BS28" s="408"/>
      <c r="BT28" s="408"/>
      <c r="BU28" s="408"/>
      <c r="BV28" s="408"/>
      <c r="BW28" s="408"/>
      <c r="BX28" s="408"/>
      <c r="BY28" s="422"/>
    </row>
    <row r="29" spans="1:77" ht="15" customHeight="1">
      <c r="AL29" s="29"/>
      <c r="AM29" s="29"/>
      <c r="AN29" s="29"/>
      <c r="AO29" s="393"/>
      <c r="AP29" s="393"/>
      <c r="AQ29" s="33"/>
      <c r="AR29" s="33"/>
      <c r="AS29" s="33"/>
      <c r="AT29" s="33"/>
      <c r="AU29" s="423"/>
      <c r="AV29" s="444"/>
      <c r="AW29" s="444"/>
      <c r="AX29" s="444"/>
      <c r="AY29" s="444"/>
      <c r="AZ29" s="444"/>
      <c r="BA29" s="444"/>
      <c r="BB29" s="444"/>
      <c r="BC29" s="444"/>
      <c r="BD29" s="444"/>
      <c r="BE29" s="444"/>
      <c r="BF29" s="488"/>
      <c r="BH29" s="42"/>
      <c r="BI29" s="46"/>
      <c r="BJ29" s="46"/>
      <c r="BK29" s="46"/>
      <c r="BL29" s="46"/>
      <c r="BM29" s="46"/>
      <c r="BN29" s="53"/>
      <c r="BO29" s="393"/>
      <c r="BP29" s="33"/>
      <c r="BQ29" s="33"/>
      <c r="BR29" s="33"/>
      <c r="BS29" s="33"/>
      <c r="BT29" s="33"/>
      <c r="BU29" s="33"/>
      <c r="BV29" s="33"/>
      <c r="BW29" s="33"/>
      <c r="BX29" s="33"/>
      <c r="BY29" s="423"/>
    </row>
    <row r="30" spans="1:77" ht="15" customHeight="1">
      <c r="A30" s="387" t="s">
        <v>453</v>
      </c>
      <c r="B30" s="403"/>
      <c r="C30" s="403"/>
      <c r="D30" s="403"/>
      <c r="E30" s="417"/>
      <c r="F30" s="432" t="s">
        <v>382</v>
      </c>
      <c r="G30" s="432"/>
      <c r="H30" s="432"/>
      <c r="I30" s="432"/>
      <c r="J30" s="429" t="s">
        <v>473</v>
      </c>
      <c r="K30" s="429"/>
      <c r="L30" s="429"/>
      <c r="M30" s="429"/>
      <c r="N30" s="429"/>
      <c r="O30" s="429"/>
      <c r="P30" s="429"/>
      <c r="Q30" s="429"/>
      <c r="R30" s="429"/>
      <c r="S30" s="429"/>
      <c r="T30" s="429" t="s">
        <v>434</v>
      </c>
      <c r="U30" s="429"/>
      <c r="V30" s="429"/>
      <c r="W30" s="429"/>
      <c r="X30" s="429"/>
      <c r="Y30" s="429"/>
      <c r="Z30" s="429"/>
      <c r="AA30" s="429"/>
      <c r="AB30" s="429"/>
      <c r="AC30" s="429" t="s">
        <v>492</v>
      </c>
      <c r="AD30" s="429"/>
      <c r="AE30" s="429"/>
      <c r="AF30" s="429"/>
      <c r="AG30" s="429"/>
      <c r="AH30" s="429"/>
      <c r="AI30" s="429"/>
      <c r="AJ30" s="429"/>
      <c r="AK30" s="429"/>
      <c r="AL30" s="29"/>
      <c r="AM30" s="29"/>
      <c r="AN30" s="29"/>
      <c r="BH30" s="42"/>
      <c r="BI30" s="392" t="s">
        <v>173</v>
      </c>
      <c r="BJ30" s="408"/>
      <c r="BK30" s="408"/>
      <c r="BL30" s="408"/>
      <c r="BM30" s="408"/>
      <c r="BN30" s="422"/>
      <c r="BO30" s="392"/>
      <c r="BP30" s="408"/>
      <c r="BQ30" s="408"/>
      <c r="BR30" s="408"/>
      <c r="BS30" s="408"/>
      <c r="BT30" s="408"/>
      <c r="BU30" s="408"/>
      <c r="BV30" s="408"/>
      <c r="BW30" s="408"/>
      <c r="BX30" s="408"/>
      <c r="BY30" s="422"/>
    </row>
    <row r="31" spans="1:77" ht="15" customHeight="1">
      <c r="A31" s="388"/>
      <c r="B31" s="404"/>
      <c r="C31" s="404"/>
      <c r="D31" s="404"/>
      <c r="E31" s="418"/>
      <c r="F31" s="432"/>
      <c r="G31" s="432"/>
      <c r="H31" s="432"/>
      <c r="I31" s="432"/>
      <c r="J31" s="447" t="s">
        <v>475</v>
      </c>
      <c r="K31" s="447"/>
      <c r="L31" s="447"/>
      <c r="M31" s="447"/>
      <c r="N31" s="447"/>
      <c r="O31" s="447"/>
      <c r="P31" s="447"/>
      <c r="Q31" s="447"/>
      <c r="R31" s="447"/>
      <c r="S31" s="447"/>
      <c r="T31" s="447" t="s">
        <v>475</v>
      </c>
      <c r="U31" s="447"/>
      <c r="V31" s="447"/>
      <c r="W31" s="447"/>
      <c r="X31" s="447"/>
      <c r="Y31" s="447"/>
      <c r="Z31" s="447"/>
      <c r="AA31" s="447"/>
      <c r="AB31" s="447"/>
      <c r="AC31" s="447" t="s">
        <v>475</v>
      </c>
      <c r="AD31" s="447"/>
      <c r="AE31" s="447"/>
      <c r="AF31" s="447"/>
      <c r="AG31" s="447"/>
      <c r="AH31" s="447"/>
      <c r="AI31" s="447"/>
      <c r="AJ31" s="447"/>
      <c r="AK31" s="447"/>
      <c r="AL31" s="29"/>
      <c r="AM31" s="29"/>
      <c r="AN31" s="29"/>
      <c r="BH31" s="42"/>
      <c r="BI31" s="393"/>
      <c r="BJ31" s="33"/>
      <c r="BK31" s="33"/>
      <c r="BL31" s="33"/>
      <c r="BM31" s="33"/>
      <c r="BN31" s="423"/>
      <c r="BO31" s="393"/>
      <c r="BP31" s="33"/>
      <c r="BQ31" s="33"/>
      <c r="BR31" s="33"/>
      <c r="BS31" s="33"/>
      <c r="BT31" s="33"/>
      <c r="BU31" s="33"/>
      <c r="BV31" s="33"/>
      <c r="BW31" s="33"/>
      <c r="BX31" s="33"/>
      <c r="BY31" s="423"/>
    </row>
    <row r="32" spans="1:77" ht="15" customHeight="1">
      <c r="A32" s="388"/>
      <c r="B32" s="404"/>
      <c r="C32" s="404"/>
      <c r="D32" s="404"/>
      <c r="E32" s="418"/>
      <c r="F32" s="387" t="s">
        <v>3</v>
      </c>
      <c r="G32" s="403"/>
      <c r="H32" s="403"/>
      <c r="I32" s="417"/>
      <c r="J32" s="411" t="s">
        <v>482</v>
      </c>
      <c r="K32" s="415"/>
      <c r="L32" s="415"/>
      <c r="M32" s="415"/>
      <c r="N32" s="415"/>
      <c r="O32" s="415"/>
      <c r="P32" s="426"/>
      <c r="Q32" s="411" t="s">
        <v>161</v>
      </c>
      <c r="R32" s="415"/>
      <c r="S32" s="415"/>
      <c r="T32" s="415"/>
      <c r="U32" s="415"/>
      <c r="V32" s="415"/>
      <c r="W32" s="426"/>
      <c r="X32" s="411" t="s">
        <v>489</v>
      </c>
      <c r="Y32" s="415"/>
      <c r="Z32" s="415"/>
      <c r="AA32" s="415"/>
      <c r="AB32" s="415"/>
      <c r="AC32" s="415"/>
      <c r="AD32" s="426"/>
      <c r="AE32" s="411" t="s">
        <v>97</v>
      </c>
      <c r="AF32" s="415"/>
      <c r="AG32" s="415"/>
      <c r="AH32" s="415"/>
      <c r="AI32" s="415"/>
      <c r="AJ32" s="415"/>
      <c r="AK32" s="426"/>
      <c r="AL32" s="29"/>
      <c r="AM32" s="29"/>
      <c r="AN32" s="29"/>
      <c r="BH32" s="42"/>
      <c r="BI32" s="461" t="s">
        <v>8</v>
      </c>
      <c r="BJ32" s="463"/>
      <c r="BK32" s="463"/>
      <c r="BL32" s="463"/>
      <c r="BM32" s="463"/>
      <c r="BN32" s="465"/>
      <c r="BO32" s="392"/>
      <c r="BP32" s="408"/>
      <c r="BQ32" s="408"/>
      <c r="BR32" s="408"/>
      <c r="BS32" s="408"/>
      <c r="BT32" s="408"/>
      <c r="BU32" s="408"/>
      <c r="BV32" s="408"/>
      <c r="BW32" s="408"/>
      <c r="BX32" s="408"/>
      <c r="BY32" s="422"/>
    </row>
    <row r="33" spans="1:78" ht="15" customHeight="1">
      <c r="A33" s="389"/>
      <c r="B33" s="405"/>
      <c r="C33" s="405"/>
      <c r="D33" s="405"/>
      <c r="E33" s="419"/>
      <c r="F33" s="389"/>
      <c r="G33" s="405"/>
      <c r="H33" s="405"/>
      <c r="I33" s="419"/>
      <c r="J33" s="393"/>
      <c r="K33" s="33"/>
      <c r="L33" s="33"/>
      <c r="M33" s="33"/>
      <c r="N33" s="33"/>
      <c r="O33" s="33"/>
      <c r="P33" s="423"/>
      <c r="Q33" s="411"/>
      <c r="R33" s="415"/>
      <c r="S33" s="415"/>
      <c r="T33" s="415"/>
      <c r="U33" s="415"/>
      <c r="V33" s="415"/>
      <c r="W33" s="426"/>
      <c r="X33" s="411"/>
      <c r="Y33" s="415"/>
      <c r="Z33" s="415"/>
      <c r="AA33" s="415"/>
      <c r="AB33" s="415"/>
      <c r="AC33" s="415"/>
      <c r="AD33" s="426"/>
      <c r="AE33" s="411"/>
      <c r="AF33" s="415"/>
      <c r="AG33" s="415"/>
      <c r="AH33" s="415"/>
      <c r="AI33" s="415"/>
      <c r="AJ33" s="415"/>
      <c r="AK33" s="426"/>
      <c r="AL33" s="29"/>
      <c r="AM33" s="29"/>
      <c r="AN33" s="29"/>
      <c r="BH33" s="393"/>
      <c r="BI33" s="462"/>
      <c r="BJ33" s="464"/>
      <c r="BK33" s="464"/>
      <c r="BL33" s="464"/>
      <c r="BM33" s="464"/>
      <c r="BN33" s="466"/>
      <c r="BO33" s="393"/>
      <c r="BP33" s="33"/>
      <c r="BQ33" s="33"/>
      <c r="BR33" s="33"/>
      <c r="BS33" s="33"/>
      <c r="BT33" s="33"/>
      <c r="BU33" s="33"/>
      <c r="BV33" s="33"/>
      <c r="BW33" s="33"/>
      <c r="BX33" s="33"/>
      <c r="BY33" s="423"/>
    </row>
    <row r="34" spans="1:78" ht="14.1" customHeight="1">
      <c r="AL34" s="29"/>
      <c r="AM34" s="29"/>
      <c r="AN34" s="29"/>
    </row>
    <row r="35" spans="1:78" ht="14.1" customHeight="1">
      <c r="A35" s="392" t="s">
        <v>581</v>
      </c>
      <c r="B35" s="408"/>
      <c r="C35" s="408"/>
      <c r="D35" s="408"/>
      <c r="E35" s="408"/>
      <c r="F35" s="408"/>
      <c r="G35" s="408"/>
      <c r="H35" s="430"/>
      <c r="I35" s="437"/>
      <c r="J35" s="437"/>
      <c r="K35" s="437"/>
      <c r="L35" s="437"/>
      <c r="M35" s="437"/>
      <c r="N35" s="437"/>
      <c r="O35" s="437"/>
      <c r="P35" s="437"/>
      <c r="Q35" s="437"/>
      <c r="R35" s="437"/>
      <c r="S35" s="451"/>
      <c r="T35" s="394" t="s">
        <v>518</v>
      </c>
      <c r="U35" s="409"/>
      <c r="V35" s="409"/>
      <c r="W35" s="409"/>
      <c r="X35" s="409"/>
      <c r="Y35" s="409"/>
      <c r="Z35" s="409"/>
      <c r="AA35" s="430"/>
      <c r="AB35" s="437"/>
      <c r="AC35" s="437"/>
      <c r="AD35" s="437"/>
      <c r="AE35" s="437"/>
      <c r="AF35" s="437"/>
      <c r="AG35" s="437"/>
      <c r="AH35" s="437"/>
      <c r="AI35" s="437"/>
      <c r="AJ35" s="437"/>
      <c r="AK35" s="451"/>
      <c r="AL35" s="29"/>
      <c r="AM35" s="29"/>
      <c r="AN35" s="29"/>
      <c r="AO35" s="400" t="s">
        <v>1767</v>
      </c>
      <c r="AP35" s="413"/>
      <c r="AQ35" s="413"/>
      <c r="AR35" s="413"/>
      <c r="AS35" s="413"/>
      <c r="AT35" s="413"/>
      <c r="AU35" s="442"/>
      <c r="AV35" s="392" t="s">
        <v>478</v>
      </c>
      <c r="AW35" s="408"/>
      <c r="AX35" s="408"/>
      <c r="AY35" s="408"/>
      <c r="AZ35" s="408"/>
      <c r="BA35" s="422"/>
      <c r="BB35" s="400" t="s">
        <v>2237</v>
      </c>
      <c r="BC35" s="449"/>
      <c r="BD35" s="449"/>
      <c r="BE35" s="449"/>
      <c r="BF35" s="449"/>
      <c r="BG35" s="459"/>
      <c r="BH35" s="392" t="s">
        <v>478</v>
      </c>
      <c r="BI35" s="408"/>
      <c r="BJ35" s="408"/>
      <c r="BK35" s="408"/>
      <c r="BL35" s="408"/>
      <c r="BM35" s="422"/>
      <c r="BN35" s="400" t="s">
        <v>746</v>
      </c>
      <c r="BO35" s="449"/>
      <c r="BP35" s="449"/>
      <c r="BQ35" s="449"/>
      <c r="BR35" s="449"/>
      <c r="BS35" s="459"/>
      <c r="BT35" s="392" t="s">
        <v>478</v>
      </c>
      <c r="BU35" s="408"/>
      <c r="BV35" s="408"/>
      <c r="BW35" s="408"/>
      <c r="BX35" s="408"/>
      <c r="BY35" s="422"/>
    </row>
    <row r="36" spans="1:78" ht="14.1" customHeight="1">
      <c r="A36" s="42"/>
      <c r="B36" s="33"/>
      <c r="C36" s="33"/>
      <c r="D36" s="33"/>
      <c r="E36" s="33"/>
      <c r="F36" s="33"/>
      <c r="G36" s="33"/>
      <c r="H36" s="431"/>
      <c r="I36" s="438"/>
      <c r="J36" s="438"/>
      <c r="K36" s="438"/>
      <c r="L36" s="438"/>
      <c r="M36" s="438"/>
      <c r="N36" s="438"/>
      <c r="O36" s="438"/>
      <c r="P36" s="438"/>
      <c r="Q36" s="438"/>
      <c r="R36" s="438"/>
      <c r="S36" s="455"/>
      <c r="T36" s="395"/>
      <c r="U36" s="410"/>
      <c r="V36" s="410"/>
      <c r="W36" s="410"/>
      <c r="X36" s="410"/>
      <c r="Y36" s="410"/>
      <c r="Z36" s="410"/>
      <c r="AA36" s="431"/>
      <c r="AB36" s="438"/>
      <c r="AC36" s="438"/>
      <c r="AD36" s="438"/>
      <c r="AE36" s="438"/>
      <c r="AF36" s="438"/>
      <c r="AG36" s="438"/>
      <c r="AH36" s="438"/>
      <c r="AI36" s="438"/>
      <c r="AJ36" s="438"/>
      <c r="AK36" s="455"/>
      <c r="AL36" s="29"/>
      <c r="AM36" s="29"/>
      <c r="AN36" s="29"/>
      <c r="AO36" s="401"/>
      <c r="AP36" s="414"/>
      <c r="AQ36" s="414"/>
      <c r="AR36" s="414"/>
      <c r="AS36" s="414"/>
      <c r="AT36" s="414"/>
      <c r="AU36" s="443"/>
      <c r="AV36" s="393"/>
      <c r="AW36" s="33"/>
      <c r="AX36" s="33"/>
      <c r="AY36" s="33"/>
      <c r="AZ36" s="33"/>
      <c r="BA36" s="423"/>
      <c r="BB36" s="448"/>
      <c r="BC36" s="450"/>
      <c r="BD36" s="450"/>
      <c r="BE36" s="450"/>
      <c r="BF36" s="450"/>
      <c r="BG36" s="460"/>
      <c r="BH36" s="393"/>
      <c r="BI36" s="33"/>
      <c r="BJ36" s="33"/>
      <c r="BK36" s="33"/>
      <c r="BL36" s="33"/>
      <c r="BM36" s="423"/>
      <c r="BN36" s="448"/>
      <c r="BO36" s="450"/>
      <c r="BP36" s="450"/>
      <c r="BQ36" s="450"/>
      <c r="BR36" s="450"/>
      <c r="BS36" s="460"/>
      <c r="BT36" s="393"/>
      <c r="BU36" s="33"/>
      <c r="BV36" s="33"/>
      <c r="BW36" s="33"/>
      <c r="BX36" s="33"/>
      <c r="BY36" s="423"/>
    </row>
    <row r="37" spans="1:78" ht="14.1" customHeight="1">
      <c r="A37" s="833"/>
      <c r="B37" s="404" t="s">
        <v>16</v>
      </c>
      <c r="C37" s="404"/>
      <c r="D37" s="404"/>
      <c r="E37" s="404"/>
      <c r="F37" s="404"/>
      <c r="G37" s="404"/>
      <c r="H37" s="618"/>
      <c r="I37" s="29"/>
      <c r="J37" s="29"/>
      <c r="K37" s="29"/>
      <c r="L37" s="29"/>
      <c r="M37" s="29"/>
      <c r="N37" s="29"/>
      <c r="O37" s="29"/>
      <c r="P37" s="29"/>
      <c r="Q37" s="29"/>
      <c r="R37" s="29"/>
      <c r="S37" s="487"/>
      <c r="T37" s="394" t="s">
        <v>524</v>
      </c>
      <c r="U37" s="409"/>
      <c r="V37" s="409"/>
      <c r="W37" s="409"/>
      <c r="X37" s="409"/>
      <c r="Y37" s="409"/>
      <c r="Z37" s="409"/>
      <c r="AA37" s="430"/>
      <c r="AB37" s="437"/>
      <c r="AC37" s="437"/>
      <c r="AD37" s="437"/>
      <c r="AE37" s="437"/>
      <c r="AF37" s="437"/>
      <c r="AG37" s="437"/>
      <c r="AH37" s="437"/>
      <c r="AI37" s="437"/>
      <c r="AJ37" s="437"/>
      <c r="AK37" s="451"/>
      <c r="AL37" s="29"/>
      <c r="AM37" s="29"/>
      <c r="AN37" s="29"/>
      <c r="AO37" s="402" t="s">
        <v>328</v>
      </c>
      <c r="AP37" s="402"/>
      <c r="AQ37" s="402"/>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c r="BT37" s="402"/>
      <c r="BU37" s="402"/>
      <c r="BV37" s="402"/>
      <c r="BW37" s="402"/>
      <c r="BX37" s="402"/>
      <c r="BY37" s="402"/>
    </row>
    <row r="38" spans="1:78" ht="14.1" customHeight="1">
      <c r="A38" s="834"/>
      <c r="B38" s="404"/>
      <c r="C38" s="404"/>
      <c r="D38" s="404"/>
      <c r="E38" s="404"/>
      <c r="F38" s="404"/>
      <c r="G38" s="404"/>
      <c r="H38" s="618"/>
      <c r="I38" s="29"/>
      <c r="J38" s="29"/>
      <c r="K38" s="29"/>
      <c r="L38" s="29"/>
      <c r="M38" s="29"/>
      <c r="N38" s="29"/>
      <c r="O38" s="29"/>
      <c r="P38" s="29"/>
      <c r="Q38" s="29"/>
      <c r="R38" s="29"/>
      <c r="S38" s="487"/>
      <c r="T38" s="395"/>
      <c r="U38" s="410"/>
      <c r="V38" s="410"/>
      <c r="W38" s="410"/>
      <c r="X38" s="410"/>
      <c r="Y38" s="410"/>
      <c r="Z38" s="410"/>
      <c r="AA38" s="431"/>
      <c r="AB38" s="438"/>
      <c r="AC38" s="438"/>
      <c r="AD38" s="438"/>
      <c r="AE38" s="438"/>
      <c r="AF38" s="438"/>
      <c r="AG38" s="438"/>
      <c r="AH38" s="438"/>
      <c r="AI38" s="438"/>
      <c r="AJ38" s="438"/>
      <c r="AK38" s="455"/>
      <c r="AL38" s="29"/>
      <c r="AM38" s="29"/>
      <c r="AN38" s="29"/>
      <c r="AO38" s="471">
        <v>1</v>
      </c>
      <c r="AP38" s="428" t="s">
        <v>500</v>
      </c>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428"/>
      <c r="BO38" s="428"/>
      <c r="BP38" s="428"/>
      <c r="BQ38" s="428"/>
      <c r="BR38" s="428"/>
      <c r="BS38" s="428"/>
      <c r="BT38" s="428"/>
      <c r="BU38" s="428"/>
      <c r="BV38" s="428"/>
      <c r="BW38" s="428"/>
      <c r="BX38" s="428"/>
      <c r="BY38" s="428"/>
      <c r="BZ38" s="837"/>
    </row>
    <row r="39" spans="1:78" ht="14.1" customHeight="1">
      <c r="A39" s="392" t="s">
        <v>312</v>
      </c>
      <c r="B39" s="408"/>
      <c r="C39" s="408"/>
      <c r="D39" s="408"/>
      <c r="E39" s="408"/>
      <c r="F39" s="408"/>
      <c r="G39" s="408"/>
      <c r="H39" s="430"/>
      <c r="I39" s="437"/>
      <c r="J39" s="437"/>
      <c r="K39" s="437"/>
      <c r="L39" s="437"/>
      <c r="M39" s="437"/>
      <c r="N39" s="437"/>
      <c r="O39" s="437"/>
      <c r="P39" s="437"/>
      <c r="Q39" s="437"/>
      <c r="R39" s="437"/>
      <c r="S39" s="451"/>
      <c r="T39" s="461" t="s">
        <v>215</v>
      </c>
      <c r="U39" s="463"/>
      <c r="V39" s="463"/>
      <c r="W39" s="463"/>
      <c r="X39" s="463"/>
      <c r="Y39" s="463"/>
      <c r="Z39" s="463"/>
      <c r="AA39" s="430"/>
      <c r="AB39" s="437"/>
      <c r="AC39" s="437"/>
      <c r="AD39" s="437"/>
      <c r="AE39" s="437"/>
      <c r="AF39" s="437"/>
      <c r="AG39" s="437"/>
      <c r="AH39" s="437"/>
      <c r="AI39" s="437"/>
      <c r="AJ39" s="437"/>
      <c r="AK39" s="451"/>
      <c r="AL39" s="29"/>
      <c r="AM39" s="29"/>
      <c r="AN39" s="29"/>
      <c r="AO39" s="471"/>
      <c r="AP39" s="428"/>
      <c r="AQ39" s="428"/>
      <c r="AR39" s="428"/>
      <c r="AS39" s="428"/>
      <c r="AT39" s="428"/>
      <c r="AU39" s="428"/>
      <c r="AV39" s="428"/>
      <c r="AW39" s="428"/>
      <c r="AX39" s="428"/>
      <c r="AY39" s="428"/>
      <c r="AZ39" s="428"/>
      <c r="BA39" s="428"/>
      <c r="BB39" s="428"/>
      <c r="BC39" s="428"/>
      <c r="BD39" s="428"/>
      <c r="BE39" s="428"/>
      <c r="BF39" s="428"/>
      <c r="BG39" s="428"/>
      <c r="BH39" s="428"/>
      <c r="BI39" s="428"/>
      <c r="BJ39" s="428"/>
      <c r="BK39" s="428"/>
      <c r="BL39" s="428"/>
      <c r="BM39" s="428"/>
      <c r="BN39" s="428"/>
      <c r="BO39" s="428"/>
      <c r="BP39" s="428"/>
      <c r="BQ39" s="428"/>
      <c r="BR39" s="428"/>
      <c r="BS39" s="428"/>
      <c r="BT39" s="428"/>
      <c r="BU39" s="428"/>
      <c r="BV39" s="428"/>
      <c r="BW39" s="428"/>
      <c r="BX39" s="428"/>
      <c r="BY39" s="428"/>
      <c r="BZ39" s="837"/>
    </row>
    <row r="40" spans="1:78" ht="14.1" customHeight="1">
      <c r="A40" s="42"/>
      <c r="B40" s="33"/>
      <c r="C40" s="33"/>
      <c r="D40" s="33"/>
      <c r="E40" s="33"/>
      <c r="F40" s="33"/>
      <c r="G40" s="33"/>
      <c r="H40" s="431"/>
      <c r="I40" s="438"/>
      <c r="J40" s="438"/>
      <c r="K40" s="438"/>
      <c r="L40" s="438"/>
      <c r="M40" s="438"/>
      <c r="N40" s="438"/>
      <c r="O40" s="438"/>
      <c r="P40" s="438"/>
      <c r="Q40" s="438"/>
      <c r="R40" s="438"/>
      <c r="S40" s="455"/>
      <c r="T40" s="462"/>
      <c r="U40" s="464"/>
      <c r="V40" s="464"/>
      <c r="W40" s="464"/>
      <c r="X40" s="464"/>
      <c r="Y40" s="464"/>
      <c r="Z40" s="464"/>
      <c r="AA40" s="431"/>
      <c r="AB40" s="438"/>
      <c r="AC40" s="438"/>
      <c r="AD40" s="438"/>
      <c r="AE40" s="438"/>
      <c r="AF40" s="438"/>
      <c r="AG40" s="438"/>
      <c r="AH40" s="438"/>
      <c r="AI40" s="438"/>
      <c r="AJ40" s="438"/>
      <c r="AK40" s="455"/>
      <c r="AL40" s="29"/>
      <c r="AM40" s="29"/>
      <c r="AN40" s="29"/>
      <c r="AO40" s="471"/>
      <c r="AP40" s="428"/>
      <c r="AQ40" s="428"/>
      <c r="AR40" s="428"/>
      <c r="AS40" s="428"/>
      <c r="AT40" s="428"/>
      <c r="AU40" s="428"/>
      <c r="AV40" s="428"/>
      <c r="AW40" s="428"/>
      <c r="AX40" s="428"/>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28"/>
      <c r="BV40" s="428"/>
      <c r="BW40" s="428"/>
      <c r="BX40" s="428"/>
      <c r="BY40" s="428"/>
      <c r="BZ40" s="837"/>
    </row>
    <row r="41" spans="1:78" ht="14.1" customHeight="1">
      <c r="A41" s="833"/>
      <c r="B41" s="404" t="s">
        <v>16</v>
      </c>
      <c r="C41" s="404"/>
      <c r="D41" s="404"/>
      <c r="E41" s="404"/>
      <c r="F41" s="404"/>
      <c r="G41" s="404"/>
      <c r="H41" s="430"/>
      <c r="I41" s="437"/>
      <c r="J41" s="437"/>
      <c r="K41" s="437"/>
      <c r="L41" s="437"/>
      <c r="M41" s="437"/>
      <c r="N41" s="437"/>
      <c r="O41" s="437"/>
      <c r="P41" s="437"/>
      <c r="Q41" s="437"/>
      <c r="R41" s="437"/>
      <c r="S41" s="451"/>
      <c r="T41" s="387" t="s">
        <v>2251</v>
      </c>
      <c r="U41" s="403"/>
      <c r="V41" s="403"/>
      <c r="W41" s="403"/>
      <c r="X41" s="403"/>
      <c r="Y41" s="403"/>
      <c r="Z41" s="403"/>
      <c r="AA41" s="430"/>
      <c r="AB41" s="437"/>
      <c r="AC41" s="437"/>
      <c r="AD41" s="437"/>
      <c r="AE41" s="437"/>
      <c r="AF41" s="437"/>
      <c r="AG41" s="437"/>
      <c r="AH41" s="437"/>
      <c r="AI41" s="437"/>
      <c r="AJ41" s="437"/>
      <c r="AK41" s="451"/>
      <c r="AL41" s="29"/>
      <c r="AM41" s="29"/>
      <c r="AN41" s="29"/>
      <c r="AO41" s="471">
        <v>2</v>
      </c>
      <c r="AP41" s="428" t="s">
        <v>350</v>
      </c>
      <c r="AQ41" s="428"/>
      <c r="AR41" s="428"/>
      <c r="AS41" s="428"/>
      <c r="AT41" s="428"/>
      <c r="AU41" s="428"/>
      <c r="AV41" s="428"/>
      <c r="AW41" s="428"/>
      <c r="AX41" s="428"/>
      <c r="AY41" s="428"/>
      <c r="AZ41" s="428"/>
      <c r="BA41" s="428"/>
      <c r="BB41" s="428"/>
      <c r="BC41" s="428"/>
      <c r="BD41" s="428"/>
      <c r="BE41" s="428"/>
      <c r="BF41" s="428"/>
      <c r="BG41" s="428"/>
      <c r="BH41" s="428"/>
      <c r="BI41" s="428"/>
      <c r="BJ41" s="428"/>
      <c r="BK41" s="428"/>
      <c r="BL41" s="428"/>
      <c r="BM41" s="428"/>
      <c r="BN41" s="428"/>
      <c r="BO41" s="428"/>
      <c r="BP41" s="428"/>
      <c r="BQ41" s="428"/>
      <c r="BR41" s="428"/>
      <c r="BS41" s="428"/>
      <c r="BT41" s="428"/>
      <c r="BU41" s="428"/>
      <c r="BV41" s="428"/>
      <c r="BW41" s="428"/>
      <c r="BX41" s="428"/>
      <c r="BY41" s="428"/>
      <c r="BZ41" s="837"/>
    </row>
    <row r="42" spans="1:78" ht="14.1" customHeight="1">
      <c r="A42" s="834"/>
      <c r="B42" s="404"/>
      <c r="C42" s="404"/>
      <c r="D42" s="404"/>
      <c r="E42" s="404"/>
      <c r="F42" s="404"/>
      <c r="G42" s="404"/>
      <c r="H42" s="431"/>
      <c r="I42" s="438"/>
      <c r="J42" s="438"/>
      <c r="K42" s="438"/>
      <c r="L42" s="438"/>
      <c r="M42" s="438"/>
      <c r="N42" s="438"/>
      <c r="O42" s="438"/>
      <c r="P42" s="438"/>
      <c r="Q42" s="438"/>
      <c r="R42" s="438"/>
      <c r="S42" s="455"/>
      <c r="T42" s="388"/>
      <c r="U42" s="405"/>
      <c r="V42" s="405"/>
      <c r="W42" s="405"/>
      <c r="X42" s="405"/>
      <c r="Y42" s="405"/>
      <c r="Z42" s="405"/>
      <c r="AA42" s="431"/>
      <c r="AB42" s="438"/>
      <c r="AC42" s="438"/>
      <c r="AD42" s="438"/>
      <c r="AE42" s="438"/>
      <c r="AF42" s="438"/>
      <c r="AG42" s="438"/>
      <c r="AH42" s="438"/>
      <c r="AI42" s="438"/>
      <c r="AJ42" s="438"/>
      <c r="AK42" s="455"/>
      <c r="AL42" s="29"/>
      <c r="AM42" s="29"/>
      <c r="AN42" s="29"/>
      <c r="AO42" s="471"/>
      <c r="AP42" s="428"/>
      <c r="AQ42" s="428"/>
      <c r="AR42" s="428"/>
      <c r="AS42" s="428"/>
      <c r="AT42" s="428"/>
      <c r="AU42" s="428"/>
      <c r="AV42" s="428"/>
      <c r="AW42" s="428"/>
      <c r="AX42" s="428"/>
      <c r="AY42" s="428"/>
      <c r="AZ42" s="428"/>
      <c r="BA42" s="428"/>
      <c r="BB42" s="428"/>
      <c r="BC42" s="428"/>
      <c r="BD42" s="428"/>
      <c r="BE42" s="428"/>
      <c r="BF42" s="428"/>
      <c r="BG42" s="428"/>
      <c r="BH42" s="428"/>
      <c r="BI42" s="428"/>
      <c r="BJ42" s="428"/>
      <c r="BK42" s="428"/>
      <c r="BL42" s="428"/>
      <c r="BM42" s="428"/>
      <c r="BN42" s="428"/>
      <c r="BO42" s="428"/>
      <c r="BP42" s="428"/>
      <c r="BQ42" s="428"/>
      <c r="BR42" s="428"/>
      <c r="BS42" s="428"/>
      <c r="BT42" s="428"/>
      <c r="BU42" s="428"/>
      <c r="BV42" s="428"/>
      <c r="BW42" s="428"/>
      <c r="BX42" s="428"/>
      <c r="BY42" s="428"/>
      <c r="BZ42" s="837"/>
    </row>
    <row r="43" spans="1:78" ht="14.1" customHeight="1">
      <c r="A43" s="392" t="s">
        <v>585</v>
      </c>
      <c r="B43" s="408"/>
      <c r="C43" s="408"/>
      <c r="D43" s="408"/>
      <c r="E43" s="408"/>
      <c r="F43" s="408"/>
      <c r="G43" s="408"/>
      <c r="H43" s="430" t="s">
        <v>461</v>
      </c>
      <c r="I43" s="437"/>
      <c r="J43" s="437"/>
      <c r="K43" s="437"/>
      <c r="L43" s="437"/>
      <c r="M43" s="437"/>
      <c r="N43" s="437"/>
      <c r="O43" s="437"/>
      <c r="P43" s="437"/>
      <c r="Q43" s="437"/>
      <c r="R43" s="437"/>
      <c r="S43" s="451"/>
      <c r="T43" s="397"/>
      <c r="U43" s="392" t="s">
        <v>173</v>
      </c>
      <c r="V43" s="408"/>
      <c r="W43" s="408"/>
      <c r="X43" s="408"/>
      <c r="Y43" s="408"/>
      <c r="Z43" s="408"/>
      <c r="AA43" s="430"/>
      <c r="AB43" s="437"/>
      <c r="AC43" s="437"/>
      <c r="AD43" s="437"/>
      <c r="AE43" s="437"/>
      <c r="AF43" s="437"/>
      <c r="AG43" s="437"/>
      <c r="AH43" s="437"/>
      <c r="AI43" s="437"/>
      <c r="AJ43" s="437"/>
      <c r="AK43" s="451"/>
      <c r="AL43" s="29"/>
      <c r="AM43" s="29"/>
      <c r="AN43" s="29"/>
      <c r="AO43" s="471">
        <v>3</v>
      </c>
      <c r="AP43" s="428" t="s">
        <v>108</v>
      </c>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837"/>
    </row>
    <row r="44" spans="1:78" ht="14.1" customHeight="1">
      <c r="A44" s="42"/>
      <c r="B44" s="33"/>
      <c r="C44" s="33"/>
      <c r="D44" s="33"/>
      <c r="E44" s="33"/>
      <c r="F44" s="33"/>
      <c r="G44" s="33"/>
      <c r="H44" s="431" t="s">
        <v>259</v>
      </c>
      <c r="I44" s="438"/>
      <c r="J44" s="438"/>
      <c r="K44" s="438"/>
      <c r="L44" s="438"/>
      <c r="M44" s="438"/>
      <c r="N44" s="438"/>
      <c r="O44" s="438"/>
      <c r="P44" s="438"/>
      <c r="Q44" s="438"/>
      <c r="R44" s="438"/>
      <c r="S44" s="455"/>
      <c r="T44" s="397"/>
      <c r="U44" s="393"/>
      <c r="V44" s="33"/>
      <c r="W44" s="33"/>
      <c r="X44" s="33"/>
      <c r="Y44" s="33"/>
      <c r="Z44" s="33"/>
      <c r="AA44" s="431"/>
      <c r="AB44" s="438"/>
      <c r="AC44" s="438"/>
      <c r="AD44" s="438"/>
      <c r="AE44" s="438"/>
      <c r="AF44" s="438"/>
      <c r="AG44" s="438"/>
      <c r="AH44" s="438"/>
      <c r="AI44" s="438"/>
      <c r="AJ44" s="438"/>
      <c r="AK44" s="455"/>
      <c r="AL44" s="29"/>
      <c r="AM44" s="29"/>
      <c r="AN44" s="29"/>
      <c r="AO44" s="471"/>
      <c r="AP44" s="428"/>
      <c r="AQ44" s="428"/>
      <c r="AR44" s="428"/>
      <c r="AS44" s="428"/>
      <c r="AT44" s="428"/>
      <c r="AU44" s="428"/>
      <c r="AV44" s="428"/>
      <c r="AW44" s="428"/>
      <c r="AX44" s="428"/>
      <c r="AY44" s="428"/>
      <c r="AZ44" s="428"/>
      <c r="BA44" s="428"/>
      <c r="BB44" s="428"/>
      <c r="BC44" s="428"/>
      <c r="BD44" s="428"/>
      <c r="BE44" s="428"/>
      <c r="BF44" s="428"/>
      <c r="BG44" s="428"/>
      <c r="BH44" s="428"/>
      <c r="BI44" s="428"/>
      <c r="BJ44" s="428"/>
      <c r="BK44" s="428"/>
      <c r="BL44" s="428"/>
      <c r="BM44" s="428"/>
      <c r="BN44" s="428"/>
      <c r="BO44" s="428"/>
      <c r="BP44" s="428"/>
      <c r="BQ44" s="428"/>
      <c r="BR44" s="428"/>
      <c r="BS44" s="428"/>
      <c r="BT44" s="428"/>
      <c r="BU44" s="428"/>
      <c r="BV44" s="428"/>
      <c r="BW44" s="428"/>
      <c r="BX44" s="428"/>
      <c r="BY44" s="428"/>
      <c r="BZ44" s="837"/>
    </row>
    <row r="45" spans="1:78" ht="14.1" customHeight="1">
      <c r="A45" s="835"/>
      <c r="B45" s="42" t="s">
        <v>173</v>
      </c>
      <c r="C45" s="46"/>
      <c r="D45" s="46"/>
      <c r="E45" s="46"/>
      <c r="F45" s="46"/>
      <c r="G45" s="46"/>
      <c r="H45" s="618"/>
      <c r="I45" s="29"/>
      <c r="J45" s="29"/>
      <c r="K45" s="29"/>
      <c r="L45" s="29"/>
      <c r="M45" s="29"/>
      <c r="N45" s="29"/>
      <c r="O45" s="29"/>
      <c r="P45" s="29"/>
      <c r="Q45" s="29"/>
      <c r="R45" s="29"/>
      <c r="S45" s="487"/>
      <c r="T45" s="397"/>
      <c r="U45" s="387" t="s">
        <v>8</v>
      </c>
      <c r="V45" s="403"/>
      <c r="W45" s="403"/>
      <c r="X45" s="403"/>
      <c r="Y45" s="403"/>
      <c r="Z45" s="403"/>
      <c r="AA45" s="430"/>
      <c r="AB45" s="437"/>
      <c r="AC45" s="437"/>
      <c r="AD45" s="437"/>
      <c r="AE45" s="437"/>
      <c r="AF45" s="437"/>
      <c r="AG45" s="437"/>
      <c r="AH45" s="437"/>
      <c r="AI45" s="437"/>
      <c r="AJ45" s="437"/>
      <c r="AK45" s="451"/>
      <c r="AL45" s="29"/>
      <c r="AM45" s="29"/>
      <c r="AN45" s="29"/>
      <c r="AO45" s="471">
        <v>4</v>
      </c>
      <c r="AP45" s="428" t="s">
        <v>276</v>
      </c>
      <c r="AQ45" s="428"/>
      <c r="AR45" s="428"/>
      <c r="AS45" s="428"/>
      <c r="AT45" s="428"/>
      <c r="AU45" s="428"/>
      <c r="AV45" s="428"/>
      <c r="AW45" s="428"/>
      <c r="AX45" s="428"/>
      <c r="AY45" s="428"/>
      <c r="AZ45" s="428"/>
      <c r="BA45" s="428"/>
      <c r="BB45" s="428"/>
      <c r="BC45" s="428"/>
      <c r="BD45" s="428"/>
      <c r="BE45" s="428"/>
      <c r="BF45" s="428"/>
      <c r="BG45" s="428"/>
      <c r="BH45" s="428"/>
      <c r="BI45" s="428"/>
      <c r="BJ45" s="428"/>
      <c r="BK45" s="428"/>
      <c r="BL45" s="428"/>
      <c r="BM45" s="428"/>
      <c r="BN45" s="428"/>
      <c r="BO45" s="428"/>
      <c r="BP45" s="428"/>
      <c r="BQ45" s="428"/>
      <c r="BR45" s="428"/>
      <c r="BS45" s="428"/>
      <c r="BT45" s="428"/>
      <c r="BU45" s="428"/>
      <c r="BV45" s="428"/>
      <c r="BW45" s="428"/>
      <c r="BX45" s="428"/>
      <c r="BY45" s="428"/>
      <c r="BZ45" s="837"/>
    </row>
    <row r="46" spans="1:78" ht="14.1" customHeight="1">
      <c r="A46" s="454"/>
      <c r="B46" s="393"/>
      <c r="C46" s="33"/>
      <c r="D46" s="33"/>
      <c r="E46" s="33"/>
      <c r="F46" s="33"/>
      <c r="G46" s="33"/>
      <c r="H46" s="431"/>
      <c r="I46" s="438"/>
      <c r="J46" s="438"/>
      <c r="K46" s="438"/>
      <c r="L46" s="438"/>
      <c r="M46" s="438"/>
      <c r="N46" s="438"/>
      <c r="O46" s="438"/>
      <c r="P46" s="438"/>
      <c r="Q46" s="438"/>
      <c r="R46" s="438"/>
      <c r="S46" s="455"/>
      <c r="T46" s="592"/>
      <c r="U46" s="389"/>
      <c r="V46" s="405"/>
      <c r="W46" s="405"/>
      <c r="X46" s="405"/>
      <c r="Y46" s="405"/>
      <c r="Z46" s="405"/>
      <c r="AA46" s="431"/>
      <c r="AB46" s="438"/>
      <c r="AC46" s="438"/>
      <c r="AD46" s="438"/>
      <c r="AE46" s="438"/>
      <c r="AF46" s="438"/>
      <c r="AG46" s="438"/>
      <c r="AH46" s="438"/>
      <c r="AI46" s="438"/>
      <c r="AJ46" s="438"/>
      <c r="AK46" s="455"/>
      <c r="AL46" s="29"/>
      <c r="AM46" s="29"/>
      <c r="AN46" s="29"/>
      <c r="AO46" s="471"/>
      <c r="AP46" s="428"/>
      <c r="AQ46" s="428"/>
      <c r="AR46" s="428"/>
      <c r="AS46" s="428"/>
      <c r="AT46" s="428"/>
      <c r="AU46" s="428"/>
      <c r="AV46" s="428"/>
      <c r="AW46" s="428"/>
      <c r="AX46" s="428"/>
      <c r="AY46" s="428"/>
      <c r="AZ46" s="428"/>
      <c r="BA46" s="428"/>
      <c r="BB46" s="428"/>
      <c r="BC46" s="428"/>
      <c r="BD46" s="428"/>
      <c r="BE46" s="428"/>
      <c r="BF46" s="428"/>
      <c r="BG46" s="428"/>
      <c r="BH46" s="428"/>
      <c r="BI46" s="428"/>
      <c r="BJ46" s="428"/>
      <c r="BK46" s="428"/>
      <c r="BL46" s="428"/>
      <c r="BM46" s="428"/>
      <c r="BN46" s="428"/>
      <c r="BO46" s="428"/>
      <c r="BP46" s="428"/>
      <c r="BQ46" s="428"/>
      <c r="BR46" s="428"/>
      <c r="BS46" s="428"/>
      <c r="BT46" s="428"/>
      <c r="BU46" s="428"/>
      <c r="BV46" s="428"/>
      <c r="BW46" s="428"/>
      <c r="BX46" s="428"/>
      <c r="BY46" s="428"/>
      <c r="BZ46" s="837"/>
    </row>
    <row r="47" spans="1:78" ht="14.1" customHeight="1">
      <c r="AL47" s="29"/>
      <c r="AM47" s="29"/>
      <c r="AN47" s="29"/>
      <c r="AO47" s="471">
        <v>5</v>
      </c>
      <c r="AP47" s="428" t="s">
        <v>506</v>
      </c>
      <c r="AQ47" s="428"/>
      <c r="AR47" s="428"/>
      <c r="AS47" s="428"/>
      <c r="AT47" s="428"/>
      <c r="AU47" s="428"/>
      <c r="AV47" s="428"/>
      <c r="AW47" s="428"/>
      <c r="AX47" s="428"/>
      <c r="AY47" s="428"/>
      <c r="AZ47" s="428"/>
      <c r="BA47" s="428"/>
      <c r="BB47" s="428"/>
      <c r="BC47" s="428"/>
      <c r="BD47" s="428"/>
      <c r="BE47" s="428"/>
      <c r="BF47" s="428"/>
      <c r="BG47" s="428"/>
      <c r="BH47" s="428"/>
      <c r="BI47" s="428"/>
      <c r="BJ47" s="428"/>
      <c r="BK47" s="428"/>
      <c r="BL47" s="428"/>
      <c r="BM47" s="428"/>
      <c r="BN47" s="428"/>
      <c r="BO47" s="428"/>
      <c r="BP47" s="428"/>
      <c r="BQ47" s="428"/>
      <c r="BR47" s="428"/>
      <c r="BS47" s="428"/>
      <c r="BT47" s="428"/>
      <c r="BU47" s="428"/>
      <c r="BV47" s="428"/>
      <c r="BW47" s="428"/>
      <c r="BX47" s="428"/>
      <c r="BY47" s="428"/>
      <c r="BZ47" s="837"/>
    </row>
    <row r="48" spans="1:78" ht="14.1" customHeight="1">
      <c r="A48" s="400" t="s">
        <v>1767</v>
      </c>
      <c r="B48" s="413"/>
      <c r="C48" s="413"/>
      <c r="D48" s="413"/>
      <c r="E48" s="413"/>
      <c r="F48" s="413"/>
      <c r="G48" s="442"/>
      <c r="H48" s="392" t="s">
        <v>478</v>
      </c>
      <c r="I48" s="408"/>
      <c r="J48" s="408"/>
      <c r="K48" s="408"/>
      <c r="L48" s="408"/>
      <c r="M48" s="422"/>
      <c r="N48" s="400" t="s">
        <v>2237</v>
      </c>
      <c r="O48" s="449"/>
      <c r="P48" s="449"/>
      <c r="Q48" s="449"/>
      <c r="R48" s="449"/>
      <c r="S48" s="459"/>
      <c r="T48" s="392" t="s">
        <v>478</v>
      </c>
      <c r="U48" s="408"/>
      <c r="V48" s="408"/>
      <c r="W48" s="408"/>
      <c r="X48" s="408"/>
      <c r="Y48" s="422"/>
      <c r="Z48" s="400" t="s">
        <v>746</v>
      </c>
      <c r="AA48" s="449"/>
      <c r="AB48" s="449"/>
      <c r="AC48" s="449"/>
      <c r="AD48" s="449"/>
      <c r="AE48" s="459"/>
      <c r="AF48" s="392" t="s">
        <v>478</v>
      </c>
      <c r="AG48" s="408"/>
      <c r="AH48" s="408"/>
      <c r="AI48" s="408"/>
      <c r="AJ48" s="408"/>
      <c r="AK48" s="422"/>
      <c r="AL48" s="29"/>
      <c r="AM48" s="29"/>
      <c r="AN48" s="29"/>
      <c r="AO48" s="402" t="s">
        <v>426</v>
      </c>
      <c r="AR48" s="428"/>
      <c r="AS48" s="428"/>
      <c r="AT48" s="428"/>
      <c r="AU48" s="428"/>
      <c r="AV48" s="428"/>
      <c r="AW48" s="428"/>
      <c r="AX48" s="428"/>
      <c r="AY48" s="428"/>
      <c r="AZ48" s="428"/>
      <c r="BA48" s="428"/>
      <c r="BB48" s="428"/>
      <c r="BC48" s="428"/>
      <c r="BD48" s="428"/>
      <c r="BE48" s="428"/>
      <c r="BF48" s="428"/>
      <c r="BG48" s="428"/>
      <c r="BH48" s="428"/>
      <c r="BI48" s="428"/>
      <c r="BJ48" s="428"/>
      <c r="BK48" s="428"/>
      <c r="BL48" s="428"/>
      <c r="BM48" s="428"/>
      <c r="BN48" s="428"/>
      <c r="BO48" s="428"/>
      <c r="BP48" s="428"/>
      <c r="BQ48" s="428"/>
      <c r="BR48" s="428"/>
      <c r="BS48" s="428"/>
      <c r="BT48" s="428"/>
      <c r="BU48" s="428"/>
      <c r="BV48" s="428"/>
      <c r="BW48" s="428"/>
      <c r="BX48" s="428"/>
      <c r="BY48" s="428"/>
      <c r="BZ48" s="837"/>
    </row>
    <row r="49" spans="1:78" ht="13.5" customHeight="1">
      <c r="A49" s="401"/>
      <c r="B49" s="414"/>
      <c r="C49" s="414"/>
      <c r="D49" s="414"/>
      <c r="E49" s="414"/>
      <c r="F49" s="414"/>
      <c r="G49" s="443"/>
      <c r="H49" s="393"/>
      <c r="I49" s="33"/>
      <c r="J49" s="33"/>
      <c r="K49" s="33"/>
      <c r="L49" s="33"/>
      <c r="M49" s="423"/>
      <c r="N49" s="448"/>
      <c r="O49" s="450"/>
      <c r="P49" s="450"/>
      <c r="Q49" s="450"/>
      <c r="R49" s="450"/>
      <c r="S49" s="460"/>
      <c r="T49" s="393"/>
      <c r="U49" s="33"/>
      <c r="V49" s="33"/>
      <c r="W49" s="33"/>
      <c r="X49" s="33"/>
      <c r="Y49" s="423"/>
      <c r="Z49" s="448"/>
      <c r="AA49" s="450"/>
      <c r="AB49" s="450"/>
      <c r="AC49" s="450"/>
      <c r="AD49" s="450"/>
      <c r="AE49" s="460"/>
      <c r="AF49" s="393"/>
      <c r="AG49" s="33"/>
      <c r="AH49" s="33"/>
      <c r="AI49" s="33"/>
      <c r="AJ49" s="33"/>
      <c r="AK49" s="423"/>
      <c r="AL49" s="29"/>
      <c r="AM49" s="29"/>
      <c r="AN49" s="29"/>
      <c r="AO49" s="472" t="s">
        <v>497</v>
      </c>
      <c r="AP49" s="428" t="s">
        <v>111</v>
      </c>
      <c r="AQ49" s="428"/>
      <c r="AR49" s="428"/>
      <c r="AS49" s="428"/>
      <c r="AT49" s="428"/>
      <c r="AU49" s="428"/>
      <c r="AV49" s="428"/>
      <c r="AW49" s="428"/>
      <c r="AX49" s="428"/>
      <c r="AY49" s="428"/>
      <c r="AZ49" s="428"/>
      <c r="BA49" s="428"/>
      <c r="BB49" s="428"/>
      <c r="BC49" s="428"/>
      <c r="BD49" s="428"/>
      <c r="BE49" s="428"/>
      <c r="BF49" s="428"/>
      <c r="BG49" s="428"/>
      <c r="BH49" s="428"/>
      <c r="BI49" s="428"/>
      <c r="BJ49" s="428"/>
      <c r="BK49" s="428"/>
      <c r="BL49" s="428"/>
      <c r="BM49" s="428"/>
      <c r="BN49" s="428"/>
      <c r="BO49" s="428"/>
      <c r="BP49" s="428"/>
      <c r="BQ49" s="428"/>
      <c r="BR49" s="428"/>
      <c r="BS49" s="428"/>
      <c r="BT49" s="428"/>
      <c r="BU49" s="428"/>
      <c r="BV49" s="428"/>
      <c r="BW49" s="428"/>
      <c r="BX49" s="428"/>
      <c r="BY49" s="428"/>
      <c r="BZ49" s="402"/>
    </row>
    <row r="50" spans="1:78" ht="12.95" customHeight="1">
      <c r="A50" s="836"/>
      <c r="B50" s="836"/>
      <c r="C50" s="836"/>
      <c r="D50" s="836"/>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837"/>
      <c r="AL50" s="29"/>
      <c r="AM50" s="29"/>
      <c r="AN50" s="29"/>
      <c r="AO50" s="472" t="s">
        <v>497</v>
      </c>
      <c r="AP50" s="428" t="s">
        <v>476</v>
      </c>
      <c r="AQ50" s="428"/>
      <c r="AR50" s="428"/>
      <c r="AS50" s="428"/>
      <c r="AT50" s="428"/>
      <c r="AU50" s="428"/>
      <c r="AV50" s="428"/>
      <c r="AW50" s="428"/>
      <c r="AX50" s="428"/>
      <c r="AY50" s="428"/>
      <c r="AZ50" s="428"/>
      <c r="BA50" s="428"/>
      <c r="BB50" s="428"/>
      <c r="BC50" s="428"/>
      <c r="BD50" s="428"/>
      <c r="BE50" s="428"/>
      <c r="BF50" s="428"/>
      <c r="BG50" s="428"/>
      <c r="BH50" s="428"/>
      <c r="BI50" s="428"/>
      <c r="BJ50" s="428"/>
      <c r="BK50" s="428"/>
      <c r="BL50" s="428"/>
      <c r="BM50" s="428"/>
      <c r="BN50" s="428"/>
      <c r="BO50" s="428"/>
      <c r="BP50" s="428"/>
      <c r="BQ50" s="428"/>
      <c r="BR50" s="428"/>
      <c r="BS50" s="428"/>
      <c r="BT50" s="428"/>
      <c r="BU50" s="428"/>
      <c r="BV50" s="428"/>
      <c r="BW50" s="428"/>
      <c r="BX50" s="428"/>
      <c r="BY50" s="428"/>
      <c r="BZ50" s="428"/>
    </row>
    <row r="51" spans="1:78" ht="12.95" customHeight="1">
      <c r="A51" s="402" t="s">
        <v>170</v>
      </c>
      <c r="B51" s="402"/>
      <c r="C51" s="402"/>
      <c r="D51" s="402"/>
      <c r="F51" s="436">
        <v>1</v>
      </c>
      <c r="G51" s="428" t="s">
        <v>2248</v>
      </c>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29"/>
      <c r="AM51" s="29"/>
      <c r="AN51" s="29"/>
      <c r="AO51" s="473" t="s">
        <v>262</v>
      </c>
      <c r="AP51" s="473"/>
      <c r="AQ51" s="473"/>
      <c r="AR51" s="473"/>
      <c r="AS51" s="473"/>
      <c r="AT51" s="473"/>
      <c r="AU51" s="473"/>
      <c r="AV51" s="473"/>
      <c r="AW51" s="473"/>
      <c r="AX51" s="473"/>
      <c r="AY51" s="473"/>
      <c r="AZ51" s="473"/>
      <c r="BA51" s="473"/>
      <c r="BB51" s="473"/>
      <c r="BC51" s="473"/>
      <c r="BD51" s="473"/>
      <c r="BE51" s="484" t="s">
        <v>122</v>
      </c>
      <c r="BF51" s="489" t="s">
        <v>2241</v>
      </c>
      <c r="BG51" s="489"/>
      <c r="BH51" s="489"/>
      <c r="BI51" s="489"/>
      <c r="BJ51" s="489"/>
      <c r="BK51" s="489"/>
      <c r="BL51" s="489"/>
      <c r="BM51" s="489"/>
      <c r="BN51" s="489"/>
      <c r="BO51" s="489"/>
      <c r="BP51" s="489"/>
      <c r="BQ51" s="489"/>
      <c r="BR51" s="489"/>
      <c r="BS51" s="489"/>
      <c r="BT51" s="489"/>
      <c r="BU51" s="489"/>
      <c r="BV51" s="489"/>
      <c r="BW51" s="489"/>
      <c r="BX51" s="489"/>
      <c r="BY51" s="489"/>
      <c r="BZ51" s="428"/>
    </row>
    <row r="52" spans="1:78" ht="12.95" customHeight="1">
      <c r="A52" s="402"/>
      <c r="B52" s="402"/>
      <c r="C52" s="402"/>
      <c r="D52" s="402"/>
      <c r="F52" s="436">
        <v>2</v>
      </c>
      <c r="G52" s="428" t="s">
        <v>225</v>
      </c>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29"/>
      <c r="AM52" s="29"/>
      <c r="AN52" s="29"/>
      <c r="AO52" s="471">
        <v>1</v>
      </c>
      <c r="AP52" s="428" t="s">
        <v>512</v>
      </c>
      <c r="AQ52" s="428"/>
      <c r="AR52" s="428"/>
      <c r="AS52" s="428"/>
      <c r="AT52" s="428"/>
      <c r="AU52" s="428"/>
      <c r="AV52" s="428"/>
      <c r="AW52" s="428"/>
      <c r="AX52" s="428"/>
      <c r="AY52" s="428"/>
      <c r="AZ52" s="428"/>
      <c r="BA52" s="428"/>
      <c r="BB52" s="428"/>
      <c r="BC52" s="428"/>
      <c r="BD52" s="428"/>
      <c r="BE52" s="428"/>
      <c r="BF52" s="489"/>
      <c r="BG52" s="489"/>
      <c r="BH52" s="489"/>
      <c r="BI52" s="489"/>
      <c r="BJ52" s="489"/>
      <c r="BK52" s="489"/>
      <c r="BL52" s="489"/>
      <c r="BM52" s="489"/>
      <c r="BN52" s="489"/>
      <c r="BO52" s="489"/>
      <c r="BP52" s="489"/>
      <c r="BQ52" s="489"/>
      <c r="BR52" s="489"/>
      <c r="BS52" s="489"/>
      <c r="BT52" s="489"/>
      <c r="BU52" s="489"/>
      <c r="BV52" s="489"/>
      <c r="BW52" s="489"/>
      <c r="BX52" s="489"/>
      <c r="BY52" s="489"/>
      <c r="BZ52" s="428"/>
    </row>
    <row r="53" spans="1:78" ht="12.95" customHeight="1">
      <c r="A53" s="402"/>
      <c r="B53" s="402"/>
      <c r="C53" s="402"/>
      <c r="D53" s="402"/>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O53" s="474"/>
      <c r="AP53" s="428"/>
      <c r="AQ53" s="428"/>
      <c r="AR53" s="428"/>
      <c r="AS53" s="428"/>
      <c r="AT53" s="428"/>
      <c r="AU53" s="428"/>
      <c r="AV53" s="428"/>
      <c r="AW53" s="428"/>
      <c r="AX53" s="428"/>
      <c r="AY53" s="428"/>
      <c r="AZ53" s="428"/>
      <c r="BA53" s="428"/>
      <c r="BB53" s="428"/>
      <c r="BC53" s="428"/>
      <c r="BD53" s="428"/>
      <c r="BE53" s="428"/>
      <c r="BF53" s="402">
        <v>1</v>
      </c>
      <c r="BG53" s="436" t="s">
        <v>2242</v>
      </c>
      <c r="BH53" s="436"/>
      <c r="BI53" s="436"/>
      <c r="BJ53" s="436"/>
      <c r="BK53" s="436"/>
      <c r="BL53" s="436"/>
      <c r="BM53" s="436"/>
      <c r="BN53" s="436"/>
      <c r="BO53" s="436"/>
      <c r="BP53" s="436"/>
      <c r="BQ53" s="436"/>
      <c r="BR53" s="436"/>
      <c r="BS53" s="436"/>
      <c r="BT53" s="436"/>
      <c r="BU53" s="436"/>
      <c r="BV53" s="436"/>
      <c r="BW53" s="436"/>
      <c r="BX53" s="436"/>
      <c r="BY53" s="436"/>
      <c r="BZ53" s="428"/>
    </row>
    <row r="54" spans="1:78" ht="12.95" customHeight="1">
      <c r="A54" s="402"/>
      <c r="B54" s="402"/>
      <c r="C54" s="402"/>
      <c r="D54" s="402"/>
      <c r="F54" s="436"/>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O54" s="471">
        <v>2</v>
      </c>
      <c r="AP54" s="436" t="s">
        <v>516</v>
      </c>
      <c r="AQ54" s="436"/>
      <c r="AR54" s="436"/>
      <c r="AS54" s="436"/>
      <c r="AT54" s="436"/>
      <c r="AU54" s="436"/>
      <c r="AV54" s="436"/>
      <c r="AW54" s="436"/>
      <c r="AX54" s="436"/>
      <c r="AY54" s="436"/>
      <c r="AZ54" s="436"/>
      <c r="BA54" s="436"/>
      <c r="BB54" s="436"/>
      <c r="BC54" s="436"/>
      <c r="BD54" s="436"/>
      <c r="BE54" s="428"/>
      <c r="BG54" s="436"/>
      <c r="BH54" s="436"/>
      <c r="BI54" s="436"/>
      <c r="BJ54" s="436"/>
      <c r="BK54" s="436"/>
      <c r="BL54" s="436"/>
      <c r="BM54" s="436"/>
      <c r="BN54" s="436"/>
      <c r="BO54" s="436"/>
      <c r="BP54" s="436"/>
      <c r="BQ54" s="436"/>
      <c r="BR54" s="436"/>
      <c r="BS54" s="436"/>
      <c r="BT54" s="436"/>
      <c r="BU54" s="436"/>
      <c r="BV54" s="436"/>
      <c r="BW54" s="436"/>
      <c r="BX54" s="436"/>
      <c r="BY54" s="436"/>
      <c r="BZ54" s="428"/>
    </row>
    <row r="55" spans="1:78" ht="12.95" customHeight="1">
      <c r="A55" s="402"/>
      <c r="B55" s="402"/>
      <c r="C55" s="402"/>
      <c r="D55" s="402"/>
      <c r="F55" s="436">
        <v>3</v>
      </c>
      <c r="G55" s="428" t="s">
        <v>153</v>
      </c>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O55" s="428"/>
      <c r="AP55" s="436"/>
      <c r="AQ55" s="436"/>
      <c r="AR55" s="436"/>
      <c r="AS55" s="436"/>
      <c r="AT55" s="436"/>
      <c r="AU55" s="436"/>
      <c r="AV55" s="436"/>
      <c r="AW55" s="436"/>
      <c r="AX55" s="436"/>
      <c r="AY55" s="436"/>
      <c r="AZ55" s="436"/>
      <c r="BA55" s="436"/>
      <c r="BB55" s="436"/>
      <c r="BC55" s="436"/>
      <c r="BD55" s="436"/>
      <c r="BE55" s="428"/>
      <c r="BG55" s="436"/>
      <c r="BH55" s="436"/>
      <c r="BI55" s="436"/>
      <c r="BJ55" s="436"/>
      <c r="BK55" s="436"/>
      <c r="BL55" s="436"/>
      <c r="BM55" s="436"/>
      <c r="BN55" s="436"/>
      <c r="BO55" s="436"/>
      <c r="BP55" s="436"/>
      <c r="BQ55" s="436"/>
      <c r="BR55" s="436"/>
      <c r="BS55" s="436"/>
      <c r="BT55" s="436"/>
      <c r="BU55" s="436"/>
      <c r="BV55" s="436"/>
      <c r="BW55" s="436"/>
      <c r="BX55" s="436"/>
      <c r="BY55" s="436"/>
      <c r="BZ55" s="428"/>
    </row>
    <row r="56" spans="1:78" ht="12.95" customHeight="1">
      <c r="A56" s="402"/>
      <c r="B56" s="402"/>
      <c r="C56" s="402"/>
      <c r="D56" s="402"/>
      <c r="F56" s="27"/>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O56" s="428"/>
      <c r="AP56" s="436"/>
      <c r="AQ56" s="436"/>
      <c r="AR56" s="436"/>
      <c r="AS56" s="436"/>
      <c r="AT56" s="436"/>
      <c r="AU56" s="436"/>
      <c r="AV56" s="436"/>
      <c r="AW56" s="436"/>
      <c r="AX56" s="436"/>
      <c r="AY56" s="436"/>
      <c r="AZ56" s="436"/>
      <c r="BA56" s="436"/>
      <c r="BB56" s="436"/>
      <c r="BC56" s="436"/>
      <c r="BD56" s="436"/>
      <c r="BE56" s="428"/>
      <c r="BG56" s="436"/>
      <c r="BH56" s="436"/>
      <c r="BI56" s="436"/>
      <c r="BJ56" s="436"/>
      <c r="BK56" s="436"/>
      <c r="BL56" s="436"/>
      <c r="BM56" s="436"/>
      <c r="BN56" s="436"/>
      <c r="BO56" s="436"/>
      <c r="BP56" s="436"/>
      <c r="BQ56" s="436"/>
      <c r="BR56" s="436"/>
      <c r="BS56" s="436"/>
      <c r="BT56" s="436"/>
      <c r="BU56" s="436"/>
      <c r="BV56" s="436"/>
      <c r="BW56" s="436"/>
      <c r="BX56" s="436"/>
      <c r="BY56" s="436"/>
      <c r="BZ56" s="428"/>
    </row>
    <row r="57" spans="1:78" ht="12.95" customHeight="1">
      <c r="A57" s="402"/>
      <c r="B57" s="402"/>
      <c r="C57" s="402"/>
      <c r="D57" s="402"/>
      <c r="E57" s="428"/>
      <c r="F57" s="436">
        <v>4</v>
      </c>
      <c r="G57" s="428" t="s">
        <v>2249</v>
      </c>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O57" s="428"/>
      <c r="AP57" s="436"/>
      <c r="AQ57" s="436"/>
      <c r="AR57" s="436"/>
      <c r="AS57" s="436"/>
      <c r="AT57" s="436"/>
      <c r="AU57" s="436"/>
      <c r="AV57" s="436"/>
      <c r="AW57" s="436"/>
      <c r="AX57" s="436"/>
      <c r="AY57" s="436"/>
      <c r="AZ57" s="436"/>
      <c r="BA57" s="436"/>
      <c r="BB57" s="436"/>
      <c r="BC57" s="436"/>
      <c r="BD57" s="436"/>
      <c r="BF57" s="402">
        <v>2</v>
      </c>
      <c r="BG57" s="436" t="s">
        <v>318</v>
      </c>
      <c r="BH57" s="436"/>
      <c r="BI57" s="436"/>
      <c r="BJ57" s="436"/>
      <c r="BK57" s="436"/>
      <c r="BL57" s="436"/>
      <c r="BM57" s="436"/>
      <c r="BN57" s="436"/>
      <c r="BO57" s="436"/>
      <c r="BP57" s="436"/>
      <c r="BQ57" s="436"/>
      <c r="BR57" s="436"/>
      <c r="BS57" s="436"/>
      <c r="BT57" s="436"/>
      <c r="BU57" s="436"/>
      <c r="BV57" s="436"/>
      <c r="BW57" s="436"/>
      <c r="BX57" s="436"/>
      <c r="BY57" s="436"/>
      <c r="BZ57" s="428"/>
    </row>
    <row r="58" spans="1:78" ht="12.95" customHeight="1">
      <c r="A58" s="402"/>
      <c r="B58" s="402"/>
      <c r="C58" s="402"/>
      <c r="D58" s="402"/>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P58" s="436"/>
      <c r="AQ58" s="436"/>
      <c r="AR58" s="436"/>
      <c r="AS58" s="436"/>
      <c r="AT58" s="436"/>
      <c r="AU58" s="436"/>
      <c r="AV58" s="436"/>
      <c r="AW58" s="436"/>
      <c r="AX58" s="436"/>
      <c r="AY58" s="436"/>
      <c r="AZ58" s="436"/>
      <c r="BA58" s="436"/>
      <c r="BB58" s="436"/>
      <c r="BC58" s="436"/>
      <c r="BD58" s="436"/>
      <c r="BE58" s="428"/>
      <c r="BG58" s="436"/>
      <c r="BH58" s="436"/>
      <c r="BI58" s="436"/>
      <c r="BJ58" s="436"/>
      <c r="BK58" s="436"/>
      <c r="BL58" s="436"/>
      <c r="BM58" s="436"/>
      <c r="BN58" s="436"/>
      <c r="BO58" s="436"/>
      <c r="BP58" s="436"/>
      <c r="BQ58" s="436"/>
      <c r="BR58" s="436"/>
      <c r="BS58" s="436"/>
      <c r="BT58" s="436"/>
      <c r="BU58" s="436"/>
      <c r="BV58" s="436"/>
      <c r="BW58" s="436"/>
      <c r="BX58" s="436"/>
      <c r="BY58" s="436"/>
      <c r="BZ58" s="428"/>
    </row>
    <row r="59" spans="1:78" ht="12.95" customHeight="1">
      <c r="A59" s="402"/>
      <c r="B59" s="402"/>
      <c r="C59" s="402"/>
      <c r="D59" s="402"/>
      <c r="E59" s="428"/>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P59" s="436"/>
      <c r="AQ59" s="436"/>
      <c r="AR59" s="436"/>
      <c r="AS59" s="436"/>
      <c r="AT59" s="436"/>
      <c r="AU59" s="436"/>
      <c r="AV59" s="436"/>
      <c r="AW59" s="436"/>
      <c r="AX59" s="436"/>
      <c r="AY59" s="436"/>
      <c r="AZ59" s="436"/>
      <c r="BA59" s="436"/>
      <c r="BB59" s="436"/>
      <c r="BC59" s="436"/>
      <c r="BD59" s="436"/>
      <c r="BG59" s="436"/>
      <c r="BH59" s="436"/>
      <c r="BI59" s="436"/>
      <c r="BJ59" s="436"/>
      <c r="BK59" s="436"/>
      <c r="BL59" s="436"/>
      <c r="BM59" s="436"/>
      <c r="BN59" s="436"/>
      <c r="BO59" s="436"/>
      <c r="BP59" s="436"/>
      <c r="BQ59" s="436"/>
      <c r="BR59" s="436"/>
      <c r="BS59" s="436"/>
      <c r="BT59" s="436"/>
      <c r="BU59" s="436"/>
      <c r="BV59" s="436"/>
      <c r="BW59" s="436"/>
      <c r="BX59" s="436"/>
      <c r="BY59" s="436"/>
      <c r="BZ59" s="428"/>
    </row>
    <row r="60" spans="1:78" ht="13.5" customHeight="1">
      <c r="AP60" s="436"/>
      <c r="AQ60" s="436"/>
      <c r="AR60" s="436"/>
      <c r="AS60" s="436"/>
      <c r="AT60" s="436"/>
      <c r="AU60" s="436"/>
      <c r="AV60" s="436"/>
      <c r="AW60" s="436"/>
      <c r="AX60" s="436"/>
      <c r="AY60" s="436"/>
      <c r="AZ60" s="436"/>
      <c r="BA60" s="436"/>
      <c r="BB60" s="436"/>
      <c r="BC60" s="436"/>
      <c r="BD60" s="436"/>
      <c r="BG60" s="436"/>
      <c r="BH60" s="436"/>
      <c r="BI60" s="436"/>
      <c r="BJ60" s="436"/>
      <c r="BK60" s="436"/>
      <c r="BL60" s="436"/>
      <c r="BM60" s="436"/>
      <c r="BN60" s="436"/>
      <c r="BO60" s="436"/>
      <c r="BP60" s="436"/>
      <c r="BQ60" s="436"/>
      <c r="BR60" s="436"/>
      <c r="BS60" s="436"/>
      <c r="BT60" s="436"/>
      <c r="BU60" s="436"/>
      <c r="BV60" s="436"/>
      <c r="BW60" s="436"/>
      <c r="BX60" s="436"/>
      <c r="BY60" s="436"/>
    </row>
    <row r="61" spans="1:78" ht="13.5" customHeight="1">
      <c r="AP61" s="436"/>
      <c r="AQ61" s="436"/>
      <c r="AR61" s="436"/>
      <c r="AS61" s="436"/>
      <c r="AT61" s="436"/>
      <c r="AU61" s="436"/>
      <c r="AV61" s="436"/>
      <c r="AW61" s="436"/>
      <c r="AX61" s="436"/>
      <c r="AY61" s="436"/>
      <c r="AZ61" s="436"/>
      <c r="BA61" s="436"/>
      <c r="BB61" s="436"/>
      <c r="BC61" s="436"/>
      <c r="BD61" s="436"/>
      <c r="BF61" s="490">
        <v>3</v>
      </c>
      <c r="BG61" s="436" t="s">
        <v>517</v>
      </c>
      <c r="BH61" s="436"/>
      <c r="BI61" s="436"/>
      <c r="BJ61" s="436"/>
      <c r="BK61" s="436"/>
      <c r="BL61" s="436"/>
      <c r="BM61" s="436"/>
      <c r="BN61" s="436"/>
      <c r="BO61" s="436"/>
      <c r="BP61" s="436"/>
      <c r="BQ61" s="436"/>
      <c r="BR61" s="436"/>
      <c r="BS61" s="436"/>
      <c r="BT61" s="436"/>
      <c r="BU61" s="436"/>
      <c r="BV61" s="436"/>
      <c r="BW61" s="436"/>
      <c r="BX61" s="436"/>
      <c r="BY61" s="436"/>
    </row>
    <row r="62" spans="1:78">
      <c r="BF62" s="428"/>
      <c r="BG62" s="436"/>
      <c r="BH62" s="436"/>
      <c r="BI62" s="436"/>
      <c r="BJ62" s="436"/>
      <c r="BK62" s="436"/>
      <c r="BL62" s="436"/>
      <c r="BM62" s="436"/>
      <c r="BN62" s="436"/>
      <c r="BO62" s="436"/>
      <c r="BP62" s="436"/>
      <c r="BQ62" s="436"/>
      <c r="BR62" s="436"/>
      <c r="BS62" s="436"/>
      <c r="BT62" s="436"/>
      <c r="BU62" s="436"/>
      <c r="BV62" s="436"/>
      <c r="BW62" s="436"/>
      <c r="BX62" s="436"/>
      <c r="BY62" s="436"/>
    </row>
    <row r="63" spans="1:78">
      <c r="BG63" s="436"/>
      <c r="BH63" s="436"/>
      <c r="BI63" s="436"/>
      <c r="BJ63" s="436"/>
      <c r="BK63" s="436"/>
      <c r="BL63" s="436"/>
      <c r="BM63" s="436"/>
      <c r="BN63" s="436"/>
      <c r="BO63" s="436"/>
      <c r="BP63" s="436"/>
      <c r="BQ63" s="436"/>
      <c r="BR63" s="436"/>
      <c r="BS63" s="436"/>
      <c r="BT63" s="436"/>
      <c r="BU63" s="436"/>
      <c r="BV63" s="436"/>
      <c r="BW63" s="436"/>
      <c r="BX63" s="436"/>
      <c r="BY63" s="436"/>
    </row>
    <row r="64" spans="1:78">
      <c r="BG64" s="428"/>
      <c r="BH64" s="428"/>
      <c r="BI64" s="428"/>
      <c r="BJ64" s="428"/>
      <c r="BK64" s="428"/>
      <c r="BL64" s="428"/>
      <c r="BM64" s="428"/>
      <c r="BN64" s="428"/>
      <c r="BO64" s="428"/>
      <c r="BP64" s="428"/>
      <c r="BQ64" s="428"/>
      <c r="BR64" s="428"/>
      <c r="BS64" s="428"/>
      <c r="BT64" s="428"/>
      <c r="BU64" s="428"/>
      <c r="BV64" s="428"/>
      <c r="BW64" s="428"/>
      <c r="BX64" s="428"/>
      <c r="BY64" s="428"/>
    </row>
    <row r="65" spans="58:77" ht="13.5" customHeight="1">
      <c r="BF65" s="436"/>
      <c r="BG65" s="428"/>
      <c r="BH65" s="428"/>
      <c r="BI65" s="428"/>
      <c r="BJ65" s="428"/>
      <c r="BK65" s="428"/>
      <c r="BL65" s="428"/>
      <c r="BM65" s="428"/>
      <c r="BN65" s="428"/>
      <c r="BO65" s="428"/>
      <c r="BP65" s="428"/>
      <c r="BQ65" s="428"/>
      <c r="BR65" s="428"/>
      <c r="BS65" s="428"/>
      <c r="BT65" s="428"/>
      <c r="BU65" s="428"/>
      <c r="BV65" s="428"/>
      <c r="BW65" s="428"/>
      <c r="BX65" s="428"/>
      <c r="BY65" s="428"/>
    </row>
    <row r="66" spans="58:77">
      <c r="BF66" s="428"/>
      <c r="BG66" s="428"/>
      <c r="BH66" s="428"/>
      <c r="BI66" s="428"/>
      <c r="BJ66" s="428"/>
      <c r="BK66" s="428"/>
      <c r="BL66" s="428"/>
      <c r="BM66" s="428"/>
      <c r="BN66" s="428"/>
      <c r="BO66" s="428"/>
      <c r="BP66" s="428"/>
      <c r="BQ66" s="428"/>
      <c r="BR66" s="428"/>
      <c r="BS66" s="428"/>
      <c r="BT66" s="428"/>
      <c r="BU66" s="428"/>
      <c r="BV66" s="428"/>
      <c r="BW66" s="428"/>
      <c r="BX66" s="428"/>
      <c r="BY66" s="428"/>
    </row>
    <row r="67" spans="58:77">
      <c r="BF67" s="428"/>
      <c r="BG67" s="428"/>
      <c r="BH67" s="428"/>
      <c r="BI67" s="428"/>
      <c r="BJ67" s="428"/>
      <c r="BK67" s="428"/>
      <c r="BL67" s="428"/>
      <c r="BM67" s="428"/>
      <c r="BN67" s="428"/>
      <c r="BO67" s="428"/>
      <c r="BP67" s="428"/>
      <c r="BQ67" s="428"/>
      <c r="BR67" s="428"/>
      <c r="BS67" s="428"/>
      <c r="BT67" s="428"/>
      <c r="BU67" s="428"/>
      <c r="BV67" s="428"/>
      <c r="BW67" s="428"/>
      <c r="BX67" s="428"/>
      <c r="BY67" s="428"/>
    </row>
  </sheetData>
  <mergeCells count="196">
    <mergeCell ref="A1:AK1"/>
    <mergeCell ref="AA2:AK2"/>
    <mergeCell ref="AO3:AS3"/>
    <mergeCell ref="AT3:BK3"/>
    <mergeCell ref="BL3:BP3"/>
    <mergeCell ref="BQ3:BY3"/>
    <mergeCell ref="AO4:AS4"/>
    <mergeCell ref="AU4:BY4"/>
    <mergeCell ref="AO5:AS5"/>
    <mergeCell ref="AT5:BM5"/>
    <mergeCell ref="BN5:BY5"/>
    <mergeCell ref="AV8:BF8"/>
    <mergeCell ref="AV9:BF9"/>
    <mergeCell ref="A10:AK10"/>
    <mergeCell ref="A11:F11"/>
    <mergeCell ref="G11:M11"/>
    <mergeCell ref="W11:AK11"/>
    <mergeCell ref="AT11:BD11"/>
    <mergeCell ref="BE11:BP11"/>
    <mergeCell ref="BQ11:BY11"/>
    <mergeCell ref="A12:F12"/>
    <mergeCell ref="G12:R12"/>
    <mergeCell ref="S12:U12"/>
    <mergeCell ref="V12:AK12"/>
    <mergeCell ref="AT12:BD12"/>
    <mergeCell ref="BE12:BJ12"/>
    <mergeCell ref="X13:Y13"/>
    <mergeCell ref="Z13:AK13"/>
    <mergeCell ref="AT13:BA13"/>
    <mergeCell ref="BE13:BJ13"/>
    <mergeCell ref="X14:Y14"/>
    <mergeCell ref="Z14:AK14"/>
    <mergeCell ref="AT14:BD14"/>
    <mergeCell ref="BE14:BJ14"/>
    <mergeCell ref="S15:V15"/>
    <mergeCell ref="AT15:BA15"/>
    <mergeCell ref="BE15:BJ15"/>
    <mergeCell ref="S16:V16"/>
    <mergeCell ref="S17:V17"/>
    <mergeCell ref="W17:AK17"/>
    <mergeCell ref="AX17:BG17"/>
    <mergeCell ref="BH17:BP17"/>
    <mergeCell ref="BQ17:BY17"/>
    <mergeCell ref="AX18:BG18"/>
    <mergeCell ref="BH18:BP18"/>
    <mergeCell ref="BQ18:BY18"/>
    <mergeCell ref="AX19:BD19"/>
    <mergeCell ref="BE19:BK19"/>
    <mergeCell ref="BL19:BR19"/>
    <mergeCell ref="BS19:BY19"/>
    <mergeCell ref="AX20:BD20"/>
    <mergeCell ref="BE20:BK20"/>
    <mergeCell ref="BL20:BR20"/>
    <mergeCell ref="BS20:BY20"/>
    <mergeCell ref="H21:R21"/>
    <mergeCell ref="H22:R22"/>
    <mergeCell ref="F24:P24"/>
    <mergeCell ref="Q24:AB24"/>
    <mergeCell ref="AC24:AK24"/>
    <mergeCell ref="F25:P25"/>
    <mergeCell ref="Q25:V25"/>
    <mergeCell ref="F26:M26"/>
    <mergeCell ref="Q26:V26"/>
    <mergeCell ref="AV26:AX26"/>
    <mergeCell ref="F27:P27"/>
    <mergeCell ref="Q27:V27"/>
    <mergeCell ref="AV27:AX27"/>
    <mergeCell ref="F28:M28"/>
    <mergeCell ref="Q28:V28"/>
    <mergeCell ref="J30:S30"/>
    <mergeCell ref="T30:AB30"/>
    <mergeCell ref="AC30:AK30"/>
    <mergeCell ref="J31:S31"/>
    <mergeCell ref="T31:AB31"/>
    <mergeCell ref="AC31:AK31"/>
    <mergeCell ref="J32:P32"/>
    <mergeCell ref="Q32:W32"/>
    <mergeCell ref="X32:AD32"/>
    <mergeCell ref="AE32:AK32"/>
    <mergeCell ref="J33:P33"/>
    <mergeCell ref="Q33:W33"/>
    <mergeCell ref="X33:AD33"/>
    <mergeCell ref="AE33:AK33"/>
    <mergeCell ref="AP47:BY47"/>
    <mergeCell ref="AP49:BY49"/>
    <mergeCell ref="AP50:BY50"/>
    <mergeCell ref="G51:AK51"/>
    <mergeCell ref="AO51:BD51"/>
    <mergeCell ref="G57:AK57"/>
    <mergeCell ref="A4:AK5"/>
    <mergeCell ref="A6:AK7"/>
    <mergeCell ref="AO6:AS7"/>
    <mergeCell ref="AT6:BY7"/>
    <mergeCell ref="A8:E9"/>
    <mergeCell ref="AO8:AS9"/>
    <mergeCell ref="BG8:BK9"/>
    <mergeCell ref="BL8:BY9"/>
    <mergeCell ref="AO11:AS15"/>
    <mergeCell ref="BK12:BP13"/>
    <mergeCell ref="BQ12:BY13"/>
    <mergeCell ref="A13:E15"/>
    <mergeCell ref="F13:P15"/>
    <mergeCell ref="BK14:BP15"/>
    <mergeCell ref="BQ14:BY15"/>
    <mergeCell ref="W15:AK16"/>
    <mergeCell ref="AO17:AS20"/>
    <mergeCell ref="AT17:AW18"/>
    <mergeCell ref="A19:E20"/>
    <mergeCell ref="F19:AK20"/>
    <mergeCell ref="AT19:AW20"/>
    <mergeCell ref="A21:E22"/>
    <mergeCell ref="S21:W22"/>
    <mergeCell ref="X21:AK22"/>
    <mergeCell ref="AO22:AU23"/>
    <mergeCell ref="AV22:BF23"/>
    <mergeCell ref="BH22:BN23"/>
    <mergeCell ref="BO22:BY23"/>
    <mergeCell ref="A24:E28"/>
    <mergeCell ref="AO24:AO25"/>
    <mergeCell ref="AP24:AU25"/>
    <mergeCell ref="AV24:BF25"/>
    <mergeCell ref="BH24:BN25"/>
    <mergeCell ref="BO24:BY25"/>
    <mergeCell ref="W25:AB26"/>
    <mergeCell ref="AC25:AK26"/>
    <mergeCell ref="AO26:AU27"/>
    <mergeCell ref="AY26:BF27"/>
    <mergeCell ref="BH26:BN27"/>
    <mergeCell ref="BO26:BY27"/>
    <mergeCell ref="W27:AB28"/>
    <mergeCell ref="AC27:AK28"/>
    <mergeCell ref="AO28:AO29"/>
    <mergeCell ref="AP28:AU29"/>
    <mergeCell ref="AV28:BF29"/>
    <mergeCell ref="BH28:BN29"/>
    <mergeCell ref="BO28:BY29"/>
    <mergeCell ref="A30:E33"/>
    <mergeCell ref="F30:I31"/>
    <mergeCell ref="BH30:BH33"/>
    <mergeCell ref="BI30:BN31"/>
    <mergeCell ref="BO30:BY31"/>
    <mergeCell ref="F32:I33"/>
    <mergeCell ref="BI32:BN33"/>
    <mergeCell ref="BO32:BY33"/>
    <mergeCell ref="A35:G36"/>
    <mergeCell ref="H35:S36"/>
    <mergeCell ref="T35:Z36"/>
    <mergeCell ref="AA35:AK36"/>
    <mergeCell ref="AO35:AU36"/>
    <mergeCell ref="AV35:BA36"/>
    <mergeCell ref="BB35:BG36"/>
    <mergeCell ref="BH35:BM36"/>
    <mergeCell ref="BN35:BS36"/>
    <mergeCell ref="BT35:BY36"/>
    <mergeCell ref="A37:A38"/>
    <mergeCell ref="B37:G38"/>
    <mergeCell ref="H37:S38"/>
    <mergeCell ref="T37:Z38"/>
    <mergeCell ref="AA37:AK38"/>
    <mergeCell ref="AP38:BY40"/>
    <mergeCell ref="A39:G40"/>
    <mergeCell ref="H39:S40"/>
    <mergeCell ref="T39:Z40"/>
    <mergeCell ref="AA39:AK40"/>
    <mergeCell ref="A41:A42"/>
    <mergeCell ref="B41:G42"/>
    <mergeCell ref="H41:S42"/>
    <mergeCell ref="T41:Z42"/>
    <mergeCell ref="AA41:AK42"/>
    <mergeCell ref="AP41:BY42"/>
    <mergeCell ref="A43:G44"/>
    <mergeCell ref="K43:S44"/>
    <mergeCell ref="T43:T46"/>
    <mergeCell ref="U43:Z44"/>
    <mergeCell ref="AA43:AK44"/>
    <mergeCell ref="AP43:BY44"/>
    <mergeCell ref="A45:A46"/>
    <mergeCell ref="B45:G46"/>
    <mergeCell ref="H45:S46"/>
    <mergeCell ref="U45:Z46"/>
    <mergeCell ref="AA45:AK46"/>
    <mergeCell ref="AP45:BY46"/>
    <mergeCell ref="A48:G49"/>
    <mergeCell ref="H48:M49"/>
    <mergeCell ref="N48:S49"/>
    <mergeCell ref="T48:Y49"/>
    <mergeCell ref="Z48:AE49"/>
    <mergeCell ref="AF48:AK49"/>
    <mergeCell ref="BF51:BY52"/>
    <mergeCell ref="G52:AK54"/>
    <mergeCell ref="AP52:BD53"/>
    <mergeCell ref="BG53:BY56"/>
    <mergeCell ref="G55:AK56"/>
    <mergeCell ref="BG57:BY60"/>
    <mergeCell ref="BG61:BY63"/>
    <mergeCell ref="AP54:BD61"/>
  </mergeCells>
  <phoneticPr fontId="55"/>
  <printOptions verticalCentered="1"/>
  <pageMargins left="0.98425196850393681" right="0.78740157480314965" top="0.59055118110236227" bottom="0.59055118110236227" header="0.31496062992125984" footer="0.31496062992125984"/>
  <pageSetup paperSize="8" scale="91"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90D7F0"/>
  </sheetPr>
  <dimension ref="A1:N40"/>
  <sheetViews>
    <sheetView workbookViewId="0">
      <selection sqref="A1:F1"/>
    </sheetView>
  </sheetViews>
  <sheetFormatPr defaultRowHeight="18.75"/>
  <cols>
    <col min="1" max="1" width="3.25" style="861" customWidth="1"/>
    <col min="2" max="2" width="1.375" style="861" customWidth="1"/>
    <col min="3" max="3" width="10.25" style="861" customWidth="1"/>
    <col min="4" max="4" width="19.75" style="861" customWidth="1"/>
    <col min="5" max="5" width="2.75" style="861" customWidth="1"/>
    <col min="6" max="6" width="3.75" style="861" customWidth="1"/>
    <col min="7" max="7" width="1.75" style="861" customWidth="1"/>
    <col min="8" max="8" width="10.25" style="861" customWidth="1"/>
    <col min="9" max="9" width="18" style="861" customWidth="1"/>
    <col min="10" max="10" width="3" style="861" customWidth="1"/>
    <col min="11" max="11" width="3.75" style="861" customWidth="1"/>
    <col min="12" max="12" width="1.625" style="861" customWidth="1"/>
    <col min="13" max="13" width="9.875" style="861" customWidth="1"/>
    <col min="14" max="14" width="18.25" style="861" customWidth="1"/>
    <col min="15" max="16384" width="9" style="861" customWidth="1"/>
  </cols>
  <sheetData>
    <row r="1" spans="1:14">
      <c r="A1" s="862" t="s">
        <v>331</v>
      </c>
      <c r="B1" s="862"/>
      <c r="C1" s="862"/>
      <c r="D1" s="862"/>
      <c r="E1" s="862"/>
      <c r="F1" s="862"/>
    </row>
    <row r="2" spans="1:14">
      <c r="L2" s="875" t="s">
        <v>515</v>
      </c>
      <c r="M2" s="875"/>
      <c r="N2" s="875"/>
    </row>
    <row r="3" spans="1:14">
      <c r="L3" s="875"/>
      <c r="M3" s="875"/>
      <c r="N3" s="875"/>
    </row>
    <row r="4" spans="1:14" ht="21">
      <c r="A4" s="863" t="s">
        <v>592</v>
      </c>
      <c r="B4" s="863"/>
      <c r="C4" s="863"/>
      <c r="D4" s="863"/>
      <c r="E4" s="863"/>
      <c r="F4" s="863"/>
      <c r="G4" s="863"/>
      <c r="H4" s="863"/>
      <c r="I4" s="863"/>
      <c r="J4" s="863"/>
      <c r="K4" s="863"/>
      <c r="L4" s="863"/>
      <c r="M4" s="863"/>
      <c r="N4" s="863"/>
    </row>
    <row r="5" spans="1:14">
      <c r="A5" s="864" t="s">
        <v>95</v>
      </c>
      <c r="B5" s="864"/>
      <c r="C5" s="864"/>
      <c r="D5" s="864"/>
      <c r="E5" s="864"/>
      <c r="F5" s="864"/>
      <c r="G5" s="864"/>
      <c r="H5" s="864"/>
      <c r="I5" s="864"/>
      <c r="J5" s="864"/>
      <c r="K5" s="864"/>
      <c r="L5" s="864"/>
      <c r="M5" s="864"/>
      <c r="N5" s="864"/>
    </row>
    <row r="6" spans="1:14" ht="9.75" customHeight="1">
      <c r="A6" s="864"/>
      <c r="B6" s="864"/>
      <c r="C6" s="864"/>
      <c r="D6" s="864"/>
      <c r="E6" s="864"/>
      <c r="F6" s="864"/>
      <c r="G6" s="864"/>
      <c r="H6" s="864"/>
      <c r="I6" s="864"/>
      <c r="J6" s="864"/>
      <c r="K6" s="864"/>
      <c r="L6" s="864"/>
      <c r="M6" s="864"/>
      <c r="N6" s="864"/>
    </row>
    <row r="7" spans="1:14" ht="24" customHeight="1">
      <c r="A7" s="865"/>
      <c r="B7" s="868"/>
      <c r="C7" s="868"/>
      <c r="D7" s="495"/>
      <c r="E7" s="522"/>
      <c r="F7" s="533" t="s">
        <v>597</v>
      </c>
      <c r="G7" s="869" t="s">
        <v>606</v>
      </c>
      <c r="H7" s="869"/>
      <c r="I7" s="874"/>
      <c r="J7" s="495"/>
      <c r="K7" s="865"/>
      <c r="L7" s="868"/>
      <c r="M7" s="868"/>
      <c r="N7" s="495"/>
    </row>
    <row r="8" spans="1:14" ht="24" customHeight="1">
      <c r="A8" s="865"/>
      <c r="B8" s="868"/>
      <c r="C8" s="868"/>
      <c r="D8" s="495"/>
      <c r="E8" s="522"/>
      <c r="F8" s="533"/>
      <c r="G8" s="869" t="s">
        <v>607</v>
      </c>
      <c r="H8" s="869"/>
      <c r="I8" s="874"/>
      <c r="J8" s="495"/>
      <c r="K8" s="865"/>
      <c r="L8" s="868"/>
      <c r="M8" s="868"/>
      <c r="N8" s="495"/>
    </row>
    <row r="9" spans="1:14" ht="24" customHeight="1">
      <c r="A9" s="865"/>
      <c r="B9" s="868"/>
      <c r="C9" s="868"/>
      <c r="D9" s="495"/>
      <c r="E9" s="522"/>
      <c r="F9" s="533"/>
      <c r="G9" s="869" t="s">
        <v>455</v>
      </c>
      <c r="H9" s="869"/>
      <c r="I9" s="874"/>
      <c r="J9" s="495"/>
      <c r="K9" s="865"/>
      <c r="L9" s="868"/>
      <c r="M9" s="868"/>
      <c r="N9" s="495"/>
    </row>
    <row r="10" spans="1:14" ht="24" customHeight="1">
      <c r="A10" s="865"/>
      <c r="B10" s="868"/>
      <c r="C10" s="868"/>
      <c r="D10" s="495"/>
      <c r="E10" s="522"/>
      <c r="F10" s="533"/>
      <c r="G10" s="870" t="s">
        <v>210</v>
      </c>
      <c r="H10" s="870"/>
      <c r="I10" s="874"/>
      <c r="J10" s="495"/>
      <c r="K10" s="865"/>
      <c r="L10" s="868"/>
      <c r="M10" s="868"/>
      <c r="N10" s="495"/>
    </row>
    <row r="11" spans="1:14" ht="24" customHeight="1">
      <c r="A11" s="865"/>
      <c r="B11" s="865"/>
      <c r="C11" s="868"/>
      <c r="D11" s="495"/>
      <c r="E11" s="522"/>
      <c r="F11" s="533"/>
      <c r="G11" s="534"/>
      <c r="H11" s="869" t="s">
        <v>8</v>
      </c>
      <c r="I11" s="874"/>
      <c r="J11" s="495"/>
      <c r="K11" s="865"/>
      <c r="L11" s="865"/>
      <c r="M11" s="868"/>
      <c r="N11" s="495"/>
    </row>
    <row r="12" spans="1:14" ht="24" customHeight="1">
      <c r="A12" s="865"/>
      <c r="B12" s="865"/>
      <c r="C12" s="495"/>
      <c r="D12" s="495"/>
      <c r="E12" s="522"/>
      <c r="F12" s="533" t="s">
        <v>600</v>
      </c>
      <c r="G12" s="533"/>
      <c r="H12" s="873" t="s">
        <v>608</v>
      </c>
      <c r="I12" s="873"/>
      <c r="J12" s="495"/>
      <c r="K12" s="865"/>
      <c r="L12" s="865"/>
      <c r="M12" s="876"/>
      <c r="N12" s="876"/>
    </row>
    <row r="13" spans="1:14" ht="24" customHeight="1">
      <c r="A13" s="495"/>
      <c r="B13" s="495"/>
      <c r="C13" s="495"/>
      <c r="D13" s="495"/>
      <c r="E13" s="495"/>
      <c r="F13" s="522"/>
      <c r="G13" s="522"/>
      <c r="H13" s="522"/>
      <c r="I13" s="522"/>
      <c r="J13" s="495"/>
      <c r="K13" s="495"/>
      <c r="L13" s="495"/>
      <c r="M13" s="495"/>
      <c r="N13" s="495"/>
    </row>
    <row r="14" spans="1:14" ht="24" customHeight="1">
      <c r="A14" s="865" t="s">
        <v>593</v>
      </c>
      <c r="B14" s="865"/>
      <c r="C14" s="865"/>
      <c r="D14" s="865"/>
      <c r="E14" s="495"/>
      <c r="F14" s="519" t="s">
        <v>593</v>
      </c>
      <c r="G14" s="519"/>
      <c r="H14" s="519"/>
      <c r="I14" s="519"/>
      <c r="J14" s="495"/>
      <c r="K14" s="519" t="s">
        <v>593</v>
      </c>
      <c r="L14" s="519"/>
      <c r="M14" s="519"/>
      <c r="N14" s="519"/>
    </row>
    <row r="15" spans="1:14" ht="24" customHeight="1">
      <c r="A15" s="866" t="s">
        <v>597</v>
      </c>
      <c r="B15" s="869" t="s">
        <v>606</v>
      </c>
      <c r="C15" s="869"/>
      <c r="D15" s="874"/>
      <c r="E15" s="522"/>
      <c r="F15" s="866" t="s">
        <v>597</v>
      </c>
      <c r="G15" s="869" t="s">
        <v>606</v>
      </c>
      <c r="H15" s="869"/>
      <c r="I15" s="874"/>
      <c r="J15" s="522"/>
      <c r="K15" s="866" t="s">
        <v>597</v>
      </c>
      <c r="L15" s="869" t="s">
        <v>606</v>
      </c>
      <c r="M15" s="869"/>
      <c r="N15" s="874"/>
    </row>
    <row r="16" spans="1:14" ht="24" customHeight="1">
      <c r="A16" s="866"/>
      <c r="B16" s="869" t="s">
        <v>607</v>
      </c>
      <c r="C16" s="869"/>
      <c r="D16" s="874"/>
      <c r="E16" s="522"/>
      <c r="F16" s="866"/>
      <c r="G16" s="869" t="s">
        <v>607</v>
      </c>
      <c r="H16" s="869"/>
      <c r="I16" s="874"/>
      <c r="J16" s="522"/>
      <c r="K16" s="866"/>
      <c r="L16" s="869" t="s">
        <v>607</v>
      </c>
      <c r="M16" s="869"/>
      <c r="N16" s="874"/>
    </row>
    <row r="17" spans="1:14" ht="24" customHeight="1">
      <c r="A17" s="866"/>
      <c r="B17" s="869" t="s">
        <v>455</v>
      </c>
      <c r="C17" s="869"/>
      <c r="D17" s="874"/>
      <c r="E17" s="522"/>
      <c r="F17" s="866"/>
      <c r="G17" s="869" t="s">
        <v>455</v>
      </c>
      <c r="H17" s="869"/>
      <c r="I17" s="874"/>
      <c r="J17" s="522"/>
      <c r="K17" s="866"/>
      <c r="L17" s="869" t="s">
        <v>455</v>
      </c>
      <c r="M17" s="869"/>
      <c r="N17" s="874"/>
    </row>
    <row r="18" spans="1:14" ht="24" customHeight="1">
      <c r="A18" s="866"/>
      <c r="B18" s="870" t="s">
        <v>210</v>
      </c>
      <c r="C18" s="870"/>
      <c r="D18" s="874"/>
      <c r="E18" s="522"/>
      <c r="F18" s="866"/>
      <c r="G18" s="870" t="s">
        <v>210</v>
      </c>
      <c r="H18" s="870"/>
      <c r="I18" s="874"/>
      <c r="J18" s="522"/>
      <c r="K18" s="866"/>
      <c r="L18" s="870" t="s">
        <v>210</v>
      </c>
      <c r="M18" s="870"/>
      <c r="N18" s="874"/>
    </row>
    <row r="19" spans="1:14" ht="24" customHeight="1">
      <c r="A19" s="866"/>
      <c r="B19" s="534"/>
      <c r="C19" s="869" t="s">
        <v>8</v>
      </c>
      <c r="D19" s="874"/>
      <c r="E19" s="522"/>
      <c r="F19" s="866"/>
      <c r="G19" s="534"/>
      <c r="H19" s="869" t="s">
        <v>8</v>
      </c>
      <c r="I19" s="874"/>
      <c r="J19" s="522"/>
      <c r="K19" s="866"/>
      <c r="L19" s="534"/>
      <c r="M19" s="869" t="s">
        <v>8</v>
      </c>
      <c r="N19" s="874"/>
    </row>
    <row r="20" spans="1:14" ht="24" customHeight="1">
      <c r="A20" s="533" t="s">
        <v>600</v>
      </c>
      <c r="B20" s="533"/>
      <c r="C20" s="873" t="s">
        <v>608</v>
      </c>
      <c r="D20" s="873"/>
      <c r="E20" s="522"/>
      <c r="F20" s="533" t="s">
        <v>600</v>
      </c>
      <c r="G20" s="533"/>
      <c r="H20" s="873" t="s">
        <v>608</v>
      </c>
      <c r="I20" s="873"/>
      <c r="J20" s="522"/>
      <c r="K20" s="533" t="s">
        <v>600</v>
      </c>
      <c r="L20" s="533"/>
      <c r="M20" s="873" t="s">
        <v>608</v>
      </c>
      <c r="N20" s="873"/>
    </row>
    <row r="21" spans="1:14" ht="24" customHeight="1">
      <c r="A21" s="522"/>
      <c r="B21" s="522"/>
      <c r="C21" s="522"/>
      <c r="D21" s="522"/>
      <c r="E21" s="495"/>
      <c r="F21" s="522"/>
      <c r="G21" s="522"/>
      <c r="H21" s="522"/>
      <c r="I21" s="522"/>
      <c r="J21" s="495"/>
      <c r="K21" s="522"/>
      <c r="L21" s="522"/>
      <c r="M21" s="522"/>
      <c r="N21" s="522"/>
    </row>
    <row r="22" spans="1:14" ht="24" customHeight="1">
      <c r="A22" s="519" t="s">
        <v>603</v>
      </c>
      <c r="B22" s="519"/>
      <c r="C22" s="519"/>
      <c r="D22" s="519"/>
      <c r="E22" s="495"/>
      <c r="F22" s="519" t="s">
        <v>603</v>
      </c>
      <c r="G22" s="519"/>
      <c r="H22" s="519"/>
      <c r="I22" s="519"/>
      <c r="J22" s="495"/>
      <c r="K22" s="519" t="s">
        <v>603</v>
      </c>
      <c r="L22" s="519"/>
      <c r="M22" s="519"/>
      <c r="N22" s="519"/>
    </row>
    <row r="23" spans="1:14" ht="24" customHeight="1">
      <c r="A23" s="866" t="s">
        <v>597</v>
      </c>
      <c r="B23" s="869" t="s">
        <v>606</v>
      </c>
      <c r="C23" s="869"/>
      <c r="D23" s="874"/>
      <c r="E23" s="522"/>
      <c r="F23" s="866" t="s">
        <v>597</v>
      </c>
      <c r="G23" s="869" t="s">
        <v>606</v>
      </c>
      <c r="H23" s="869"/>
      <c r="I23" s="874"/>
      <c r="J23" s="522"/>
      <c r="K23" s="866" t="s">
        <v>597</v>
      </c>
      <c r="L23" s="869" t="s">
        <v>606</v>
      </c>
      <c r="M23" s="869"/>
      <c r="N23" s="874"/>
    </row>
    <row r="24" spans="1:14" ht="24" customHeight="1">
      <c r="A24" s="866"/>
      <c r="B24" s="869" t="s">
        <v>607</v>
      </c>
      <c r="C24" s="869"/>
      <c r="D24" s="874"/>
      <c r="E24" s="522"/>
      <c r="F24" s="866"/>
      <c r="G24" s="869" t="s">
        <v>607</v>
      </c>
      <c r="H24" s="869"/>
      <c r="I24" s="874"/>
      <c r="J24" s="522"/>
      <c r="K24" s="866"/>
      <c r="L24" s="869" t="s">
        <v>607</v>
      </c>
      <c r="M24" s="869"/>
      <c r="N24" s="874"/>
    </row>
    <row r="25" spans="1:14" ht="24" customHeight="1">
      <c r="A25" s="866"/>
      <c r="B25" s="869" t="s">
        <v>455</v>
      </c>
      <c r="C25" s="869"/>
      <c r="D25" s="874"/>
      <c r="E25" s="522"/>
      <c r="F25" s="866"/>
      <c r="G25" s="869" t="s">
        <v>455</v>
      </c>
      <c r="H25" s="869"/>
      <c r="I25" s="874"/>
      <c r="J25" s="522"/>
      <c r="K25" s="866"/>
      <c r="L25" s="869" t="s">
        <v>455</v>
      </c>
      <c r="M25" s="869"/>
      <c r="N25" s="874"/>
    </row>
    <row r="26" spans="1:14" ht="24" customHeight="1">
      <c r="A26" s="866"/>
      <c r="B26" s="870" t="s">
        <v>210</v>
      </c>
      <c r="C26" s="870"/>
      <c r="D26" s="874"/>
      <c r="E26" s="522"/>
      <c r="F26" s="866"/>
      <c r="G26" s="870" t="s">
        <v>210</v>
      </c>
      <c r="H26" s="870"/>
      <c r="I26" s="874"/>
      <c r="J26" s="522"/>
      <c r="K26" s="866"/>
      <c r="L26" s="870" t="s">
        <v>210</v>
      </c>
      <c r="M26" s="870"/>
      <c r="N26" s="874"/>
    </row>
    <row r="27" spans="1:14" ht="24" customHeight="1">
      <c r="A27" s="866"/>
      <c r="B27" s="534"/>
      <c r="C27" s="869" t="s">
        <v>8</v>
      </c>
      <c r="D27" s="874"/>
      <c r="E27" s="522"/>
      <c r="F27" s="866"/>
      <c r="G27" s="534"/>
      <c r="H27" s="869" t="s">
        <v>8</v>
      </c>
      <c r="I27" s="874"/>
      <c r="J27" s="522"/>
      <c r="K27" s="866"/>
      <c r="L27" s="534"/>
      <c r="M27" s="869" t="s">
        <v>8</v>
      </c>
      <c r="N27" s="874"/>
    </row>
    <row r="28" spans="1:14" ht="24" customHeight="1">
      <c r="A28" s="533" t="s">
        <v>600</v>
      </c>
      <c r="B28" s="533"/>
      <c r="C28" s="873" t="s">
        <v>608</v>
      </c>
      <c r="D28" s="873"/>
      <c r="E28" s="522"/>
      <c r="F28" s="533" t="s">
        <v>600</v>
      </c>
      <c r="G28" s="533"/>
      <c r="H28" s="873" t="s">
        <v>608</v>
      </c>
      <c r="I28" s="873"/>
      <c r="J28" s="522"/>
      <c r="K28" s="533" t="s">
        <v>600</v>
      </c>
      <c r="L28" s="533"/>
      <c r="M28" s="873" t="s">
        <v>608</v>
      </c>
      <c r="N28" s="873"/>
    </row>
    <row r="29" spans="1:14" ht="24" customHeight="1">
      <c r="A29" s="522"/>
      <c r="B29" s="522"/>
      <c r="C29" s="522"/>
      <c r="D29" s="522"/>
      <c r="E29" s="495"/>
      <c r="F29" s="522"/>
      <c r="G29" s="522"/>
      <c r="H29" s="522"/>
      <c r="I29" s="522"/>
      <c r="J29" s="495"/>
      <c r="K29" s="522"/>
      <c r="L29" s="522"/>
      <c r="M29" s="522"/>
      <c r="N29" s="522"/>
    </row>
    <row r="30" spans="1:14" ht="24" customHeight="1">
      <c r="A30" s="519" t="s">
        <v>604</v>
      </c>
      <c r="B30" s="519"/>
      <c r="C30" s="519"/>
      <c r="D30" s="519"/>
      <c r="E30" s="495"/>
      <c r="F30" s="519" t="s">
        <v>604</v>
      </c>
      <c r="G30" s="519"/>
      <c r="H30" s="519"/>
      <c r="I30" s="519"/>
      <c r="J30" s="495"/>
      <c r="K30" s="519" t="s">
        <v>604</v>
      </c>
      <c r="L30" s="519"/>
      <c r="M30" s="519"/>
      <c r="N30" s="519"/>
    </row>
    <row r="31" spans="1:14" ht="24" customHeight="1">
      <c r="A31" s="866" t="s">
        <v>597</v>
      </c>
      <c r="B31" s="869" t="s">
        <v>606</v>
      </c>
      <c r="C31" s="869"/>
      <c r="D31" s="874"/>
      <c r="E31" s="522"/>
      <c r="F31" s="866" t="s">
        <v>597</v>
      </c>
      <c r="G31" s="869" t="s">
        <v>606</v>
      </c>
      <c r="H31" s="869"/>
      <c r="I31" s="874"/>
      <c r="J31" s="522"/>
      <c r="K31" s="866" t="s">
        <v>597</v>
      </c>
      <c r="L31" s="869" t="s">
        <v>606</v>
      </c>
      <c r="M31" s="869"/>
      <c r="N31" s="874"/>
    </row>
    <row r="32" spans="1:14" ht="24" customHeight="1">
      <c r="A32" s="866"/>
      <c r="B32" s="869" t="s">
        <v>607</v>
      </c>
      <c r="C32" s="869"/>
      <c r="D32" s="874"/>
      <c r="E32" s="522"/>
      <c r="F32" s="866"/>
      <c r="G32" s="869" t="s">
        <v>607</v>
      </c>
      <c r="H32" s="869"/>
      <c r="I32" s="874"/>
      <c r="J32" s="522"/>
      <c r="K32" s="866"/>
      <c r="L32" s="869" t="s">
        <v>607</v>
      </c>
      <c r="M32" s="869"/>
      <c r="N32" s="874"/>
    </row>
    <row r="33" spans="1:14" ht="24" customHeight="1">
      <c r="A33" s="866"/>
      <c r="B33" s="869" t="s">
        <v>455</v>
      </c>
      <c r="C33" s="869"/>
      <c r="D33" s="874"/>
      <c r="E33" s="522"/>
      <c r="F33" s="866"/>
      <c r="G33" s="869" t="s">
        <v>455</v>
      </c>
      <c r="H33" s="869"/>
      <c r="I33" s="874"/>
      <c r="J33" s="522"/>
      <c r="K33" s="866"/>
      <c r="L33" s="869" t="s">
        <v>455</v>
      </c>
      <c r="M33" s="869"/>
      <c r="N33" s="874"/>
    </row>
    <row r="34" spans="1:14" ht="24" customHeight="1">
      <c r="A34" s="866"/>
      <c r="B34" s="870" t="s">
        <v>210</v>
      </c>
      <c r="C34" s="870"/>
      <c r="D34" s="874"/>
      <c r="E34" s="522"/>
      <c r="F34" s="866"/>
      <c r="G34" s="870" t="s">
        <v>210</v>
      </c>
      <c r="H34" s="870"/>
      <c r="I34" s="874"/>
      <c r="J34" s="522"/>
      <c r="K34" s="866"/>
      <c r="L34" s="870" t="s">
        <v>210</v>
      </c>
      <c r="M34" s="870"/>
      <c r="N34" s="874"/>
    </row>
    <row r="35" spans="1:14" ht="24" customHeight="1">
      <c r="A35" s="866"/>
      <c r="B35" s="534"/>
      <c r="C35" s="869" t="s">
        <v>8</v>
      </c>
      <c r="D35" s="874"/>
      <c r="E35" s="522"/>
      <c r="F35" s="866"/>
      <c r="G35" s="534"/>
      <c r="H35" s="869" t="s">
        <v>8</v>
      </c>
      <c r="I35" s="874"/>
      <c r="J35" s="522"/>
      <c r="K35" s="866"/>
      <c r="L35" s="534"/>
      <c r="M35" s="869" t="s">
        <v>8</v>
      </c>
      <c r="N35" s="874"/>
    </row>
    <row r="36" spans="1:14" ht="24" customHeight="1">
      <c r="A36" s="533" t="s">
        <v>600</v>
      </c>
      <c r="B36" s="533"/>
      <c r="C36" s="873" t="s">
        <v>608</v>
      </c>
      <c r="D36" s="873"/>
      <c r="E36" s="522"/>
      <c r="F36" s="533" t="s">
        <v>600</v>
      </c>
      <c r="G36" s="533"/>
      <c r="H36" s="873" t="s">
        <v>608</v>
      </c>
      <c r="I36" s="873"/>
      <c r="J36" s="522"/>
      <c r="K36" s="533" t="s">
        <v>600</v>
      </c>
      <c r="L36" s="533"/>
      <c r="M36" s="873" t="s">
        <v>608</v>
      </c>
      <c r="N36" s="873"/>
    </row>
    <row r="37" spans="1:14" ht="24" customHeight="1">
      <c r="A37" s="496" t="s">
        <v>246</v>
      </c>
    </row>
    <row r="38" spans="1:14" ht="24" customHeight="1">
      <c r="A38" s="867" t="s">
        <v>170</v>
      </c>
      <c r="B38" s="867"/>
      <c r="C38" s="867"/>
      <c r="D38" s="871" t="s">
        <v>609</v>
      </c>
      <c r="E38" s="871"/>
      <c r="F38" s="871"/>
      <c r="G38" s="871"/>
      <c r="H38" s="871"/>
      <c r="I38" s="871"/>
      <c r="J38" s="871"/>
      <c r="K38" s="871"/>
      <c r="L38" s="871"/>
      <c r="M38" s="871"/>
      <c r="N38" s="871"/>
    </row>
    <row r="39" spans="1:14" ht="24" customHeight="1">
      <c r="B39" s="871"/>
      <c r="C39" s="871"/>
      <c r="D39" s="871" t="s">
        <v>611</v>
      </c>
      <c r="E39" s="871"/>
      <c r="F39" s="871"/>
      <c r="G39" s="871"/>
      <c r="H39" s="871"/>
      <c r="I39" s="871"/>
      <c r="J39" s="871"/>
      <c r="K39" s="871"/>
      <c r="L39" s="871"/>
      <c r="M39" s="871"/>
      <c r="N39" s="871"/>
    </row>
    <row r="40" spans="1:14" ht="24" customHeight="1">
      <c r="B40" s="872"/>
      <c r="C40" s="872"/>
      <c r="D40" s="872" t="s">
        <v>615</v>
      </c>
      <c r="E40" s="872"/>
      <c r="F40" s="872"/>
      <c r="G40" s="872"/>
      <c r="H40" s="872"/>
      <c r="I40" s="872"/>
      <c r="J40" s="872"/>
      <c r="K40" s="872"/>
      <c r="L40" s="872"/>
      <c r="M40" s="872"/>
      <c r="N40" s="872"/>
    </row>
  </sheetData>
  <mergeCells count="111">
    <mergeCell ref="A1:F1"/>
    <mergeCell ref="L2:N2"/>
    <mergeCell ref="A4:N4"/>
    <mergeCell ref="A5:N5"/>
    <mergeCell ref="B7:C7"/>
    <mergeCell ref="G7:H7"/>
    <mergeCell ref="L7:M7"/>
    <mergeCell ref="B8:C8"/>
    <mergeCell ref="G8:H8"/>
    <mergeCell ref="L8:M8"/>
    <mergeCell ref="B9:C9"/>
    <mergeCell ref="G9:H9"/>
    <mergeCell ref="L9:M9"/>
    <mergeCell ref="B10:C10"/>
    <mergeCell ref="G10:H10"/>
    <mergeCell ref="L10:M10"/>
    <mergeCell ref="A12:B12"/>
    <mergeCell ref="C12:D12"/>
    <mergeCell ref="F12:G12"/>
    <mergeCell ref="H12:I12"/>
    <mergeCell ref="K12:L12"/>
    <mergeCell ref="M12:N12"/>
    <mergeCell ref="A13:D13"/>
    <mergeCell ref="F13:I13"/>
    <mergeCell ref="K13:N13"/>
    <mergeCell ref="A14:D14"/>
    <mergeCell ref="F14:I14"/>
    <mergeCell ref="K14:N14"/>
    <mergeCell ref="B15:C15"/>
    <mergeCell ref="G15:H15"/>
    <mergeCell ref="L15:M15"/>
    <mergeCell ref="B16:C16"/>
    <mergeCell ref="G16:H16"/>
    <mergeCell ref="L16:M16"/>
    <mergeCell ref="B17:C17"/>
    <mergeCell ref="G17:H17"/>
    <mergeCell ref="L17:M17"/>
    <mergeCell ref="B18:C18"/>
    <mergeCell ref="G18:H18"/>
    <mergeCell ref="L18:M18"/>
    <mergeCell ref="A20:B20"/>
    <mergeCell ref="C20:D20"/>
    <mergeCell ref="F20:G20"/>
    <mergeCell ref="H20:I20"/>
    <mergeCell ref="K20:L20"/>
    <mergeCell ref="M20:N20"/>
    <mergeCell ref="A21:D21"/>
    <mergeCell ref="F21:I21"/>
    <mergeCell ref="K21:N21"/>
    <mergeCell ref="A22:D22"/>
    <mergeCell ref="F22:I22"/>
    <mergeCell ref="K22:N22"/>
    <mergeCell ref="B23:C23"/>
    <mergeCell ref="G23:H23"/>
    <mergeCell ref="L23:M23"/>
    <mergeCell ref="B24:C24"/>
    <mergeCell ref="G24:H24"/>
    <mergeCell ref="L24:M24"/>
    <mergeCell ref="B25:C25"/>
    <mergeCell ref="G25:H25"/>
    <mergeCell ref="L25:M25"/>
    <mergeCell ref="B26:C26"/>
    <mergeCell ref="G26:H26"/>
    <mergeCell ref="L26:M26"/>
    <mergeCell ref="A28:B28"/>
    <mergeCell ref="C28:D28"/>
    <mergeCell ref="F28:G28"/>
    <mergeCell ref="H28:I28"/>
    <mergeCell ref="K28:L28"/>
    <mergeCell ref="M28:N28"/>
    <mergeCell ref="A29:D29"/>
    <mergeCell ref="F29:I29"/>
    <mergeCell ref="K29:N29"/>
    <mergeCell ref="A30:D30"/>
    <mergeCell ref="F30:I30"/>
    <mergeCell ref="K30:N30"/>
    <mergeCell ref="B31:C31"/>
    <mergeCell ref="G31:H31"/>
    <mergeCell ref="L31:M31"/>
    <mergeCell ref="B32:C32"/>
    <mergeCell ref="G32:H32"/>
    <mergeCell ref="L32:M32"/>
    <mergeCell ref="B33:C33"/>
    <mergeCell ref="G33:H33"/>
    <mergeCell ref="L33:M33"/>
    <mergeCell ref="B34:C34"/>
    <mergeCell ref="G34:H34"/>
    <mergeCell ref="L34:M34"/>
    <mergeCell ref="A36:B36"/>
    <mergeCell ref="C36:D36"/>
    <mergeCell ref="F36:G36"/>
    <mergeCell ref="H36:I36"/>
    <mergeCell ref="K36:L36"/>
    <mergeCell ref="M36:N36"/>
    <mergeCell ref="A38:C38"/>
    <mergeCell ref="F7:F11"/>
    <mergeCell ref="E13:E14"/>
    <mergeCell ref="J13:J14"/>
    <mergeCell ref="A15:A19"/>
    <mergeCell ref="F15:F19"/>
    <mergeCell ref="K15:K19"/>
    <mergeCell ref="E21:E22"/>
    <mergeCell ref="J21:J22"/>
    <mergeCell ref="A23:A27"/>
    <mergeCell ref="F23:F27"/>
    <mergeCell ref="K23:K27"/>
    <mergeCell ref="E29:E30"/>
    <mergeCell ref="J29:J30"/>
    <mergeCell ref="A31:A35"/>
    <mergeCell ref="F31:F35"/>
    <mergeCell ref="K31:K35"/>
  </mergeCells>
  <phoneticPr fontId="61"/>
  <printOptions horizontalCentered="1" verticalCentered="1"/>
  <pageMargins left="0.51181102362204722" right="0.51181102362204722" top="0.74803149606299213" bottom="0.74803149606299213" header="0.31496062992125984" footer="0.31496062992125984"/>
  <pageSetup paperSize="9" scale="87" fitToWidth="1" fitToHeight="1" orientation="portrait" usePrinterDefaults="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90D7F0"/>
  </sheetPr>
  <dimension ref="A1:R57"/>
  <sheetViews>
    <sheetView workbookViewId="0"/>
  </sheetViews>
  <sheetFormatPr defaultRowHeight="13.5"/>
  <cols>
    <col min="1" max="16384" width="9" style="30" customWidth="1"/>
  </cols>
  <sheetData>
    <row r="1" spans="1:8">
      <c r="C1" s="888" t="s">
        <v>1047</v>
      </c>
      <c r="D1" s="888"/>
      <c r="E1" s="896" t="str">
        <f>入力ｼｰﾄ!C13</f>
        <v>△△△△課</v>
      </c>
      <c r="F1" s="896"/>
      <c r="G1" s="896"/>
      <c r="H1" s="896"/>
    </row>
    <row r="2" spans="1:8">
      <c r="C2" s="533" t="s">
        <v>1175</v>
      </c>
      <c r="D2" s="533" t="s">
        <v>1117</v>
      </c>
      <c r="E2" s="533" t="s">
        <v>47</v>
      </c>
      <c r="F2" s="533" t="s">
        <v>435</v>
      </c>
      <c r="G2" s="533" t="s">
        <v>442</v>
      </c>
      <c r="H2" s="533" t="s">
        <v>172</v>
      </c>
    </row>
    <row r="3" spans="1:8" ht="20.25" customHeight="1">
      <c r="C3" s="889"/>
      <c r="D3" s="889"/>
      <c r="E3" s="897"/>
      <c r="F3" s="897"/>
      <c r="G3" s="897"/>
      <c r="H3" s="897"/>
    </row>
    <row r="4" spans="1:8" ht="20.25" customHeight="1">
      <c r="C4" s="889"/>
      <c r="D4" s="889"/>
      <c r="E4" s="897"/>
      <c r="F4" s="897"/>
      <c r="G4" s="897"/>
      <c r="H4" s="897"/>
    </row>
    <row r="5" spans="1:8" ht="5.25" customHeight="1">
      <c r="D5" s="891"/>
      <c r="E5" s="898"/>
      <c r="F5" s="898"/>
      <c r="G5" s="898"/>
      <c r="H5" s="898"/>
    </row>
    <row r="6" spans="1:8" ht="24" customHeight="1">
      <c r="A6" s="878" t="s">
        <v>652</v>
      </c>
      <c r="B6" s="878"/>
      <c r="C6" s="878"/>
      <c r="D6" s="878"/>
      <c r="E6" s="878"/>
      <c r="F6" s="878"/>
      <c r="G6" s="878"/>
      <c r="H6" s="878"/>
    </row>
    <row r="7" spans="1:8" ht="11.25" customHeight="1">
      <c r="A7" s="878"/>
      <c r="B7" s="878"/>
      <c r="C7" s="878"/>
      <c r="D7" s="878"/>
      <c r="E7" s="878"/>
      <c r="F7" s="878"/>
      <c r="G7" s="878"/>
      <c r="H7" s="878"/>
    </row>
    <row r="8" spans="1:8" ht="24.95" customHeight="1">
      <c r="F8" s="900" t="s">
        <v>477</v>
      </c>
      <c r="G8" s="900"/>
      <c r="H8" s="900"/>
    </row>
    <row r="9" spans="1:8" ht="24.95" customHeight="1">
      <c r="A9" s="879" t="s">
        <v>651</v>
      </c>
      <c r="B9" s="879"/>
      <c r="C9" s="879"/>
    </row>
    <row r="10" spans="1:8" ht="11.25" customHeight="1">
      <c r="A10" s="880"/>
    </row>
    <row r="11" spans="1:8" ht="24.95" customHeight="1">
      <c r="D11" s="892" t="s">
        <v>423</v>
      </c>
      <c r="E11" s="899"/>
      <c r="F11" s="901" t="str">
        <f>入力ｼｰﾄ!C4</f>
        <v>株式会社津山建築営繕</v>
      </c>
      <c r="G11" s="901"/>
      <c r="H11" s="901"/>
    </row>
    <row r="12" spans="1:8" ht="24.95" customHeight="1">
      <c r="D12" s="892" t="s">
        <v>364</v>
      </c>
      <c r="E12" s="899"/>
      <c r="F12" s="901" t="str">
        <f>入力ｼｰﾄ!C6</f>
        <v>津山市山北５２０</v>
      </c>
      <c r="G12" s="901"/>
      <c r="H12" s="901"/>
    </row>
    <row r="13" spans="1:8" ht="11.25" customHeight="1">
      <c r="A13" s="881"/>
      <c r="D13" s="893"/>
    </row>
    <row r="14" spans="1:8" ht="24.95" customHeight="1">
      <c r="D14" s="892" t="s">
        <v>233</v>
      </c>
      <c r="F14" s="902" t="str">
        <f>入力ｼｰﾄ!C7</f>
        <v>営繕　次郎</v>
      </c>
      <c r="G14" s="899"/>
      <c r="H14" s="890" t="s">
        <v>679</v>
      </c>
    </row>
    <row r="15" spans="1:8" ht="11.25" customHeight="1">
      <c r="A15" s="882"/>
    </row>
    <row r="16" spans="1:8" ht="24.95" customHeight="1">
      <c r="A16" s="882" t="s">
        <v>656</v>
      </c>
      <c r="D16" s="21" t="str">
        <f>入力ｼｰﾄ!C10</f>
        <v>津山市庁舎大規模改修工事</v>
      </c>
    </row>
    <row r="17" spans="1:18" ht="24.95" customHeight="1">
      <c r="A17" s="882" t="s">
        <v>661</v>
      </c>
      <c r="D17" s="21" t="str">
        <f>入力ｼｰﾄ!C9</f>
        <v>3-11111</v>
      </c>
    </row>
    <row r="18" spans="1:18" ht="24.95" customHeight="1">
      <c r="A18" s="882" t="s">
        <v>664</v>
      </c>
    </row>
    <row r="19" spans="1:18" ht="24.95" customHeight="1">
      <c r="A19" s="882" t="s">
        <v>57</v>
      </c>
      <c r="C19" s="890" t="s">
        <v>28</v>
      </c>
      <c r="D19" s="894" t="str">
        <f>入力ｼｰﾄ!D11</f>
        <v>山北</v>
      </c>
      <c r="E19" s="894"/>
      <c r="F19" s="894"/>
      <c r="G19" s="883" t="s">
        <v>641</v>
      </c>
    </row>
    <row r="20" spans="1:18" ht="24.95" customHeight="1">
      <c r="A20" s="883" t="s">
        <v>667</v>
      </c>
      <c r="D20" s="895">
        <f>入力ｼｰﾄ!C12</f>
        <v>20000000</v>
      </c>
      <c r="E20" s="895"/>
      <c r="F20" s="895"/>
    </row>
    <row r="21" spans="1:18" ht="14.25">
      <c r="A21" s="882"/>
    </row>
    <row r="22" spans="1:18" ht="45.75" customHeight="1">
      <c r="A22" s="884" t="str">
        <f>CONCATENATE("令和",入力ｼｰﾄ!D15,"年",入力ｼｰﾄ!F15,"月",入力ｼｰﾄ!H15,"日","に請負契約を締結しました上記工事について、下記のとおり資材を次の者から購入しますのでお届けします。")</f>
        <v>令和3年5月1日に請負契約を締結しました上記工事について、下記のとおり資材を次の者から購入しますのでお届けします。</v>
      </c>
      <c r="B22" s="884"/>
      <c r="C22" s="884"/>
      <c r="D22" s="884"/>
      <c r="E22" s="884"/>
      <c r="F22" s="884"/>
      <c r="G22" s="884"/>
      <c r="H22" s="884"/>
    </row>
    <row r="23" spans="1:18" ht="30" customHeight="1">
      <c r="A23" s="826" t="s">
        <v>668</v>
      </c>
      <c r="B23" s="826" t="s">
        <v>344</v>
      </c>
      <c r="C23" s="826" t="s">
        <v>671</v>
      </c>
      <c r="D23" s="826" t="s">
        <v>672</v>
      </c>
      <c r="E23" s="826" t="s">
        <v>673</v>
      </c>
      <c r="F23" s="826" t="s">
        <v>678</v>
      </c>
      <c r="G23" s="826" t="s">
        <v>416</v>
      </c>
      <c r="H23" s="826" t="s">
        <v>410</v>
      </c>
      <c r="K23" s="828"/>
      <c r="L23" s="828"/>
      <c r="M23" s="828"/>
      <c r="N23" s="828"/>
      <c r="O23" s="828"/>
      <c r="P23" s="828"/>
      <c r="Q23" s="828"/>
      <c r="R23" s="828"/>
    </row>
    <row r="24" spans="1:18" ht="30" customHeight="1">
      <c r="A24" s="885"/>
      <c r="B24" s="885"/>
      <c r="C24" s="885"/>
      <c r="D24" s="885"/>
      <c r="E24" s="885"/>
      <c r="F24" s="885"/>
      <c r="G24" s="885"/>
      <c r="H24" s="885"/>
      <c r="K24" s="903"/>
      <c r="L24" s="903"/>
      <c r="M24" s="903"/>
      <c r="N24" s="903"/>
      <c r="O24" s="903"/>
      <c r="P24" s="903"/>
      <c r="Q24" s="903"/>
      <c r="R24" s="903"/>
    </row>
    <row r="25" spans="1:18" ht="30" customHeight="1">
      <c r="A25" s="885"/>
      <c r="B25" s="885"/>
      <c r="C25" s="885"/>
      <c r="D25" s="885"/>
      <c r="E25" s="885"/>
      <c r="F25" s="885"/>
      <c r="G25" s="885"/>
      <c r="H25" s="885"/>
      <c r="K25" s="903"/>
      <c r="L25" s="903"/>
      <c r="M25" s="903"/>
      <c r="N25" s="903"/>
      <c r="O25" s="903"/>
      <c r="P25" s="903"/>
      <c r="Q25" s="903"/>
      <c r="R25" s="903"/>
    </row>
    <row r="26" spans="1:18" ht="30" customHeight="1">
      <c r="A26" s="885"/>
      <c r="B26" s="885"/>
      <c r="C26" s="885"/>
      <c r="D26" s="885"/>
      <c r="E26" s="885"/>
      <c r="F26" s="885"/>
      <c r="G26" s="885"/>
      <c r="H26" s="885"/>
      <c r="K26" s="903"/>
      <c r="L26" s="903"/>
      <c r="M26" s="903"/>
      <c r="N26" s="903"/>
      <c r="O26" s="903"/>
      <c r="P26" s="903"/>
      <c r="Q26" s="903"/>
      <c r="R26" s="903"/>
    </row>
    <row r="27" spans="1:18" ht="30" customHeight="1">
      <c r="A27" s="885"/>
      <c r="B27" s="885"/>
      <c r="C27" s="885"/>
      <c r="D27" s="885"/>
      <c r="E27" s="885"/>
      <c r="F27" s="885"/>
      <c r="G27" s="885"/>
      <c r="H27" s="885"/>
      <c r="K27" s="903"/>
      <c r="L27" s="903"/>
      <c r="M27" s="903"/>
      <c r="N27" s="903"/>
      <c r="O27" s="903"/>
      <c r="P27" s="903"/>
      <c r="Q27" s="903"/>
      <c r="R27" s="903"/>
    </row>
    <row r="28" spans="1:18" ht="30" customHeight="1">
      <c r="A28" s="885"/>
      <c r="B28" s="885"/>
      <c r="C28" s="885"/>
      <c r="D28" s="885"/>
      <c r="E28" s="885"/>
      <c r="F28" s="885"/>
      <c r="G28" s="885"/>
      <c r="H28" s="885"/>
      <c r="K28" s="903"/>
      <c r="L28" s="903"/>
      <c r="M28" s="903"/>
      <c r="N28" s="903"/>
      <c r="O28" s="903"/>
      <c r="P28" s="903"/>
      <c r="Q28" s="903"/>
      <c r="R28" s="903"/>
    </row>
    <row r="29" spans="1:18" ht="30" customHeight="1">
      <c r="A29" s="885"/>
      <c r="B29" s="885"/>
      <c r="C29" s="885"/>
      <c r="D29" s="885"/>
      <c r="E29" s="885"/>
      <c r="F29" s="885"/>
      <c r="G29" s="885"/>
      <c r="H29" s="885"/>
      <c r="K29" s="903"/>
      <c r="L29" s="903"/>
      <c r="M29" s="903"/>
      <c r="N29" s="903"/>
      <c r="O29" s="903"/>
      <c r="P29" s="903"/>
      <c r="Q29" s="903"/>
      <c r="R29" s="903"/>
    </row>
    <row r="30" spans="1:18" ht="30" customHeight="1">
      <c r="A30" s="885"/>
      <c r="B30" s="885"/>
      <c r="C30" s="885"/>
      <c r="D30" s="885"/>
      <c r="E30" s="885"/>
      <c r="F30" s="885"/>
      <c r="G30" s="885"/>
      <c r="H30" s="885"/>
      <c r="K30" s="903"/>
      <c r="L30" s="903"/>
      <c r="M30" s="903"/>
      <c r="N30" s="903"/>
      <c r="O30" s="903"/>
      <c r="P30" s="903"/>
      <c r="Q30" s="903"/>
      <c r="R30" s="903"/>
    </row>
    <row r="31" spans="1:18" ht="30" customHeight="1">
      <c r="A31" s="885"/>
      <c r="B31" s="885"/>
      <c r="C31" s="885"/>
      <c r="D31" s="885"/>
      <c r="E31" s="885"/>
      <c r="F31" s="885"/>
      <c r="G31" s="885"/>
      <c r="H31" s="885"/>
      <c r="K31" s="903"/>
      <c r="L31" s="903"/>
      <c r="M31" s="903"/>
      <c r="N31" s="903"/>
      <c r="O31" s="903"/>
      <c r="P31" s="903"/>
      <c r="Q31" s="903"/>
      <c r="R31" s="903"/>
    </row>
    <row r="32" spans="1:18" ht="36" customHeight="1">
      <c r="A32" s="886" t="s">
        <v>669</v>
      </c>
      <c r="B32" s="886"/>
      <c r="C32" s="886"/>
      <c r="D32" s="886"/>
      <c r="E32" s="886"/>
      <c r="F32" s="886"/>
      <c r="G32" s="886"/>
      <c r="H32" s="886"/>
    </row>
    <row r="33" spans="1:8">
      <c r="H33" s="900" t="s">
        <v>681</v>
      </c>
    </row>
    <row r="35" spans="1:8" s="877" customFormat="1" ht="30.75" customHeight="1">
      <c r="A35" s="887" t="s">
        <v>668</v>
      </c>
      <c r="B35" s="887" t="s">
        <v>344</v>
      </c>
      <c r="C35" s="887" t="s">
        <v>671</v>
      </c>
      <c r="D35" s="887" t="s">
        <v>672</v>
      </c>
      <c r="E35" s="887" t="s">
        <v>673</v>
      </c>
      <c r="F35" s="887" t="s">
        <v>678</v>
      </c>
      <c r="G35" s="887" t="s">
        <v>416</v>
      </c>
      <c r="H35" s="887" t="s">
        <v>410</v>
      </c>
    </row>
    <row r="36" spans="1:8" ht="30" customHeight="1">
      <c r="A36" s="885"/>
      <c r="B36" s="885"/>
      <c r="C36" s="885"/>
      <c r="D36" s="885"/>
      <c r="E36" s="885"/>
      <c r="F36" s="885"/>
      <c r="G36" s="885"/>
      <c r="H36" s="885"/>
    </row>
    <row r="37" spans="1:8" ht="30" customHeight="1">
      <c r="A37" s="885"/>
      <c r="B37" s="885"/>
      <c r="C37" s="885"/>
      <c r="D37" s="885"/>
      <c r="E37" s="885"/>
      <c r="F37" s="885"/>
      <c r="G37" s="885"/>
      <c r="H37" s="885"/>
    </row>
    <row r="38" spans="1:8" ht="30" customHeight="1">
      <c r="A38" s="885"/>
      <c r="B38" s="885"/>
      <c r="C38" s="885"/>
      <c r="D38" s="885"/>
      <c r="E38" s="885"/>
      <c r="F38" s="885"/>
      <c r="G38" s="885"/>
      <c r="H38" s="885"/>
    </row>
    <row r="39" spans="1:8" ht="30" customHeight="1">
      <c r="A39" s="885"/>
      <c r="B39" s="885"/>
      <c r="C39" s="885"/>
      <c r="D39" s="885"/>
      <c r="E39" s="885"/>
      <c r="F39" s="885"/>
      <c r="G39" s="885"/>
      <c r="H39" s="885"/>
    </row>
    <row r="40" spans="1:8" ht="30" customHeight="1">
      <c r="A40" s="885"/>
      <c r="B40" s="885"/>
      <c r="C40" s="885"/>
      <c r="D40" s="885"/>
      <c r="E40" s="885"/>
      <c r="F40" s="885"/>
      <c r="G40" s="885"/>
      <c r="H40" s="885"/>
    </row>
    <row r="41" spans="1:8" ht="30" customHeight="1">
      <c r="A41" s="885"/>
      <c r="B41" s="885"/>
      <c r="C41" s="885"/>
      <c r="D41" s="885"/>
      <c r="E41" s="885"/>
      <c r="F41" s="885"/>
      <c r="G41" s="885"/>
      <c r="H41" s="885"/>
    </row>
    <row r="42" spans="1:8" ht="30" customHeight="1">
      <c r="A42" s="885"/>
      <c r="B42" s="885"/>
      <c r="C42" s="885"/>
      <c r="D42" s="885"/>
      <c r="E42" s="885"/>
      <c r="F42" s="885"/>
      <c r="G42" s="885"/>
      <c r="H42" s="885"/>
    </row>
    <row r="43" spans="1:8" ht="30" customHeight="1">
      <c r="A43" s="885"/>
      <c r="B43" s="885"/>
      <c r="C43" s="885"/>
      <c r="D43" s="885"/>
      <c r="E43" s="885"/>
      <c r="F43" s="885"/>
      <c r="G43" s="885"/>
      <c r="H43" s="885"/>
    </row>
    <row r="44" spans="1:8" ht="30" customHeight="1">
      <c r="A44" s="885"/>
      <c r="B44" s="885"/>
      <c r="C44" s="885"/>
      <c r="D44" s="885"/>
      <c r="E44" s="885"/>
      <c r="F44" s="885"/>
      <c r="G44" s="885"/>
      <c r="H44" s="885"/>
    </row>
    <row r="45" spans="1:8" ht="30" customHeight="1">
      <c r="A45" s="885"/>
      <c r="B45" s="885"/>
      <c r="C45" s="885"/>
      <c r="D45" s="885"/>
      <c r="E45" s="885"/>
      <c r="F45" s="885"/>
      <c r="G45" s="885"/>
      <c r="H45" s="885"/>
    </row>
    <row r="46" spans="1:8" ht="30" customHeight="1">
      <c r="A46" s="885"/>
      <c r="B46" s="885"/>
      <c r="C46" s="885"/>
      <c r="D46" s="885"/>
      <c r="E46" s="885"/>
      <c r="F46" s="885"/>
      <c r="G46" s="885"/>
      <c r="H46" s="885"/>
    </row>
    <row r="47" spans="1:8" ht="30" customHeight="1">
      <c r="A47" s="885"/>
      <c r="B47" s="885"/>
      <c r="C47" s="885"/>
      <c r="D47" s="885"/>
      <c r="E47" s="885"/>
      <c r="F47" s="885"/>
      <c r="G47" s="885"/>
      <c r="H47" s="885"/>
    </row>
    <row r="48" spans="1:8" ht="30" customHeight="1">
      <c r="A48" s="885"/>
      <c r="B48" s="885"/>
      <c r="C48" s="885"/>
      <c r="D48" s="885"/>
      <c r="E48" s="885"/>
      <c r="F48" s="885"/>
      <c r="G48" s="885"/>
      <c r="H48" s="885"/>
    </row>
    <row r="49" spans="1:8" ht="30" customHeight="1">
      <c r="A49" s="885"/>
      <c r="B49" s="885"/>
      <c r="C49" s="885"/>
      <c r="D49" s="885"/>
      <c r="E49" s="885"/>
      <c r="F49" s="885"/>
      <c r="G49" s="885"/>
      <c r="H49" s="885"/>
    </row>
    <row r="50" spans="1:8" ht="30" customHeight="1">
      <c r="A50" s="885"/>
      <c r="B50" s="885"/>
      <c r="C50" s="885"/>
      <c r="D50" s="885"/>
      <c r="E50" s="885"/>
      <c r="F50" s="885"/>
      <c r="G50" s="885"/>
      <c r="H50" s="885"/>
    </row>
    <row r="51" spans="1:8" ht="30" customHeight="1">
      <c r="A51" s="885"/>
      <c r="B51" s="885"/>
      <c r="C51" s="885"/>
      <c r="D51" s="885"/>
      <c r="E51" s="885"/>
      <c r="F51" s="885"/>
      <c r="G51" s="885"/>
      <c r="H51" s="885"/>
    </row>
    <row r="52" spans="1:8" ht="30" customHeight="1">
      <c r="A52" s="885"/>
      <c r="B52" s="885"/>
      <c r="C52" s="885"/>
      <c r="D52" s="885"/>
      <c r="E52" s="885"/>
      <c r="F52" s="885"/>
      <c r="G52" s="885"/>
      <c r="H52" s="885"/>
    </row>
    <row r="53" spans="1:8" ht="30" customHeight="1">
      <c r="A53" s="885"/>
      <c r="B53" s="885"/>
      <c r="C53" s="885"/>
      <c r="D53" s="885"/>
      <c r="E53" s="885"/>
      <c r="F53" s="885"/>
      <c r="G53" s="885"/>
      <c r="H53" s="885"/>
    </row>
    <row r="54" spans="1:8" ht="30" customHeight="1">
      <c r="A54" s="885"/>
      <c r="B54" s="885"/>
      <c r="C54" s="885"/>
      <c r="D54" s="885"/>
      <c r="E54" s="885"/>
      <c r="F54" s="885"/>
      <c r="G54" s="885"/>
      <c r="H54" s="885"/>
    </row>
    <row r="55" spans="1:8" ht="30" customHeight="1">
      <c r="A55" s="885"/>
      <c r="B55" s="885"/>
      <c r="C55" s="885"/>
      <c r="D55" s="885"/>
      <c r="E55" s="885"/>
      <c r="F55" s="885"/>
      <c r="G55" s="885"/>
      <c r="H55" s="885"/>
    </row>
    <row r="56" spans="1:8" ht="30" customHeight="1">
      <c r="A56" s="885"/>
      <c r="B56" s="885"/>
      <c r="C56" s="885"/>
      <c r="D56" s="885"/>
      <c r="E56" s="885"/>
      <c r="F56" s="885"/>
      <c r="G56" s="885"/>
      <c r="H56" s="885"/>
    </row>
    <row r="57" spans="1:8" ht="30" customHeight="1">
      <c r="A57" s="885"/>
      <c r="B57" s="885"/>
      <c r="C57" s="885"/>
      <c r="D57" s="885"/>
      <c r="E57" s="885"/>
      <c r="F57" s="885"/>
      <c r="G57" s="885"/>
      <c r="H57" s="885"/>
    </row>
  </sheetData>
  <mergeCells count="17">
    <mergeCell ref="C1:D1"/>
    <mergeCell ref="E1:H1"/>
    <mergeCell ref="A6:H6"/>
    <mergeCell ref="F8:H8"/>
    <mergeCell ref="A9:C9"/>
    <mergeCell ref="F11:H11"/>
    <mergeCell ref="F12:H12"/>
    <mergeCell ref="D19:F19"/>
    <mergeCell ref="D20:F20"/>
    <mergeCell ref="A22:H22"/>
    <mergeCell ref="A32:H32"/>
    <mergeCell ref="C3:C4"/>
    <mergeCell ref="D3:D4"/>
    <mergeCell ref="E3:E4"/>
    <mergeCell ref="F3:F4"/>
    <mergeCell ref="G3:G4"/>
    <mergeCell ref="H3:H4"/>
  </mergeCells>
  <phoneticPr fontId="43"/>
  <printOptions horizontalCentered="1" verticalCentered="1"/>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32"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FF00"/>
  </sheetPr>
  <dimension ref="A2:J29"/>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1947</v>
      </c>
      <c r="B3" s="176"/>
      <c r="C3" s="176"/>
      <c r="D3" s="176"/>
      <c r="E3" s="176"/>
      <c r="F3" s="176"/>
      <c r="G3" s="176"/>
      <c r="H3" s="176"/>
      <c r="I3" s="176"/>
      <c r="J3" s="176"/>
    </row>
    <row r="5" spans="1:10" ht="30" customHeight="1">
      <c r="A5" s="177" t="s">
        <v>945</v>
      </c>
      <c r="B5" s="177"/>
      <c r="C5" s="177"/>
      <c r="D5" s="178" t="s">
        <v>1242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0"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0" s="30" customFormat="1" ht="15" customHeight="1">
      <c r="A9" s="178"/>
      <c r="B9" s="188"/>
      <c r="C9" s="195"/>
      <c r="D9" s="202"/>
      <c r="E9" s="202"/>
      <c r="F9" s="215" t="s">
        <v>1175</v>
      </c>
      <c r="G9" s="219"/>
      <c r="H9" s="224" t="str">
        <f>入力ｼｰﾄ!C8</f>
        <v>営繕　三郎</v>
      </c>
      <c r="I9" s="224"/>
      <c r="J9" s="229"/>
    </row>
    <row r="10" spans="1:10" ht="33" customHeight="1">
      <c r="A10" s="179" t="s">
        <v>992</v>
      </c>
      <c r="B10" s="189"/>
      <c r="C10" s="189"/>
      <c r="D10" s="189"/>
      <c r="E10" s="189"/>
      <c r="F10" s="189"/>
      <c r="G10" s="189"/>
      <c r="H10" s="189"/>
      <c r="I10" s="189"/>
      <c r="J10" s="230"/>
    </row>
    <row r="11" spans="1:10" ht="33" customHeight="1">
      <c r="A11" s="180" t="s">
        <v>1176</v>
      </c>
      <c r="B11" s="190"/>
      <c r="C11" s="190"/>
      <c r="D11" s="190"/>
      <c r="E11" s="190"/>
      <c r="F11" s="190"/>
      <c r="G11" s="190"/>
      <c r="H11" s="190"/>
      <c r="I11" s="190"/>
      <c r="J11" s="231"/>
    </row>
    <row r="12" spans="1:10" ht="33" customHeight="1">
      <c r="A12" s="181"/>
      <c r="B12" s="191"/>
      <c r="C12" s="191"/>
      <c r="D12" s="242" t="s">
        <v>1158</v>
      </c>
      <c r="E12" s="242"/>
      <c r="F12" s="242"/>
      <c r="G12" s="242"/>
      <c r="H12" s="242"/>
      <c r="I12" s="242"/>
      <c r="J12" s="906"/>
    </row>
    <row r="13" spans="1:10" ht="33" customHeight="1">
      <c r="A13" s="180"/>
      <c r="B13" s="190"/>
      <c r="C13" s="190"/>
      <c r="D13" s="190"/>
      <c r="E13" s="190"/>
      <c r="F13" s="190"/>
      <c r="G13" s="190"/>
      <c r="H13" s="190"/>
      <c r="I13" s="190"/>
      <c r="J13" s="231"/>
    </row>
    <row r="14" spans="1:10" ht="33" customHeight="1">
      <c r="A14" s="180"/>
      <c r="B14" s="190"/>
      <c r="C14" s="190"/>
      <c r="D14" s="190"/>
      <c r="E14" s="190"/>
      <c r="F14" s="190"/>
      <c r="G14" s="190"/>
      <c r="H14" s="190"/>
      <c r="I14" s="190"/>
      <c r="J14" s="231"/>
    </row>
    <row r="15" spans="1:10" ht="33" customHeight="1">
      <c r="A15" s="180"/>
      <c r="B15" s="190"/>
      <c r="C15" s="190"/>
      <c r="D15" s="190"/>
      <c r="E15" s="190"/>
      <c r="F15" s="190"/>
      <c r="G15" s="190"/>
      <c r="H15" s="190"/>
      <c r="I15" s="190"/>
      <c r="J15" s="231"/>
    </row>
    <row r="16" spans="1:10" ht="33" customHeight="1">
      <c r="A16" s="180"/>
      <c r="B16" s="190"/>
      <c r="C16" s="190"/>
      <c r="D16" s="190"/>
      <c r="E16" s="190"/>
      <c r="F16" s="190"/>
      <c r="G16" s="190"/>
      <c r="H16" s="190"/>
      <c r="I16" s="190"/>
      <c r="J16" s="231"/>
    </row>
    <row r="17" spans="1:10" ht="33" customHeight="1">
      <c r="A17" s="180"/>
      <c r="B17" s="190"/>
      <c r="C17" s="190"/>
      <c r="D17" s="190"/>
      <c r="E17" s="190"/>
      <c r="F17" s="190"/>
      <c r="G17" s="190"/>
      <c r="H17" s="190"/>
      <c r="I17" s="190"/>
      <c r="J17" s="231"/>
    </row>
    <row r="18" spans="1:10" ht="33" customHeight="1">
      <c r="A18" s="180"/>
      <c r="B18" s="190"/>
      <c r="C18" s="190"/>
      <c r="D18" s="190"/>
      <c r="E18" s="190"/>
      <c r="F18" s="190"/>
      <c r="G18" s="190"/>
      <c r="H18" s="190"/>
      <c r="I18" s="190"/>
      <c r="J18" s="231"/>
    </row>
    <row r="19" spans="1:10" ht="18.75" customHeight="1">
      <c r="A19" s="375"/>
      <c r="B19" s="377"/>
      <c r="C19" s="377"/>
      <c r="D19" s="377"/>
      <c r="E19" s="221" t="s">
        <v>1047</v>
      </c>
      <c r="F19" s="221"/>
      <c r="G19" s="244" t="str">
        <f>入力ｼｰﾄ!C13</f>
        <v>△△△△課</v>
      </c>
      <c r="H19" s="244"/>
      <c r="I19" s="244"/>
      <c r="J19" s="244"/>
    </row>
    <row r="20" spans="1:10" ht="18.75" customHeight="1">
      <c r="A20" s="376"/>
      <c r="B20" s="378"/>
      <c r="C20" s="378"/>
      <c r="D20" s="380"/>
      <c r="E20" s="221" t="s">
        <v>1175</v>
      </c>
      <c r="F20" s="221" t="s">
        <v>1117</v>
      </c>
      <c r="G20" s="221" t="s">
        <v>285</v>
      </c>
      <c r="H20" s="221" t="s">
        <v>347</v>
      </c>
      <c r="I20" s="221" t="s">
        <v>1173</v>
      </c>
      <c r="J20" s="221" t="s">
        <v>137</v>
      </c>
    </row>
    <row r="21" spans="1:10" ht="53.25" customHeight="1">
      <c r="A21" s="184"/>
      <c r="B21" s="194"/>
      <c r="C21" s="194"/>
      <c r="D21" s="194"/>
      <c r="E21" s="221"/>
      <c r="F21" s="221"/>
      <c r="G21" s="221"/>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row r="29" spans="1:10" ht="13.5" customHeight="1">
      <c r="A29" s="904"/>
      <c r="B29" s="905"/>
      <c r="C29" s="905"/>
      <c r="D29" s="905"/>
      <c r="E29" s="905"/>
      <c r="F29" s="905"/>
      <c r="G29" s="905"/>
      <c r="H29" s="905"/>
      <c r="I29" s="905"/>
      <c r="J29" s="905"/>
    </row>
  </sheetData>
  <mergeCells count="37">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2:J12"/>
    <mergeCell ref="A13:J13"/>
    <mergeCell ref="A14:J14"/>
    <mergeCell ref="A15:J15"/>
    <mergeCell ref="A16:J16"/>
    <mergeCell ref="E19:F19"/>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1947</v>
      </c>
      <c r="B3" s="176"/>
      <c r="C3" s="176"/>
      <c r="D3" s="176"/>
      <c r="E3" s="176"/>
      <c r="F3" s="176"/>
      <c r="G3" s="176"/>
      <c r="H3" s="176"/>
      <c r="I3" s="176"/>
      <c r="J3" s="176"/>
    </row>
    <row r="5" spans="1:10" ht="30" customHeight="1">
      <c r="A5" s="177" t="s">
        <v>945</v>
      </c>
      <c r="B5" s="177"/>
      <c r="C5" s="177"/>
      <c r="D5" s="178" t="s">
        <v>1242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0"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0" s="30" customFormat="1" ht="15" customHeight="1">
      <c r="A9" s="178"/>
      <c r="B9" s="188"/>
      <c r="C9" s="195"/>
      <c r="D9" s="202"/>
      <c r="E9" s="202"/>
      <c r="F9" s="215" t="s">
        <v>1175</v>
      </c>
      <c r="G9" s="219"/>
      <c r="H9" s="224" t="str">
        <f>入力ｼｰﾄ!C8</f>
        <v>営繕　三郎</v>
      </c>
      <c r="I9" s="224"/>
      <c r="J9" s="229"/>
    </row>
    <row r="10" spans="1:10" ht="33" customHeight="1">
      <c r="A10" s="179" t="s">
        <v>992</v>
      </c>
      <c r="B10" s="189"/>
      <c r="C10" s="189"/>
      <c r="D10" s="189"/>
      <c r="E10" s="189"/>
      <c r="F10" s="189"/>
      <c r="G10" s="189"/>
      <c r="H10" s="189"/>
      <c r="I10" s="189"/>
      <c r="J10" s="230"/>
    </row>
    <row r="11" spans="1:10" ht="33" customHeight="1">
      <c r="A11" s="180" t="s">
        <v>1176</v>
      </c>
      <c r="B11" s="190"/>
      <c r="C11" s="190"/>
      <c r="D11" s="190"/>
      <c r="E11" s="190"/>
      <c r="F11" s="190"/>
      <c r="G11" s="190"/>
      <c r="H11" s="190"/>
      <c r="I11" s="190"/>
      <c r="J11" s="231"/>
    </row>
    <row r="12" spans="1:10" ht="33" customHeight="1">
      <c r="A12" s="181"/>
      <c r="B12" s="191"/>
      <c r="C12" s="191"/>
      <c r="D12" s="242" t="s">
        <v>1177</v>
      </c>
      <c r="E12" s="242"/>
      <c r="F12" s="242"/>
      <c r="G12" s="242"/>
      <c r="H12" s="242"/>
      <c r="I12" s="242"/>
      <c r="J12" s="906"/>
    </row>
    <row r="13" spans="1:10" ht="33" customHeight="1">
      <c r="A13" s="180"/>
      <c r="B13" s="190"/>
      <c r="C13" s="190"/>
      <c r="D13" s="190"/>
      <c r="E13" s="190"/>
      <c r="F13" s="190"/>
      <c r="G13" s="190"/>
      <c r="H13" s="190"/>
      <c r="I13" s="190"/>
      <c r="J13" s="231"/>
    </row>
    <row r="14" spans="1:10" ht="33" customHeight="1">
      <c r="A14" s="180"/>
      <c r="B14" s="190"/>
      <c r="C14" s="190"/>
      <c r="D14" s="190"/>
      <c r="E14" s="190"/>
      <c r="F14" s="190"/>
      <c r="G14" s="190"/>
      <c r="H14" s="190"/>
      <c r="I14" s="190"/>
      <c r="J14" s="231"/>
    </row>
    <row r="15" spans="1:10" ht="33" customHeight="1">
      <c r="A15" s="180"/>
      <c r="B15" s="190"/>
      <c r="C15" s="190"/>
      <c r="D15" s="190"/>
      <c r="E15" s="190"/>
      <c r="F15" s="190"/>
      <c r="G15" s="190"/>
      <c r="H15" s="190"/>
      <c r="I15" s="190"/>
      <c r="J15" s="231"/>
    </row>
    <row r="16" spans="1:10" ht="33" customHeight="1">
      <c r="A16" s="180"/>
      <c r="B16" s="190"/>
      <c r="C16" s="190"/>
      <c r="D16" s="190"/>
      <c r="E16" s="190"/>
      <c r="F16" s="190"/>
      <c r="G16" s="190"/>
      <c r="H16" s="190"/>
      <c r="I16" s="190"/>
      <c r="J16" s="231"/>
    </row>
    <row r="17" spans="1:10" ht="33" customHeight="1">
      <c r="A17" s="180"/>
      <c r="B17" s="190"/>
      <c r="C17" s="190"/>
      <c r="D17" s="190"/>
      <c r="E17" s="190"/>
      <c r="F17" s="190"/>
      <c r="G17" s="190"/>
      <c r="H17" s="190"/>
      <c r="I17" s="190"/>
      <c r="J17" s="231"/>
    </row>
    <row r="18" spans="1:10" ht="33" customHeight="1">
      <c r="A18" s="180"/>
      <c r="B18" s="190"/>
      <c r="C18" s="190"/>
      <c r="D18" s="190"/>
      <c r="E18" s="190"/>
      <c r="F18" s="190"/>
      <c r="G18" s="190"/>
      <c r="H18" s="190"/>
      <c r="I18" s="190"/>
      <c r="J18" s="231"/>
    </row>
    <row r="19" spans="1:10" ht="18.75" customHeight="1">
      <c r="A19" s="375"/>
      <c r="B19" s="377"/>
      <c r="C19" s="377"/>
      <c r="D19" s="377"/>
      <c r="E19" s="221" t="s">
        <v>1047</v>
      </c>
      <c r="F19" s="221"/>
      <c r="G19" s="244" t="str">
        <f>入力ｼｰﾄ!C13</f>
        <v>△△△△課</v>
      </c>
      <c r="H19" s="244"/>
      <c r="I19" s="244"/>
      <c r="J19" s="244"/>
    </row>
    <row r="20" spans="1:10" ht="18.75" customHeight="1">
      <c r="A20" s="376"/>
      <c r="B20" s="378"/>
      <c r="C20" s="378"/>
      <c r="D20" s="380"/>
      <c r="E20" s="221" t="s">
        <v>1175</v>
      </c>
      <c r="F20" s="221" t="s">
        <v>1117</v>
      </c>
      <c r="G20" s="221" t="s">
        <v>285</v>
      </c>
      <c r="H20" s="221" t="s">
        <v>347</v>
      </c>
      <c r="I20" s="221" t="s">
        <v>1173</v>
      </c>
      <c r="J20" s="221" t="s">
        <v>137</v>
      </c>
    </row>
    <row r="21" spans="1:10" ht="53.25" customHeight="1">
      <c r="A21" s="184"/>
      <c r="B21" s="194"/>
      <c r="C21" s="194"/>
      <c r="D21" s="194"/>
      <c r="E21" s="221"/>
      <c r="F21" s="221"/>
      <c r="G21" s="221"/>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sheetData>
  <mergeCells count="36">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2:J12"/>
    <mergeCell ref="A13:J13"/>
    <mergeCell ref="A14:J14"/>
    <mergeCell ref="A16:J16"/>
    <mergeCell ref="E19:F19"/>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FF00"/>
  </sheetPr>
  <dimension ref="A2:K51"/>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1">
      <c r="A2" s="175">
        <v>10.01</v>
      </c>
      <c r="B2" s="175"/>
      <c r="C2" s="175"/>
    </row>
    <row r="3" spans="1:11" ht="18.75">
      <c r="A3" s="176" t="s">
        <v>1947</v>
      </c>
      <c r="B3" s="176"/>
      <c r="C3" s="176"/>
      <c r="D3" s="176"/>
      <c r="E3" s="176"/>
      <c r="F3" s="176"/>
      <c r="G3" s="176"/>
      <c r="H3" s="176"/>
      <c r="I3" s="176"/>
      <c r="J3" s="176"/>
    </row>
    <row r="5" spans="1:11" ht="30" customHeight="1">
      <c r="A5" s="177" t="s">
        <v>945</v>
      </c>
      <c r="B5" s="177"/>
      <c r="C5" s="177"/>
      <c r="D5" s="178" t="s">
        <v>1242</v>
      </c>
      <c r="E5" s="211"/>
      <c r="F5" s="178" t="s">
        <v>1004</v>
      </c>
      <c r="G5" s="195"/>
      <c r="H5" s="178" t="s">
        <v>477</v>
      </c>
      <c r="I5" s="188"/>
      <c r="J5" s="195"/>
    </row>
    <row r="6" spans="1:11" ht="30" customHeight="1">
      <c r="A6" s="177" t="s">
        <v>745</v>
      </c>
      <c r="B6" s="177"/>
      <c r="C6" s="177"/>
      <c r="D6" s="200" t="s">
        <v>454</v>
      </c>
      <c r="E6" s="200"/>
      <c r="F6" s="200"/>
      <c r="G6" s="200"/>
      <c r="H6" s="200"/>
      <c r="I6" s="200"/>
      <c r="J6" s="200"/>
    </row>
    <row r="7" spans="1:11"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1"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1" s="30" customFormat="1" ht="15" customHeight="1">
      <c r="A9" s="178"/>
      <c r="B9" s="188"/>
      <c r="C9" s="195"/>
      <c r="D9" s="202"/>
      <c r="E9" s="202"/>
      <c r="F9" s="215" t="s">
        <v>1175</v>
      </c>
      <c r="G9" s="219"/>
      <c r="H9" s="224" t="str">
        <f>入力ｼｰﾄ!C8</f>
        <v>営繕　三郎</v>
      </c>
      <c r="I9" s="224"/>
      <c r="J9" s="229"/>
    </row>
    <row r="10" spans="1:11" ht="33" customHeight="1">
      <c r="A10" s="179" t="s">
        <v>992</v>
      </c>
      <c r="B10" s="189"/>
      <c r="C10" s="189"/>
      <c r="D10" s="189"/>
      <c r="E10" s="189"/>
      <c r="F10" s="189"/>
      <c r="G10" s="189"/>
      <c r="H10" s="189"/>
      <c r="I10" s="189"/>
      <c r="J10" s="230"/>
    </row>
    <row r="11" spans="1:11" ht="33" customHeight="1">
      <c r="A11" s="180" t="s">
        <v>1176</v>
      </c>
      <c r="B11" s="190"/>
      <c r="C11" s="190"/>
      <c r="D11" s="190"/>
      <c r="E11" s="190"/>
      <c r="F11" s="190"/>
      <c r="G11" s="190"/>
      <c r="H11" s="190"/>
      <c r="I11" s="190"/>
      <c r="J11" s="231"/>
    </row>
    <row r="12" spans="1:11" ht="33" customHeight="1">
      <c r="A12" s="180"/>
      <c r="B12" s="190"/>
      <c r="C12" s="190"/>
      <c r="D12" s="907" t="s">
        <v>1186</v>
      </c>
      <c r="E12" s="190"/>
      <c r="F12" s="190"/>
      <c r="G12" s="190"/>
      <c r="H12" s="190"/>
      <c r="I12" s="190"/>
      <c r="J12" s="231"/>
    </row>
    <row r="13" spans="1:11" ht="33" customHeight="1">
      <c r="A13" s="181"/>
      <c r="B13" s="191"/>
      <c r="C13" s="191"/>
      <c r="D13" s="908" t="s">
        <v>729</v>
      </c>
      <c r="E13" s="191"/>
      <c r="F13" s="191"/>
      <c r="G13" s="191"/>
      <c r="H13" s="191"/>
      <c r="I13" s="191"/>
      <c r="J13" s="245"/>
    </row>
    <row r="14" spans="1:11" ht="33" customHeight="1">
      <c r="A14" s="181"/>
      <c r="B14" s="191"/>
      <c r="C14" s="191"/>
      <c r="D14" s="909" t="s">
        <v>1136</v>
      </c>
      <c r="E14" s="191"/>
      <c r="F14" s="191"/>
      <c r="G14" s="191"/>
      <c r="H14" s="191"/>
      <c r="I14" s="191"/>
      <c r="J14" s="245"/>
      <c r="K14" s="909"/>
    </row>
    <row r="15" spans="1:11" ht="33" customHeight="1">
      <c r="A15" s="181"/>
      <c r="B15" s="191"/>
      <c r="C15" s="191"/>
      <c r="D15" s="908" t="s">
        <v>1183</v>
      </c>
      <c r="E15" s="191"/>
      <c r="F15" s="191"/>
      <c r="G15" s="191"/>
      <c r="H15" s="191"/>
      <c r="I15" s="191"/>
      <c r="J15" s="245"/>
      <c r="K15" s="911"/>
    </row>
    <row r="16" spans="1:11" ht="33" customHeight="1">
      <c r="A16" s="181"/>
      <c r="B16" s="191"/>
      <c r="C16" s="191"/>
      <c r="D16" s="909" t="s">
        <v>1185</v>
      </c>
      <c r="E16" s="191"/>
      <c r="F16" s="191"/>
      <c r="G16" s="191"/>
      <c r="H16" s="191"/>
      <c r="I16" s="191"/>
      <c r="J16" s="245"/>
      <c r="K16" s="909"/>
    </row>
    <row r="17" spans="1:11" ht="33" customHeight="1">
      <c r="A17" s="181"/>
      <c r="B17" s="191"/>
      <c r="C17" s="191"/>
      <c r="D17" s="908"/>
      <c r="E17" s="191"/>
      <c r="F17" s="191"/>
      <c r="G17" s="191"/>
      <c r="H17" s="191"/>
      <c r="I17" s="191"/>
      <c r="J17" s="245"/>
      <c r="K17" s="910"/>
    </row>
    <row r="18" spans="1:11" ht="33" customHeight="1">
      <c r="A18" s="181"/>
      <c r="B18" s="191"/>
      <c r="C18" s="191"/>
      <c r="D18" s="910"/>
      <c r="E18" s="191"/>
      <c r="F18" s="191"/>
      <c r="G18" s="191"/>
      <c r="H18" s="191"/>
      <c r="I18" s="191"/>
      <c r="J18" s="245"/>
      <c r="K18" s="910"/>
    </row>
    <row r="19" spans="1:11" ht="18.75" customHeight="1">
      <c r="A19" s="375"/>
      <c r="B19" s="377"/>
      <c r="C19" s="377"/>
      <c r="D19" s="377"/>
      <c r="E19" s="377"/>
      <c r="F19" s="377"/>
      <c r="G19" s="377"/>
      <c r="H19" s="221" t="s">
        <v>1047</v>
      </c>
      <c r="I19" s="221"/>
      <c r="J19" s="383" t="str">
        <f>入力ｼｰﾄ!C13</f>
        <v>△△△△課</v>
      </c>
    </row>
    <row r="20" spans="1:11" ht="18.75" customHeight="1">
      <c r="A20" s="376"/>
      <c r="B20" s="378"/>
      <c r="C20" s="378"/>
      <c r="D20" s="378"/>
      <c r="E20" s="378"/>
      <c r="F20" s="378"/>
      <c r="G20" s="380"/>
      <c r="H20" s="221" t="s">
        <v>1175</v>
      </c>
      <c r="I20" s="221" t="s">
        <v>1117</v>
      </c>
      <c r="J20" s="221" t="s">
        <v>285</v>
      </c>
    </row>
    <row r="21" spans="1:11" ht="53.25" customHeight="1">
      <c r="A21" s="184"/>
      <c r="B21" s="194"/>
      <c r="C21" s="194"/>
      <c r="D21" s="194"/>
      <c r="E21" s="194"/>
      <c r="F21" s="194"/>
      <c r="G21" s="194"/>
      <c r="H21" s="221"/>
      <c r="I21" s="221"/>
      <c r="J21" s="221"/>
    </row>
    <row r="22" spans="1:11" ht="34.5" customHeight="1">
      <c r="A22" s="185" t="s">
        <v>993</v>
      </c>
      <c r="B22" s="185" t="s">
        <v>996</v>
      </c>
      <c r="C22" s="196" t="s">
        <v>411</v>
      </c>
      <c r="D22" s="207"/>
      <c r="E22" s="207"/>
      <c r="F22" s="207"/>
      <c r="G22" s="207"/>
      <c r="H22" s="207"/>
      <c r="I22" s="207"/>
      <c r="J22" s="238"/>
    </row>
    <row r="23" spans="1:11" ht="32.25" customHeight="1">
      <c r="A23" s="186"/>
      <c r="B23" s="186"/>
      <c r="C23" s="197" t="s">
        <v>542</v>
      </c>
      <c r="D23" s="208"/>
      <c r="E23" s="208"/>
      <c r="F23" s="208"/>
      <c r="G23" s="208"/>
      <c r="H23" s="208"/>
      <c r="I23" s="208"/>
      <c r="J23" s="239"/>
    </row>
    <row r="24" spans="1:11" ht="28.5" customHeight="1">
      <c r="A24" s="186"/>
      <c r="B24" s="187"/>
      <c r="C24" s="198" t="s">
        <v>363</v>
      </c>
      <c r="D24" s="209"/>
      <c r="E24" s="209"/>
      <c r="F24" s="209"/>
      <c r="G24" s="209"/>
      <c r="H24" s="209"/>
      <c r="I24" s="209"/>
      <c r="J24" s="240"/>
    </row>
    <row r="25" spans="1:11" ht="34.5" customHeight="1">
      <c r="A25" s="186"/>
      <c r="B25" s="185" t="s">
        <v>999</v>
      </c>
      <c r="C25" s="196" t="s">
        <v>1001</v>
      </c>
      <c r="D25" s="207"/>
      <c r="E25" s="207"/>
      <c r="F25" s="207"/>
      <c r="G25" s="207"/>
      <c r="H25" s="207"/>
      <c r="I25" s="207"/>
      <c r="J25" s="238"/>
    </row>
    <row r="26" spans="1:11" ht="32.25" customHeight="1">
      <c r="A26" s="186"/>
      <c r="B26" s="186"/>
      <c r="C26" s="197" t="s">
        <v>542</v>
      </c>
      <c r="D26" s="208"/>
      <c r="E26" s="208"/>
      <c r="F26" s="208"/>
      <c r="G26" s="208"/>
      <c r="H26" s="208"/>
      <c r="I26" s="208"/>
      <c r="J26" s="239"/>
    </row>
    <row r="27" spans="1:11" ht="28.5" customHeight="1">
      <c r="A27" s="186"/>
      <c r="B27" s="186"/>
      <c r="C27" s="197" t="s">
        <v>1003</v>
      </c>
      <c r="D27" s="208"/>
      <c r="E27" s="208"/>
      <c r="F27" s="208"/>
      <c r="G27" s="208"/>
      <c r="H27" s="208"/>
      <c r="I27" s="208"/>
      <c r="J27" s="239"/>
    </row>
    <row r="28" spans="1:11" ht="28.5" customHeight="1">
      <c r="A28" s="187"/>
      <c r="B28" s="187"/>
      <c r="C28" s="199" t="s">
        <v>86</v>
      </c>
      <c r="D28" s="210"/>
      <c r="E28" s="210"/>
      <c r="F28" s="210"/>
      <c r="G28" s="210"/>
      <c r="H28" s="210"/>
      <c r="I28" s="210"/>
      <c r="J28" s="241"/>
    </row>
    <row r="30" spans="1:11" s="30" customFormat="1"/>
    <row r="31" spans="1:11" s="30" customFormat="1"/>
    <row r="32" spans="1:11" s="30" customFormat="1"/>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sheetData>
  <mergeCells count="31">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H19:I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90D7F0"/>
  </sheetPr>
  <dimension ref="A2:H35"/>
  <sheetViews>
    <sheetView workbookViewId="0"/>
  </sheetViews>
  <sheetFormatPr defaultRowHeight="13.5"/>
  <cols>
    <col min="1" max="1" width="3.25" style="912" customWidth="1"/>
    <col min="2" max="2" width="9.5" style="28" customWidth="1"/>
    <col min="3" max="3" width="8.75" style="28" customWidth="1"/>
    <col min="4" max="4" width="20.5" style="28" customWidth="1"/>
    <col min="5" max="5" width="11.125" style="28" customWidth="1"/>
    <col min="6" max="6" width="10.75" style="28" customWidth="1"/>
    <col min="7" max="7" width="17.75" style="28" customWidth="1"/>
    <col min="8" max="8" width="3.25" style="28" customWidth="1"/>
    <col min="9" max="9" width="2.25" style="28" customWidth="1"/>
    <col min="10" max="16384" width="9" style="28" customWidth="1"/>
  </cols>
  <sheetData>
    <row r="2" spans="1:8" ht="24" customHeight="1">
      <c r="C2" s="927" t="s">
        <v>599</v>
      </c>
      <c r="G2" s="965"/>
    </row>
    <row r="3" spans="1:8" ht="30" customHeight="1">
      <c r="G3" s="966" t="s">
        <v>296</v>
      </c>
    </row>
    <row r="4" spans="1:8" ht="24.95" customHeight="1">
      <c r="B4" s="917" t="s">
        <v>1824</v>
      </c>
      <c r="C4" s="918"/>
      <c r="D4" s="917"/>
      <c r="E4" s="917"/>
      <c r="F4" s="953" t="s">
        <v>1901</v>
      </c>
      <c r="G4" s="967" t="str">
        <f>入力ｼｰﾄ!C4</f>
        <v>株式会社津山建築営繕</v>
      </c>
    </row>
    <row r="5" spans="1:8" ht="24.95" customHeight="1">
      <c r="E5" s="917"/>
      <c r="F5" s="28" t="s">
        <v>805</v>
      </c>
      <c r="G5" s="967" t="str">
        <f>入力ｼｰﾄ!C8</f>
        <v>営繕　三郎</v>
      </c>
      <c r="H5" s="28" t="s">
        <v>1902</v>
      </c>
    </row>
    <row r="6" spans="1:8" ht="24.95" customHeight="1">
      <c r="B6" s="918"/>
      <c r="C6" s="918"/>
      <c r="D6" s="917"/>
      <c r="E6" s="917"/>
      <c r="F6" s="917"/>
    </row>
    <row r="7" spans="1:8" ht="24.95" customHeight="1">
      <c r="B7" s="919" t="str">
        <f>入力ｼｰﾄ!C10</f>
        <v>津山市庁舎大規模改修工事</v>
      </c>
      <c r="C7" s="919"/>
      <c r="D7" s="919"/>
      <c r="E7" s="28" t="s">
        <v>1900</v>
      </c>
    </row>
    <row r="8" spans="1:8" ht="24.95" customHeight="1">
      <c r="B8" s="28" t="s">
        <v>752</v>
      </c>
      <c r="C8" s="918"/>
      <c r="D8" s="917"/>
      <c r="E8" s="917"/>
      <c r="F8" s="917"/>
    </row>
    <row r="9" spans="1:8" ht="24.95" customHeight="1"/>
    <row r="10" spans="1:8" ht="24.95" customHeight="1">
      <c r="A10" s="913" t="s">
        <v>199</v>
      </c>
      <c r="B10" s="913"/>
      <c r="C10" s="913"/>
      <c r="D10" s="913"/>
      <c r="E10" s="913"/>
      <c r="F10" s="913"/>
      <c r="G10" s="913"/>
    </row>
    <row r="11" spans="1:8" ht="24.95" customHeight="1"/>
    <row r="12" spans="1:8" ht="24.95" customHeight="1">
      <c r="A12" s="411" t="s">
        <v>738</v>
      </c>
      <c r="B12" s="415"/>
      <c r="C12" s="426"/>
      <c r="D12" s="931" t="s">
        <v>78</v>
      </c>
      <c r="E12" s="942" t="s">
        <v>405</v>
      </c>
      <c r="F12" s="954"/>
      <c r="G12" s="968" t="s">
        <v>761</v>
      </c>
      <c r="H12" s="975"/>
    </row>
    <row r="13" spans="1:8" ht="24" customHeight="1">
      <c r="A13" s="914">
        <v>1</v>
      </c>
      <c r="B13" s="920"/>
      <c r="C13" s="928" t="s">
        <v>237</v>
      </c>
      <c r="D13" s="932"/>
      <c r="E13" s="943"/>
      <c r="F13" s="955"/>
      <c r="G13" s="969"/>
      <c r="H13" s="976"/>
    </row>
    <row r="14" spans="1:8" ht="24" customHeight="1">
      <c r="A14" s="915"/>
      <c r="B14" s="921"/>
      <c r="C14" s="929" t="s">
        <v>754</v>
      </c>
      <c r="D14" s="933"/>
      <c r="E14" s="944"/>
      <c r="F14" s="956"/>
      <c r="G14" s="945"/>
      <c r="H14" s="977"/>
    </row>
    <row r="15" spans="1:8" ht="24" customHeight="1">
      <c r="A15" s="915"/>
      <c r="B15" s="921"/>
      <c r="C15" s="929" t="s">
        <v>42</v>
      </c>
      <c r="D15" s="933"/>
      <c r="E15" s="945"/>
      <c r="F15" s="957"/>
      <c r="G15" s="945"/>
      <c r="H15" s="977"/>
    </row>
    <row r="16" spans="1:8" ht="24" customHeight="1">
      <c r="A16" s="916"/>
      <c r="B16" s="922"/>
      <c r="C16" s="930" t="s">
        <v>759</v>
      </c>
      <c r="D16" s="934"/>
      <c r="E16" s="946"/>
      <c r="F16" s="958"/>
      <c r="G16" s="970"/>
      <c r="H16" s="978"/>
    </row>
    <row r="17" spans="1:8" ht="24" customHeight="1">
      <c r="A17" s="914">
        <v>2</v>
      </c>
      <c r="B17" s="920"/>
      <c r="C17" s="928" t="s">
        <v>237</v>
      </c>
      <c r="D17" s="935"/>
      <c r="E17" s="947"/>
      <c r="F17" s="959"/>
      <c r="G17" s="969"/>
      <c r="H17" s="976"/>
    </row>
    <row r="18" spans="1:8" ht="24" customHeight="1">
      <c r="A18" s="915"/>
      <c r="B18" s="921"/>
      <c r="C18" s="929" t="s">
        <v>754</v>
      </c>
      <c r="D18" s="933"/>
      <c r="E18" s="944"/>
      <c r="F18" s="956"/>
      <c r="G18" s="945"/>
      <c r="H18" s="977"/>
    </row>
    <row r="19" spans="1:8" ht="24" customHeight="1">
      <c r="A19" s="915"/>
      <c r="B19" s="921"/>
      <c r="C19" s="929" t="s">
        <v>42</v>
      </c>
      <c r="D19" s="933"/>
      <c r="E19" s="945"/>
      <c r="F19" s="957"/>
      <c r="G19" s="945"/>
      <c r="H19" s="977"/>
    </row>
    <row r="20" spans="1:8" ht="24" customHeight="1">
      <c r="A20" s="916"/>
      <c r="B20" s="922"/>
      <c r="C20" s="930" t="s">
        <v>759</v>
      </c>
      <c r="D20" s="934"/>
      <c r="E20" s="946"/>
      <c r="F20" s="958"/>
      <c r="G20" s="970"/>
      <c r="H20" s="978"/>
    </row>
    <row r="21" spans="1:8" ht="24" customHeight="1">
      <c r="A21" s="914">
        <v>3</v>
      </c>
      <c r="B21" s="923"/>
      <c r="C21" s="928" t="s">
        <v>237</v>
      </c>
      <c r="D21" s="936"/>
      <c r="E21" s="948"/>
      <c r="F21" s="960"/>
      <c r="G21" s="971"/>
      <c r="H21" s="979"/>
    </row>
    <row r="22" spans="1:8" ht="24" customHeight="1">
      <c r="A22" s="915"/>
      <c r="B22" s="924"/>
      <c r="C22" s="929" t="s">
        <v>754</v>
      </c>
      <c r="D22" s="937"/>
      <c r="E22" s="949"/>
      <c r="F22" s="961"/>
      <c r="G22" s="945"/>
      <c r="H22" s="977"/>
    </row>
    <row r="23" spans="1:8" ht="24" customHeight="1">
      <c r="A23" s="915"/>
      <c r="B23" s="924"/>
      <c r="C23" s="929" t="s">
        <v>42</v>
      </c>
      <c r="D23" s="937"/>
      <c r="E23" s="949"/>
      <c r="F23" s="961"/>
      <c r="G23" s="945"/>
      <c r="H23" s="977"/>
    </row>
    <row r="24" spans="1:8" ht="24" customHeight="1">
      <c r="A24" s="916"/>
      <c r="B24" s="925"/>
      <c r="C24" s="930" t="s">
        <v>759</v>
      </c>
      <c r="D24" s="934"/>
      <c r="E24" s="946"/>
      <c r="F24" s="958"/>
      <c r="G24" s="972"/>
      <c r="H24" s="980"/>
    </row>
    <row r="25" spans="1:8" ht="24" customHeight="1">
      <c r="A25" s="914">
        <v>4</v>
      </c>
      <c r="B25" s="920"/>
      <c r="C25" s="928" t="s">
        <v>237</v>
      </c>
      <c r="D25" s="938"/>
      <c r="E25" s="950"/>
      <c r="F25" s="962"/>
      <c r="G25" s="973"/>
      <c r="H25" s="981"/>
    </row>
    <row r="26" spans="1:8" ht="24" customHeight="1">
      <c r="A26" s="915"/>
      <c r="B26" s="921"/>
      <c r="C26" s="929" t="s">
        <v>754</v>
      </c>
      <c r="D26" s="939"/>
      <c r="E26" s="951"/>
      <c r="F26" s="963"/>
      <c r="G26" s="952"/>
      <c r="H26" s="982"/>
    </row>
    <row r="27" spans="1:8" ht="24" customHeight="1">
      <c r="A27" s="915"/>
      <c r="B27" s="921"/>
      <c r="C27" s="929" t="s">
        <v>42</v>
      </c>
      <c r="D27" s="939"/>
      <c r="E27" s="952"/>
      <c r="F27" s="964"/>
      <c r="G27" s="952"/>
      <c r="H27" s="982"/>
    </row>
    <row r="28" spans="1:8" ht="24" customHeight="1">
      <c r="A28" s="916"/>
      <c r="B28" s="922"/>
      <c r="C28" s="930" t="s">
        <v>759</v>
      </c>
      <c r="D28" s="934"/>
      <c r="E28" s="946"/>
      <c r="F28" s="958"/>
      <c r="G28" s="974"/>
      <c r="H28" s="983"/>
    </row>
    <row r="29" spans="1:8" ht="24" customHeight="1">
      <c r="A29" s="914">
        <v>5</v>
      </c>
      <c r="B29" s="920"/>
      <c r="C29" s="928" t="s">
        <v>237</v>
      </c>
      <c r="D29" s="938"/>
      <c r="E29" s="950"/>
      <c r="F29" s="962"/>
      <c r="G29" s="973"/>
      <c r="H29" s="981"/>
    </row>
    <row r="30" spans="1:8" ht="24" customHeight="1">
      <c r="A30" s="915"/>
      <c r="B30" s="921"/>
      <c r="C30" s="929" t="s">
        <v>754</v>
      </c>
      <c r="D30" s="939"/>
      <c r="E30" s="951"/>
      <c r="F30" s="963"/>
      <c r="G30" s="952"/>
      <c r="H30" s="982"/>
    </row>
    <row r="31" spans="1:8" ht="24" customHeight="1">
      <c r="A31" s="915"/>
      <c r="B31" s="921"/>
      <c r="C31" s="929" t="s">
        <v>42</v>
      </c>
      <c r="D31" s="939"/>
      <c r="E31" s="952"/>
      <c r="F31" s="964"/>
      <c r="G31" s="952"/>
      <c r="H31" s="982"/>
    </row>
    <row r="32" spans="1:8" ht="24" customHeight="1">
      <c r="A32" s="916"/>
      <c r="B32" s="922"/>
      <c r="C32" s="930" t="s">
        <v>759</v>
      </c>
      <c r="D32" s="934"/>
      <c r="E32" s="946"/>
      <c r="F32" s="958"/>
      <c r="G32" s="974"/>
      <c r="H32" s="983"/>
    </row>
    <row r="33" spans="2:8" ht="24.95" customHeight="1">
      <c r="B33" s="926"/>
      <c r="C33" s="926"/>
      <c r="D33" s="940"/>
      <c r="E33" s="940"/>
      <c r="F33" s="940"/>
      <c r="G33" s="940"/>
      <c r="H33" s="940"/>
    </row>
    <row r="34" spans="2:8" ht="24.95" customHeight="1">
      <c r="B34" s="926"/>
      <c r="C34" s="926"/>
      <c r="D34" s="940"/>
      <c r="E34" s="940"/>
      <c r="F34" s="940"/>
      <c r="G34" s="940"/>
      <c r="H34" s="940"/>
    </row>
    <row r="35" spans="2:8" ht="24.95" customHeight="1">
      <c r="B35" s="926"/>
      <c r="C35" s="926"/>
      <c r="D35" s="941"/>
      <c r="E35" s="941"/>
      <c r="F35" s="941"/>
      <c r="G35" s="941"/>
      <c r="H35" s="941"/>
    </row>
    <row r="36" spans="2:8" ht="24.95" customHeight="1"/>
    <row r="37" spans="2:8" ht="24.95" customHeight="1"/>
    <row r="38" spans="2:8" ht="24.95" customHeight="1"/>
    <row r="39" spans="2:8" ht="24.95" customHeight="1"/>
    <row r="40" spans="2:8" ht="24.95" customHeight="1"/>
    <row r="41" spans="2:8" ht="24.95" customHeight="1"/>
    <row r="42" spans="2:8" ht="24.95" customHeight="1"/>
    <row r="43" spans="2:8" ht="20.100000000000001" customHeight="1"/>
    <row r="44" spans="2:8" ht="20.100000000000001" customHeight="1"/>
    <row r="45" spans="2:8" ht="20.100000000000001" customHeight="1"/>
    <row r="46" spans="2:8" ht="20.100000000000001" customHeight="1"/>
    <row r="47" spans="2:8" ht="20.100000000000001" customHeight="1"/>
    <row r="48" spans="2: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sheetData>
  <mergeCells count="55">
    <mergeCell ref="B7:D7"/>
    <mergeCell ref="A10:G10"/>
    <mergeCell ref="A12:C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A13:A16"/>
    <mergeCell ref="B13:B16"/>
    <mergeCell ref="A17:A20"/>
    <mergeCell ref="B17:B20"/>
    <mergeCell ref="A21:A24"/>
    <mergeCell ref="B21:B24"/>
    <mergeCell ref="A25:A28"/>
    <mergeCell ref="B25:B28"/>
    <mergeCell ref="A29:A32"/>
    <mergeCell ref="B29:B32"/>
  </mergeCells>
  <phoneticPr fontId="81"/>
  <pageMargins left="1.0236220472440944" right="0.59055118110236227" top="0.98425196850393681" bottom="0.78740157480314965" header="0.51181102362204722" footer="0.51181102362204722"/>
  <pageSetup paperSize="9" fitToWidth="1" fitToHeight="1" orientation="portrait" usePrinterDefaults="1" horizontalDpi="65532"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FF00"/>
  </sheetPr>
  <dimension ref="A2:J42"/>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1947</v>
      </c>
      <c r="B3" s="176"/>
      <c r="C3" s="176"/>
      <c r="D3" s="176"/>
      <c r="E3" s="176"/>
      <c r="F3" s="176"/>
      <c r="G3" s="176"/>
      <c r="H3" s="176"/>
      <c r="I3" s="176"/>
      <c r="J3" s="176"/>
    </row>
    <row r="5" spans="1:10" ht="30" customHeight="1">
      <c r="A5" s="177" t="s">
        <v>945</v>
      </c>
      <c r="B5" s="177"/>
      <c r="C5" s="177"/>
      <c r="D5" s="178" t="s">
        <v>1242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0"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0" s="30" customFormat="1" ht="15" customHeight="1">
      <c r="A9" s="178"/>
      <c r="B9" s="188"/>
      <c r="C9" s="195"/>
      <c r="D9" s="202"/>
      <c r="E9" s="202"/>
      <c r="F9" s="215" t="s">
        <v>1175</v>
      </c>
      <c r="G9" s="219"/>
      <c r="H9" s="224" t="str">
        <f>入力ｼｰﾄ!C8</f>
        <v>営繕　三郎</v>
      </c>
      <c r="I9" s="224"/>
      <c r="J9" s="229"/>
    </row>
    <row r="10" spans="1:10" ht="33" customHeight="1">
      <c r="A10" s="179" t="s">
        <v>992</v>
      </c>
      <c r="B10" s="189"/>
      <c r="C10" s="189"/>
      <c r="D10" s="189"/>
      <c r="E10" s="189"/>
      <c r="F10" s="189"/>
      <c r="G10" s="189"/>
      <c r="H10" s="189"/>
      <c r="I10" s="189"/>
      <c r="J10" s="230"/>
    </row>
    <row r="11" spans="1:10" ht="33" customHeight="1">
      <c r="A11" s="180" t="s">
        <v>1176</v>
      </c>
      <c r="B11" s="190"/>
      <c r="C11" s="190"/>
      <c r="D11" s="190"/>
      <c r="E11" s="190"/>
      <c r="F11" s="190"/>
      <c r="G11" s="190"/>
      <c r="H11" s="190"/>
      <c r="I11" s="190"/>
      <c r="J11" s="231"/>
    </row>
    <row r="12" spans="1:10" ht="33" customHeight="1">
      <c r="A12" s="180"/>
      <c r="B12" s="190"/>
      <c r="C12" s="190"/>
      <c r="D12" s="984" t="s">
        <v>820</v>
      </c>
      <c r="E12" s="984"/>
      <c r="F12" s="984"/>
      <c r="G12" s="984"/>
      <c r="H12" s="984"/>
      <c r="I12" s="984"/>
      <c r="J12" s="985"/>
    </row>
    <row r="13" spans="1:10" ht="33" customHeight="1">
      <c r="A13" s="181"/>
      <c r="B13" s="191"/>
      <c r="C13" s="191"/>
      <c r="D13" s="908"/>
      <c r="E13" s="191"/>
      <c r="F13" s="191"/>
      <c r="G13" s="191"/>
      <c r="H13" s="191"/>
      <c r="I13" s="191"/>
      <c r="J13" s="245"/>
    </row>
    <row r="14" spans="1:10" ht="33" customHeight="1">
      <c r="A14" s="181"/>
      <c r="B14" s="191"/>
      <c r="C14" s="191"/>
      <c r="D14" s="909"/>
      <c r="E14" s="191"/>
      <c r="F14" s="191"/>
      <c r="G14" s="191"/>
      <c r="H14" s="191"/>
      <c r="I14" s="191"/>
      <c r="J14" s="245"/>
    </row>
    <row r="15" spans="1:10" ht="33" customHeight="1">
      <c r="A15" s="181"/>
      <c r="B15" s="191"/>
      <c r="C15" s="191"/>
      <c r="D15" s="908"/>
      <c r="E15" s="191"/>
      <c r="F15" s="191"/>
      <c r="G15" s="191"/>
      <c r="H15" s="191"/>
      <c r="I15" s="191"/>
      <c r="J15" s="245"/>
    </row>
    <row r="16" spans="1:10" ht="33" customHeight="1">
      <c r="A16" s="181"/>
      <c r="B16" s="191"/>
      <c r="C16" s="191"/>
      <c r="D16" s="908"/>
      <c r="E16" s="191"/>
      <c r="F16" s="191"/>
      <c r="G16" s="191"/>
      <c r="H16" s="191"/>
      <c r="I16" s="191"/>
      <c r="J16" s="245"/>
    </row>
    <row r="17" spans="1:10" ht="33" customHeight="1">
      <c r="A17" s="181"/>
      <c r="B17" s="191"/>
      <c r="C17" s="191"/>
      <c r="D17" s="908"/>
      <c r="E17" s="191"/>
      <c r="F17" s="191"/>
      <c r="G17" s="191"/>
      <c r="H17" s="191"/>
      <c r="I17" s="191"/>
      <c r="J17" s="245"/>
    </row>
    <row r="18" spans="1:10" ht="33" customHeight="1">
      <c r="A18" s="181"/>
      <c r="B18" s="191"/>
      <c r="C18" s="191"/>
      <c r="D18" s="908"/>
      <c r="E18" s="191"/>
      <c r="F18" s="191"/>
      <c r="G18" s="191"/>
      <c r="H18" s="191"/>
      <c r="I18" s="191"/>
      <c r="J18" s="245"/>
    </row>
    <row r="19" spans="1:10" ht="18.75" customHeight="1">
      <c r="A19" s="375"/>
      <c r="B19" s="377"/>
      <c r="C19" s="377"/>
      <c r="D19" s="377"/>
      <c r="E19" s="377"/>
      <c r="F19" s="377"/>
      <c r="G19" s="377"/>
      <c r="H19" s="221" t="s">
        <v>1047</v>
      </c>
      <c r="I19" s="221"/>
      <c r="J19" s="383" t="str">
        <f>入力ｼｰﾄ!C13</f>
        <v>△△△△課</v>
      </c>
    </row>
    <row r="20" spans="1:10" ht="18.75" customHeight="1">
      <c r="A20" s="376"/>
      <c r="B20" s="378"/>
      <c r="C20" s="378"/>
      <c r="D20" s="378"/>
      <c r="E20" s="378"/>
      <c r="F20" s="378"/>
      <c r="G20" s="380"/>
      <c r="H20" s="221" t="s">
        <v>1175</v>
      </c>
      <c r="I20" s="221" t="s">
        <v>1117</v>
      </c>
      <c r="J20" s="221" t="s">
        <v>285</v>
      </c>
    </row>
    <row r="21" spans="1:10" ht="53.25" customHeight="1">
      <c r="A21" s="184"/>
      <c r="B21" s="194"/>
      <c r="C21" s="194"/>
      <c r="D21" s="194"/>
      <c r="E21" s="194"/>
      <c r="F21" s="194"/>
      <c r="G21" s="194"/>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row r="30" spans="1:10" s="30" customFormat="1"/>
    <row r="31" spans="1:10" s="30" customFormat="1"/>
    <row r="32" spans="1:10" s="30" customFormat="1"/>
    <row r="33" s="30" customFormat="1"/>
    <row r="34" s="30" customFormat="1"/>
    <row r="35" s="30" customFormat="1"/>
    <row r="36" s="30" customFormat="1"/>
    <row r="37" s="30" customFormat="1"/>
    <row r="38" s="30" customFormat="1"/>
    <row r="39" s="30" customFormat="1"/>
    <row r="40" s="30" customFormat="1"/>
    <row r="41" s="30" customFormat="1"/>
    <row r="42" s="30" customFormat="1"/>
  </sheetData>
  <mergeCells count="32">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2:J12"/>
    <mergeCell ref="H19:I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90D7F0"/>
  </sheetPr>
  <dimension ref="A2:E44"/>
  <sheetViews>
    <sheetView workbookViewId="0"/>
  </sheetViews>
  <sheetFormatPr defaultRowHeight="11.25"/>
  <cols>
    <col min="1" max="1" width="6.25" style="871" customWidth="1"/>
    <col min="2" max="2" width="22.5" style="871" customWidth="1"/>
    <col min="3" max="3" width="17.625" style="871" customWidth="1"/>
    <col min="4" max="4" width="9" style="871" customWidth="1"/>
    <col min="5" max="5" width="32.5" style="871" customWidth="1"/>
    <col min="6" max="16384" width="9" style="871" customWidth="1"/>
  </cols>
  <sheetData>
    <row r="1" spans="1:5" ht="15" customHeight="1"/>
    <row r="2" spans="1:5" ht="15" customHeight="1">
      <c r="A2" s="986" t="s">
        <v>287</v>
      </c>
      <c r="B2" s="986"/>
      <c r="C2" s="986"/>
      <c r="D2" s="986"/>
      <c r="E2" s="1025" t="s">
        <v>12</v>
      </c>
    </row>
    <row r="3" spans="1:5" ht="15" customHeight="1">
      <c r="A3" s="987" t="s">
        <v>1904</v>
      </c>
      <c r="B3" s="987"/>
      <c r="C3" s="987"/>
      <c r="D3" s="987"/>
      <c r="E3" s="987"/>
    </row>
    <row r="4" spans="1:5" ht="15" customHeight="1">
      <c r="A4" s="988" t="s">
        <v>2062</v>
      </c>
      <c r="B4" s="988"/>
      <c r="C4" s="988"/>
      <c r="D4" s="988"/>
      <c r="E4" s="988"/>
    </row>
    <row r="5" spans="1:5" ht="15" customHeight="1">
      <c r="A5" s="988" t="s">
        <v>2036</v>
      </c>
      <c r="B5" s="988"/>
      <c r="C5" s="988"/>
      <c r="D5" s="988"/>
      <c r="E5" s="988"/>
    </row>
    <row r="6" spans="1:5" ht="15" customHeight="1">
      <c r="A6" s="988" t="s">
        <v>2126</v>
      </c>
      <c r="B6" s="988"/>
      <c r="C6" s="988"/>
      <c r="D6" s="988"/>
      <c r="E6" s="988"/>
    </row>
    <row r="7" spans="1:5" ht="25" customHeight="1">
      <c r="A7" s="989"/>
      <c r="B7" s="989"/>
      <c r="C7" s="1011" t="s">
        <v>2139</v>
      </c>
      <c r="D7" s="989" t="s">
        <v>2155</v>
      </c>
      <c r="E7" s="989"/>
    </row>
    <row r="8" spans="1:5" ht="25" customHeight="1">
      <c r="A8" s="989"/>
      <c r="B8" s="989"/>
      <c r="C8" s="986"/>
      <c r="D8" s="989" t="s">
        <v>2156</v>
      </c>
      <c r="E8" s="989"/>
    </row>
    <row r="9" spans="1:5" ht="15" customHeight="1">
      <c r="A9" s="989"/>
      <c r="B9" s="989"/>
      <c r="C9" s="989" t="s">
        <v>2140</v>
      </c>
      <c r="D9" s="989"/>
      <c r="E9" s="989"/>
    </row>
    <row r="10" spans="1:5" ht="15" customHeight="1">
      <c r="A10" s="989"/>
      <c r="B10" s="989"/>
      <c r="C10" s="989"/>
      <c r="D10" s="989"/>
      <c r="E10" s="989"/>
    </row>
    <row r="11" spans="1:5" ht="15" customHeight="1">
      <c r="C11" s="871" t="s">
        <v>2142</v>
      </c>
    </row>
    <row r="12" spans="1:5" ht="15" customHeight="1">
      <c r="A12" s="990" t="s">
        <v>2127</v>
      </c>
      <c r="B12" s="1002"/>
      <c r="C12" s="1002"/>
      <c r="D12" s="1002"/>
      <c r="E12" s="1002"/>
    </row>
    <row r="13" spans="1:5" ht="18" customHeight="1">
      <c r="A13" s="991" t="s">
        <v>2128</v>
      </c>
      <c r="B13" s="1003"/>
      <c r="C13" s="991"/>
      <c r="D13" s="1019"/>
      <c r="E13" s="1003"/>
    </row>
    <row r="14" spans="1:5" ht="18" customHeight="1">
      <c r="A14" s="992"/>
      <c r="B14" s="1004"/>
      <c r="C14" s="992" t="s">
        <v>2143</v>
      </c>
      <c r="D14" s="1020"/>
      <c r="E14" s="1004"/>
    </row>
    <row r="15" spans="1:5" ht="18" customHeight="1">
      <c r="A15" s="993" t="s">
        <v>2129</v>
      </c>
      <c r="B15" s="1005"/>
      <c r="C15" s="1012" t="s">
        <v>1836</v>
      </c>
      <c r="D15" s="1009" t="s">
        <v>2157</v>
      </c>
      <c r="E15" s="1012" t="s">
        <v>2158</v>
      </c>
    </row>
    <row r="16" spans="1:5" ht="18" customHeight="1">
      <c r="A16" s="993" t="s">
        <v>190</v>
      </c>
      <c r="B16" s="1005"/>
      <c r="C16" s="1013" t="s">
        <v>1743</v>
      </c>
      <c r="D16" s="1009" t="s">
        <v>565</v>
      </c>
      <c r="E16" s="1012" t="s">
        <v>2159</v>
      </c>
    </row>
    <row r="17" spans="1:5" ht="18" customHeight="1">
      <c r="A17" s="993" t="s">
        <v>789</v>
      </c>
      <c r="B17" s="1005"/>
      <c r="C17" s="993" t="s">
        <v>166</v>
      </c>
      <c r="D17" s="1021"/>
      <c r="E17" s="1005"/>
    </row>
    <row r="18" spans="1:5" ht="18" customHeight="1">
      <c r="A18" s="991" t="s">
        <v>2130</v>
      </c>
      <c r="B18" s="1003"/>
      <c r="C18" s="991" t="s">
        <v>2144</v>
      </c>
      <c r="D18" s="1019"/>
      <c r="E18" s="1003"/>
    </row>
    <row r="19" spans="1:5" ht="18" customHeight="1">
      <c r="A19" s="994"/>
      <c r="B19" s="1006"/>
      <c r="C19" s="994" t="s">
        <v>2145</v>
      </c>
      <c r="D19" s="1022"/>
      <c r="E19" s="1006"/>
    </row>
    <row r="20" spans="1:5" ht="18" customHeight="1">
      <c r="A20" s="994"/>
      <c r="B20" s="1006"/>
      <c r="C20" s="1014" t="s">
        <v>2146</v>
      </c>
      <c r="D20" s="1001"/>
      <c r="E20" s="1026"/>
    </row>
    <row r="21" spans="1:5" ht="18" customHeight="1">
      <c r="A21" s="992"/>
      <c r="B21" s="1004"/>
      <c r="C21" s="992" t="s">
        <v>757</v>
      </c>
      <c r="D21" s="1020"/>
      <c r="E21" s="1004"/>
    </row>
    <row r="22" spans="1:5" ht="18" customHeight="1">
      <c r="A22" s="991" t="s">
        <v>626</v>
      </c>
      <c r="B22" s="1003"/>
      <c r="C22" s="993" t="s">
        <v>2071</v>
      </c>
      <c r="D22" s="1021"/>
      <c r="E22" s="1005"/>
    </row>
    <row r="23" spans="1:5" ht="18" customHeight="1">
      <c r="A23" s="994"/>
      <c r="B23" s="1006"/>
      <c r="C23" s="991" t="s">
        <v>2147</v>
      </c>
      <c r="D23" s="1019"/>
      <c r="E23" s="1003"/>
    </row>
    <row r="24" spans="1:5" ht="18" customHeight="1">
      <c r="A24" s="992"/>
      <c r="B24" s="1004"/>
      <c r="C24" s="992" t="s">
        <v>1098</v>
      </c>
      <c r="D24" s="1020"/>
      <c r="E24" s="1004"/>
    </row>
    <row r="25" spans="1:5" ht="18" customHeight="1">
      <c r="A25" s="993" t="s">
        <v>2131</v>
      </c>
      <c r="B25" s="1005"/>
      <c r="C25" s="1015" t="s">
        <v>1836</v>
      </c>
      <c r="D25" s="1023"/>
      <c r="E25" s="1027"/>
    </row>
    <row r="26" spans="1:5" ht="18" customHeight="1">
      <c r="A26" s="993" t="s">
        <v>449</v>
      </c>
      <c r="B26" s="1005"/>
      <c r="C26" s="993" t="s">
        <v>2148</v>
      </c>
      <c r="D26" s="1021"/>
      <c r="E26" s="1005"/>
    </row>
    <row r="27" spans="1:5" ht="18" customHeight="1">
      <c r="A27" s="995" t="s">
        <v>2132</v>
      </c>
      <c r="B27" s="1007" t="s">
        <v>2134</v>
      </c>
      <c r="C27" s="991" t="s">
        <v>2149</v>
      </c>
      <c r="D27" s="1019"/>
      <c r="E27" s="1003"/>
    </row>
    <row r="28" spans="1:5" ht="18" customHeight="1">
      <c r="A28" s="996"/>
      <c r="B28" s="1008"/>
      <c r="C28" s="992" t="s">
        <v>2150</v>
      </c>
      <c r="D28" s="1020"/>
      <c r="E28" s="1004"/>
    </row>
    <row r="29" spans="1:5" ht="47.25" customHeight="1">
      <c r="A29" s="996"/>
      <c r="B29" s="1009" t="s">
        <v>2135</v>
      </c>
      <c r="C29" s="993"/>
      <c r="D29" s="1021"/>
      <c r="E29" s="1005"/>
    </row>
    <row r="30" spans="1:5" ht="49.5" customHeight="1">
      <c r="A30" s="997"/>
      <c r="B30" s="1010" t="s">
        <v>2136</v>
      </c>
      <c r="C30" s="993" t="s">
        <v>2151</v>
      </c>
      <c r="D30" s="1021"/>
      <c r="E30" s="1005"/>
    </row>
    <row r="31" spans="1:5" ht="25" customHeight="1">
      <c r="A31" s="998" t="s">
        <v>1696</v>
      </c>
      <c r="B31" s="1009" t="s">
        <v>2137</v>
      </c>
      <c r="C31" s="1015" t="s">
        <v>1836</v>
      </c>
      <c r="D31" s="1023"/>
      <c r="E31" s="1027"/>
    </row>
    <row r="32" spans="1:5" ht="25" customHeight="1">
      <c r="A32" s="999"/>
      <c r="B32" s="1009" t="s">
        <v>2138</v>
      </c>
      <c r="C32" s="1015" t="s">
        <v>1112</v>
      </c>
      <c r="D32" s="1023"/>
      <c r="E32" s="1027"/>
    </row>
    <row r="33" spans="1:5" ht="33.75" customHeight="1">
      <c r="A33" s="991" t="s">
        <v>1983</v>
      </c>
      <c r="B33" s="1003"/>
      <c r="C33" s="1016" t="s">
        <v>2152</v>
      </c>
      <c r="D33" s="1000"/>
      <c r="E33" s="1028"/>
    </row>
    <row r="34" spans="1:5" ht="26.25" customHeight="1">
      <c r="A34" s="1000" t="s">
        <v>2133</v>
      </c>
      <c r="B34" s="1000"/>
      <c r="C34" s="1000"/>
      <c r="D34" s="1000"/>
      <c r="E34" s="1000"/>
    </row>
    <row r="35" spans="1:5">
      <c r="A35" s="1001" t="s">
        <v>260</v>
      </c>
      <c r="B35" s="1001"/>
      <c r="C35" s="1001"/>
      <c r="D35" s="1001"/>
      <c r="E35" s="1001"/>
    </row>
    <row r="36" spans="1:5">
      <c r="C36" s="1016" t="s">
        <v>2153</v>
      </c>
      <c r="D36" s="1000"/>
      <c r="E36" s="1028"/>
    </row>
    <row r="37" spans="1:5">
      <c r="C37" s="1014" t="s">
        <v>349</v>
      </c>
      <c r="D37" s="1001"/>
      <c r="E37" s="1026"/>
    </row>
    <row r="38" spans="1:5">
      <c r="C38" s="1017"/>
      <c r="D38" s="1011"/>
      <c r="E38" s="1029"/>
    </row>
    <row r="39" spans="1:5">
      <c r="C39" s="1018" t="s">
        <v>2154</v>
      </c>
      <c r="D39" s="1024"/>
      <c r="E39" s="1030"/>
    </row>
    <row r="40" spans="1:5">
      <c r="C40" s="1016" t="s">
        <v>1754</v>
      </c>
      <c r="D40" s="1000"/>
      <c r="E40" s="1028"/>
    </row>
    <row r="41" spans="1:5">
      <c r="C41" s="1014" t="s">
        <v>677</v>
      </c>
      <c r="D41" s="1001"/>
      <c r="E41" s="1026"/>
    </row>
    <row r="42" spans="1:5">
      <c r="C42" s="1017"/>
      <c r="D42" s="1011"/>
      <c r="E42" s="1029"/>
    </row>
    <row r="43" spans="1:5">
      <c r="C43" s="1018" t="s">
        <v>2154</v>
      </c>
      <c r="D43" s="1024"/>
      <c r="E43" s="1030"/>
    </row>
    <row r="44" spans="1:5">
      <c r="A44" s="988" t="s">
        <v>106</v>
      </c>
      <c r="B44" s="988"/>
      <c r="C44" s="988"/>
      <c r="D44" s="988"/>
      <c r="E44" s="988"/>
    </row>
  </sheetData>
  <mergeCells count="49">
    <mergeCell ref="A2:D2"/>
    <mergeCell ref="A3:E3"/>
    <mergeCell ref="A4:E4"/>
    <mergeCell ref="A5:E5"/>
    <mergeCell ref="A6:E6"/>
    <mergeCell ref="A12:E12"/>
    <mergeCell ref="C13:E13"/>
    <mergeCell ref="C14:E14"/>
    <mergeCell ref="A15:B15"/>
    <mergeCell ref="A16:B16"/>
    <mergeCell ref="A17:B17"/>
    <mergeCell ref="C17:E17"/>
    <mergeCell ref="C18:E18"/>
    <mergeCell ref="C19:E19"/>
    <mergeCell ref="C20:E20"/>
    <mergeCell ref="C21:E21"/>
    <mergeCell ref="C22:E22"/>
    <mergeCell ref="C23:E23"/>
    <mergeCell ref="C24:E24"/>
    <mergeCell ref="A25:B25"/>
    <mergeCell ref="C25:E25"/>
    <mergeCell ref="A26:B26"/>
    <mergeCell ref="C26:E26"/>
    <mergeCell ref="C27:E27"/>
    <mergeCell ref="C28:E28"/>
    <mergeCell ref="C29:E29"/>
    <mergeCell ref="C30:E30"/>
    <mergeCell ref="C31:E31"/>
    <mergeCell ref="C32:E32"/>
    <mergeCell ref="A33:B33"/>
    <mergeCell ref="C33:E33"/>
    <mergeCell ref="A34:E34"/>
    <mergeCell ref="A35:E35"/>
    <mergeCell ref="C36:E36"/>
    <mergeCell ref="C37:E37"/>
    <mergeCell ref="C38:E38"/>
    <mergeCell ref="C39:E39"/>
    <mergeCell ref="C40:E40"/>
    <mergeCell ref="C41:E41"/>
    <mergeCell ref="C42:E42"/>
    <mergeCell ref="C43:E43"/>
    <mergeCell ref="A44:E44"/>
    <mergeCell ref="C7:C8"/>
    <mergeCell ref="A13:B14"/>
    <mergeCell ref="A18:B21"/>
    <mergeCell ref="A22:B24"/>
    <mergeCell ref="A27:A30"/>
    <mergeCell ref="B27:B28"/>
    <mergeCell ref="A31:A32"/>
  </mergeCells>
  <phoneticPr fontId="19" type="Hiragana"/>
  <pageMargins left="0.7" right="0.7" top="0.75" bottom="0.75" header="0.3" footer="0.3"/>
  <pageSetup paperSize="9" fitToWidth="1" fitToHeight="1" orientation="portrait" usePrinterDefaults="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90D7F0"/>
  </sheetPr>
  <dimension ref="A1:C34"/>
  <sheetViews>
    <sheetView workbookViewId="0">
      <selection sqref="A1:C1"/>
    </sheetView>
  </sheetViews>
  <sheetFormatPr defaultRowHeight="11.25"/>
  <cols>
    <col min="1" max="1" width="4" style="1031" customWidth="1"/>
    <col min="2" max="2" width="20.875" style="1031" customWidth="1"/>
    <col min="3" max="3" width="62.75" style="1031" customWidth="1"/>
    <col min="4" max="16384" width="9" style="1031" customWidth="1"/>
  </cols>
  <sheetData>
    <row r="1" spans="1:3">
      <c r="A1" s="988" t="s">
        <v>1122</v>
      </c>
      <c r="B1" s="988"/>
      <c r="C1" s="988"/>
    </row>
    <row r="2" spans="1:3" ht="13.5">
      <c r="A2" s="987" t="s">
        <v>2160</v>
      </c>
      <c r="B2" s="987"/>
      <c r="C2" s="987"/>
    </row>
    <row r="3" spans="1:3" ht="13.5">
      <c r="A3" s="23"/>
      <c r="B3" s="1037"/>
      <c r="C3" s="1042" t="s">
        <v>2165</v>
      </c>
    </row>
    <row r="4" spans="1:3" ht="13.5">
      <c r="A4" s="1032" t="s">
        <v>2161</v>
      </c>
      <c r="B4" s="1032"/>
      <c r="C4" s="1032"/>
    </row>
    <row r="5" spans="1:3">
      <c r="A5" s="991" t="s">
        <v>1120</v>
      </c>
      <c r="B5" s="1003"/>
      <c r="C5" s="1043" t="s">
        <v>1267</v>
      </c>
    </row>
    <row r="6" spans="1:3">
      <c r="A6" s="994"/>
      <c r="B6" s="1006"/>
      <c r="C6" s="1044" t="s">
        <v>2166</v>
      </c>
    </row>
    <row r="7" spans="1:3" ht="22.5">
      <c r="A7" s="994"/>
      <c r="B7" s="1006"/>
      <c r="C7" s="1044" t="s">
        <v>2167</v>
      </c>
    </row>
    <row r="8" spans="1:3">
      <c r="A8" s="994"/>
      <c r="B8" s="1006"/>
      <c r="C8" s="1044" t="s">
        <v>2168</v>
      </c>
    </row>
    <row r="9" spans="1:3">
      <c r="A9" s="994"/>
      <c r="B9" s="1006"/>
      <c r="C9" s="1044" t="s">
        <v>2169</v>
      </c>
    </row>
    <row r="10" spans="1:3">
      <c r="A10" s="994"/>
      <c r="B10" s="1006"/>
      <c r="C10" s="1044" t="s">
        <v>2170</v>
      </c>
    </row>
    <row r="11" spans="1:3">
      <c r="A11" s="992"/>
      <c r="B11" s="1004"/>
      <c r="C11" s="1045" t="s">
        <v>338</v>
      </c>
    </row>
    <row r="12" spans="1:3" ht="15.75">
      <c r="A12" s="991" t="s">
        <v>2162</v>
      </c>
      <c r="B12" s="1003"/>
      <c r="C12" s="1043" t="s">
        <v>732</v>
      </c>
    </row>
    <row r="13" spans="1:3" ht="15.75">
      <c r="A13" s="992"/>
      <c r="B13" s="1004"/>
      <c r="C13" s="1045" t="s">
        <v>2171</v>
      </c>
    </row>
    <row r="14" spans="1:3" ht="14.25">
      <c r="A14" s="991" t="s">
        <v>269</v>
      </c>
      <c r="B14" s="1003"/>
      <c r="C14" s="1046" t="s">
        <v>39</v>
      </c>
    </row>
    <row r="15" spans="1:3" ht="14.25">
      <c r="A15" s="994"/>
      <c r="B15" s="1006"/>
      <c r="C15" s="1047" t="s">
        <v>844</v>
      </c>
    </row>
    <row r="16" spans="1:3" ht="14.25">
      <c r="A16" s="994"/>
      <c r="B16" s="1006"/>
      <c r="C16" s="1047" t="s">
        <v>1864</v>
      </c>
    </row>
    <row r="17" spans="1:3" ht="14.25">
      <c r="A17" s="994"/>
      <c r="B17" s="1006"/>
      <c r="C17" s="1047" t="s">
        <v>1147</v>
      </c>
    </row>
    <row r="18" spans="1:3" ht="14.25">
      <c r="A18" s="994"/>
      <c r="B18" s="1006"/>
      <c r="C18" s="1047" t="s">
        <v>1363</v>
      </c>
    </row>
    <row r="19" spans="1:3" ht="14.25">
      <c r="A19" s="994"/>
      <c r="B19" s="1006"/>
      <c r="C19" s="1047" t="s">
        <v>2172</v>
      </c>
    </row>
    <row r="20" spans="1:3">
      <c r="A20" s="992"/>
      <c r="B20" s="1004"/>
      <c r="C20" s="1045" t="s">
        <v>1492</v>
      </c>
    </row>
    <row r="21" spans="1:3" ht="45" customHeight="1">
      <c r="A21" s="1033" t="s">
        <v>220</v>
      </c>
      <c r="B21" s="1038"/>
      <c r="C21" s="1009" t="s">
        <v>2173</v>
      </c>
    </row>
    <row r="22" spans="1:3" ht="70.5" customHeight="1">
      <c r="A22" s="1033" t="s">
        <v>2056</v>
      </c>
      <c r="B22" s="1038"/>
      <c r="C22" s="1048"/>
    </row>
    <row r="23" spans="1:3" ht="48.75" customHeight="1">
      <c r="A23" s="1033" t="s">
        <v>1399</v>
      </c>
      <c r="B23" s="1038"/>
      <c r="C23" s="1009" t="s">
        <v>1112</v>
      </c>
    </row>
    <row r="24" spans="1:3" ht="50.25" customHeight="1">
      <c r="A24" s="1033" t="s">
        <v>24</v>
      </c>
      <c r="B24" s="1038"/>
      <c r="C24" s="1009" t="s">
        <v>1112</v>
      </c>
    </row>
    <row r="25" spans="1:3" ht="36.75" customHeight="1">
      <c r="A25" s="995" t="s">
        <v>2163</v>
      </c>
      <c r="B25" s="1009" t="s">
        <v>2137</v>
      </c>
      <c r="C25" s="1013" t="s">
        <v>2174</v>
      </c>
    </row>
    <row r="26" spans="1:3" ht="39.75" customHeight="1">
      <c r="A26" s="997"/>
      <c r="B26" s="1009" t="s">
        <v>2138</v>
      </c>
      <c r="C26" s="1009" t="s">
        <v>1112</v>
      </c>
    </row>
    <row r="27" spans="1:3" ht="35" customHeight="1">
      <c r="A27" s="1034" t="s">
        <v>2164</v>
      </c>
      <c r="B27" s="1039"/>
      <c r="C27" s="1049"/>
    </row>
    <row r="28" spans="1:3" ht="35" customHeight="1">
      <c r="A28" s="1035"/>
      <c r="B28" s="1040"/>
      <c r="C28" s="1008" t="s">
        <v>357</v>
      </c>
    </row>
    <row r="29" spans="1:3" ht="35" customHeight="1">
      <c r="A29" s="1034" t="s">
        <v>1345</v>
      </c>
      <c r="B29" s="1039"/>
      <c r="C29" s="1049"/>
    </row>
    <row r="30" spans="1:3" ht="35" customHeight="1">
      <c r="A30" s="1035"/>
      <c r="B30" s="1040"/>
      <c r="C30" s="1008" t="s">
        <v>357</v>
      </c>
    </row>
    <row r="31" spans="1:3" ht="12">
      <c r="A31" s="1036"/>
      <c r="B31" s="1041"/>
      <c r="C31" s="1041"/>
    </row>
    <row r="32" spans="1:3" ht="11.25" customHeight="1">
      <c r="A32" s="988" t="s">
        <v>248</v>
      </c>
      <c r="B32" s="988"/>
      <c r="C32" s="988"/>
    </row>
    <row r="33" spans="1:3" ht="11.25" customHeight="1">
      <c r="A33" s="989" t="s">
        <v>305</v>
      </c>
    </row>
    <row r="34" spans="1:3" ht="40" customHeight="1">
      <c r="A34" s="1001" t="s">
        <v>2141</v>
      </c>
      <c r="B34" s="1001"/>
      <c r="C34" s="1001"/>
    </row>
  </sheetData>
  <mergeCells count="15">
    <mergeCell ref="A1:C1"/>
    <mergeCell ref="A2:C2"/>
    <mergeCell ref="A4:C4"/>
    <mergeCell ref="A21:B21"/>
    <mergeCell ref="A22:B22"/>
    <mergeCell ref="A23:B23"/>
    <mergeCell ref="A24:B24"/>
    <mergeCell ref="A32:C32"/>
    <mergeCell ref="A34:C34"/>
    <mergeCell ref="A12:B13"/>
    <mergeCell ref="A25:A26"/>
    <mergeCell ref="A27:B28"/>
    <mergeCell ref="A29:B30"/>
    <mergeCell ref="A5:B11"/>
    <mergeCell ref="A14:B20"/>
  </mergeCells>
  <phoneticPr fontId="19" type="Hiragana"/>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90D7F0"/>
  </sheetPr>
  <dimension ref="A1:C29"/>
  <sheetViews>
    <sheetView workbookViewId="0"/>
  </sheetViews>
  <sheetFormatPr defaultRowHeight="11.25"/>
  <cols>
    <col min="1" max="1" width="9" style="1050" customWidth="1"/>
    <col min="2" max="2" width="18.125" style="1050" customWidth="1"/>
    <col min="3" max="3" width="53.625" style="1050" customWidth="1"/>
    <col min="4" max="16384" width="9" style="1050" customWidth="1"/>
  </cols>
  <sheetData>
    <row r="1" spans="1:3">
      <c r="A1" s="1051" t="s">
        <v>1304</v>
      </c>
    </row>
    <row r="2" spans="1:3" ht="24" customHeight="1">
      <c r="A2" s="1032" t="s">
        <v>2176</v>
      </c>
      <c r="B2" s="1032"/>
      <c r="C2" s="1032"/>
    </row>
    <row r="3" spans="1:3" ht="22.5">
      <c r="A3" s="1007" t="s">
        <v>1574</v>
      </c>
      <c r="B3" s="1009" t="s">
        <v>909</v>
      </c>
      <c r="C3" s="1013" t="s">
        <v>2183</v>
      </c>
    </row>
    <row r="4" spans="1:3">
      <c r="A4" s="1008" t="s">
        <v>956</v>
      </c>
      <c r="B4" s="1009" t="s">
        <v>2180</v>
      </c>
      <c r="C4" s="1013" t="s">
        <v>2184</v>
      </c>
    </row>
    <row r="5" spans="1:3" ht="12">
      <c r="A5" s="1052"/>
      <c r="B5" s="1049"/>
      <c r="C5" s="1007" t="s">
        <v>2185</v>
      </c>
    </row>
    <row r="6" spans="1:3" ht="12">
      <c r="A6" s="1053"/>
      <c r="B6" s="1058"/>
      <c r="C6" s="1054" t="s">
        <v>1616</v>
      </c>
    </row>
    <row r="7" spans="1:3" ht="12">
      <c r="A7" s="1053"/>
      <c r="B7" s="1058"/>
      <c r="C7" s="1061" t="s">
        <v>2186</v>
      </c>
    </row>
    <row r="8" spans="1:3" ht="12">
      <c r="A8" s="1053"/>
      <c r="B8" s="1058"/>
      <c r="C8" s="1059"/>
    </row>
    <row r="9" spans="1:3" ht="22.5">
      <c r="A9" s="1054" t="s">
        <v>1574</v>
      </c>
      <c r="B9" s="1054" t="s">
        <v>2181</v>
      </c>
      <c r="C9" s="1062"/>
    </row>
    <row r="10" spans="1:3">
      <c r="A10" s="1054" t="s">
        <v>2177</v>
      </c>
      <c r="B10" s="1058"/>
      <c r="C10" s="1063" t="s">
        <v>2183</v>
      </c>
    </row>
    <row r="11" spans="1:3" ht="12">
      <c r="A11" s="1053"/>
      <c r="B11" s="1054" t="s">
        <v>2019</v>
      </c>
      <c r="C11" s="1007" t="s">
        <v>2185</v>
      </c>
    </row>
    <row r="12" spans="1:3" ht="12">
      <c r="A12" s="1053"/>
      <c r="B12" s="1058"/>
      <c r="C12" s="1054" t="s">
        <v>2187</v>
      </c>
    </row>
    <row r="13" spans="1:3" ht="12">
      <c r="A13" s="1053"/>
      <c r="B13" s="1058"/>
      <c r="C13" s="1064" t="s">
        <v>2186</v>
      </c>
    </row>
    <row r="14" spans="1:3" ht="12">
      <c r="A14" s="1053"/>
      <c r="B14" s="1058"/>
      <c r="C14" s="1063" t="s">
        <v>2183</v>
      </c>
    </row>
    <row r="15" spans="1:3" ht="12">
      <c r="A15" s="1055"/>
      <c r="B15" s="1059"/>
      <c r="C15" s="1007" t="s">
        <v>2185</v>
      </c>
    </row>
    <row r="16" spans="1:3" ht="12">
      <c r="A16" s="1055"/>
      <c r="B16" s="1059"/>
      <c r="C16" s="1054" t="s">
        <v>1616</v>
      </c>
    </row>
    <row r="17" spans="1:3" ht="12">
      <c r="A17" s="1055"/>
      <c r="B17" s="1059"/>
      <c r="C17" s="1064" t="s">
        <v>2186</v>
      </c>
    </row>
    <row r="18" spans="1:3" ht="12">
      <c r="A18" s="1055"/>
      <c r="B18" s="1060"/>
      <c r="C18" s="1063" t="s">
        <v>2183</v>
      </c>
    </row>
    <row r="19" spans="1:3" ht="12">
      <c r="A19" s="1056"/>
      <c r="B19" s="1009" t="s">
        <v>2180</v>
      </c>
      <c r="C19" s="1013" t="s">
        <v>2184</v>
      </c>
    </row>
    <row r="20" spans="1:3" ht="22.5">
      <c r="A20" s="1007" t="s">
        <v>1574</v>
      </c>
      <c r="B20" s="1009" t="s">
        <v>909</v>
      </c>
      <c r="C20" s="1013" t="s">
        <v>2183</v>
      </c>
    </row>
    <row r="21" spans="1:3">
      <c r="A21" s="1008" t="s">
        <v>389</v>
      </c>
      <c r="B21" s="1009" t="s">
        <v>2180</v>
      </c>
      <c r="C21" s="1013" t="s">
        <v>2184</v>
      </c>
    </row>
    <row r="22" spans="1:3" ht="30" customHeight="1">
      <c r="A22" s="1000" t="s">
        <v>1540</v>
      </c>
      <c r="B22" s="1000"/>
      <c r="C22" s="1000"/>
    </row>
    <row r="23" spans="1:3" ht="36" customHeight="1">
      <c r="A23" s="1001" t="s">
        <v>2178</v>
      </c>
      <c r="B23" s="1001"/>
      <c r="C23" s="1001"/>
    </row>
    <row r="24" spans="1:3" ht="11.25" customHeight="1">
      <c r="A24" s="1001" t="s">
        <v>2179</v>
      </c>
      <c r="B24" s="1001"/>
      <c r="C24" s="1001"/>
    </row>
    <row r="25" spans="1:3" ht="12">
      <c r="A25" s="1057"/>
    </row>
    <row r="29" spans="1:3">
      <c r="B29" s="1050" t="s">
        <v>2182</v>
      </c>
    </row>
  </sheetData>
  <mergeCells count="4">
    <mergeCell ref="A2:C2"/>
    <mergeCell ref="A22:C22"/>
    <mergeCell ref="A23:C23"/>
    <mergeCell ref="A24:C24"/>
  </mergeCells>
  <phoneticPr fontId="19" type="Hiragana"/>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90D7F0"/>
  </sheetPr>
  <dimension ref="A1:P49"/>
  <sheetViews>
    <sheetView workbookViewId="0"/>
  </sheetViews>
  <sheetFormatPr defaultRowHeight="13.5"/>
  <cols>
    <col min="3" max="3" width="11.5" customWidth="1"/>
    <col min="4" max="4" width="19.25" customWidth="1"/>
    <col min="9" max="9" width="11" customWidth="1"/>
    <col min="10" max="10" width="13.5" customWidth="1"/>
    <col min="11" max="11" width="9.375" customWidth="1"/>
    <col min="12" max="12" width="12.875" customWidth="1"/>
    <col min="13" max="13" width="19.25" customWidth="1"/>
    <col min="14" max="14" width="21.75" customWidth="1"/>
    <col min="15" max="15" width="12" customWidth="1"/>
    <col min="16" max="16" width="9.125" customWidth="1"/>
  </cols>
  <sheetData>
    <row r="1" spans="1:16">
      <c r="A1" s="1065" t="s">
        <v>2188</v>
      </c>
      <c r="L1" s="1124" t="s">
        <v>1395</v>
      </c>
      <c r="M1" s="1124"/>
      <c r="N1" s="1124"/>
      <c r="O1" s="1124"/>
      <c r="P1" s="1124"/>
    </row>
    <row r="2" spans="1:16">
      <c r="A2" s="1065"/>
      <c r="L2" t="s">
        <v>2211</v>
      </c>
      <c r="M2" t="s">
        <v>2214</v>
      </c>
    </row>
    <row r="3" spans="1:16">
      <c r="A3" s="1065"/>
      <c r="L3" s="1124" t="s">
        <v>2212</v>
      </c>
      <c r="M3" s="1124" t="s">
        <v>2215</v>
      </c>
      <c r="N3" s="1124"/>
      <c r="O3" s="1124"/>
      <c r="P3" s="1124"/>
    </row>
    <row r="4" spans="1:16" ht="18">
      <c r="A4" s="1066" t="s">
        <v>1884</v>
      </c>
      <c r="B4" s="1066"/>
      <c r="C4" s="1066"/>
      <c r="D4" s="1066"/>
      <c r="E4" s="1066"/>
      <c r="F4" s="1066"/>
      <c r="G4" s="1066"/>
      <c r="H4" s="1066"/>
      <c r="I4" s="1066"/>
    </row>
    <row r="5" spans="1:16" ht="14.25">
      <c r="A5" s="1067" t="s">
        <v>2189</v>
      </c>
      <c r="B5" s="1076"/>
      <c r="C5" s="1083" t="s">
        <v>2195</v>
      </c>
      <c r="D5" s="1090"/>
      <c r="E5" s="1095"/>
      <c r="F5" s="1100" t="s">
        <v>359</v>
      </c>
      <c r="G5" s="1107" t="s">
        <v>1286</v>
      </c>
      <c r="H5" s="1108" t="s">
        <v>2203</v>
      </c>
      <c r="I5" s="1113"/>
      <c r="J5" s="1118" t="s">
        <v>1504</v>
      </c>
      <c r="K5" s="1122"/>
      <c r="L5" s="1122"/>
      <c r="M5" s="1122"/>
      <c r="N5" s="1122"/>
      <c r="O5" s="1122"/>
      <c r="P5" s="1134"/>
    </row>
    <row r="6" spans="1:16">
      <c r="A6" s="1068" t="s">
        <v>2190</v>
      </c>
      <c r="B6" s="1067" t="s">
        <v>2194</v>
      </c>
      <c r="C6" s="1084"/>
      <c r="D6" s="1084"/>
      <c r="E6" s="1084"/>
      <c r="F6" s="1084"/>
      <c r="G6" s="1084"/>
      <c r="H6" s="1084"/>
      <c r="I6" s="1076"/>
      <c r="J6" s="1119" t="s">
        <v>2175</v>
      </c>
      <c r="K6" s="1123"/>
      <c r="L6" s="1123"/>
      <c r="M6" s="1128"/>
      <c r="N6" s="1119" t="s">
        <v>2217</v>
      </c>
      <c r="O6" s="1128"/>
      <c r="P6" s="1135" t="s">
        <v>760</v>
      </c>
    </row>
    <row r="7" spans="1:16" ht="27">
      <c r="A7" s="1069"/>
      <c r="B7" s="1077" t="s">
        <v>1279</v>
      </c>
      <c r="C7" s="1085"/>
      <c r="D7" s="1068" t="s">
        <v>711</v>
      </c>
      <c r="E7" s="1077" t="s">
        <v>2197</v>
      </c>
      <c r="F7" s="1101"/>
      <c r="G7" s="1101"/>
      <c r="H7" s="1085"/>
      <c r="I7" s="1068" t="s">
        <v>2204</v>
      </c>
      <c r="J7" s="1114" t="s">
        <v>2209</v>
      </c>
      <c r="K7" s="1068" t="s">
        <v>2204</v>
      </c>
      <c r="L7" s="1068" t="s">
        <v>1294</v>
      </c>
      <c r="M7" s="1068" t="s">
        <v>711</v>
      </c>
      <c r="N7" s="1068" t="s">
        <v>2218</v>
      </c>
      <c r="O7" s="1068" t="s">
        <v>854</v>
      </c>
      <c r="P7" s="1136"/>
    </row>
    <row r="8" spans="1:16" ht="14.25">
      <c r="A8" s="1070"/>
      <c r="B8" s="1078"/>
      <c r="C8" s="1086"/>
      <c r="D8" s="1070"/>
      <c r="E8" s="1078"/>
      <c r="F8" s="1102"/>
      <c r="G8" s="1102"/>
      <c r="H8" s="1086"/>
      <c r="I8" s="1070"/>
      <c r="J8" s="1120"/>
      <c r="K8" s="1070"/>
      <c r="L8" s="1070" t="s">
        <v>2213</v>
      </c>
      <c r="M8" s="1070"/>
      <c r="N8" s="1130" t="s">
        <v>2219</v>
      </c>
      <c r="O8" s="1070"/>
      <c r="P8" s="1137"/>
    </row>
    <row r="9" spans="1:16" ht="15" customHeight="1">
      <c r="A9" s="1071"/>
      <c r="B9" s="1079"/>
      <c r="C9" s="1087"/>
      <c r="D9" s="1091" t="s">
        <v>2196</v>
      </c>
      <c r="E9" s="1096" t="s">
        <v>2199</v>
      </c>
      <c r="F9" s="1103"/>
      <c r="G9" s="1103"/>
      <c r="H9" s="1109"/>
      <c r="I9" s="1114" t="s">
        <v>2205</v>
      </c>
      <c r="J9" s="1114" t="s">
        <v>890</v>
      </c>
      <c r="K9" s="1114" t="s">
        <v>2205</v>
      </c>
      <c r="L9" s="1068" t="s">
        <v>1024</v>
      </c>
      <c r="M9" s="1129"/>
      <c r="N9" s="1068" t="s">
        <v>73</v>
      </c>
      <c r="O9" s="1131" t="s">
        <v>2220</v>
      </c>
      <c r="P9" s="1129"/>
    </row>
    <row r="10" spans="1:16" ht="15" customHeight="1">
      <c r="A10" s="1072"/>
      <c r="B10" s="1080"/>
      <c r="C10" s="1088"/>
      <c r="D10" s="1092"/>
      <c r="E10" s="1097" t="s">
        <v>2200</v>
      </c>
      <c r="F10" s="1104"/>
      <c r="G10" s="1104"/>
      <c r="H10" s="1110"/>
      <c r="I10" s="1115" t="s">
        <v>2206</v>
      </c>
      <c r="J10" s="1121"/>
      <c r="K10" s="1121"/>
      <c r="L10" s="1069"/>
      <c r="M10" s="1092"/>
      <c r="N10" s="1069"/>
      <c r="O10" s="1132"/>
      <c r="P10" s="1092"/>
    </row>
    <row r="11" spans="1:16" ht="15" customHeight="1">
      <c r="A11" s="1072"/>
      <c r="B11" s="1080"/>
      <c r="C11" s="1088"/>
      <c r="D11" s="1092"/>
      <c r="E11" s="1098" t="s">
        <v>853</v>
      </c>
      <c r="F11" s="1105"/>
      <c r="G11" s="1105"/>
      <c r="H11" s="1111"/>
      <c r="I11" s="1115" t="s">
        <v>2207</v>
      </c>
      <c r="J11" s="1115" t="s">
        <v>2206</v>
      </c>
      <c r="K11" s="1115" t="s">
        <v>2210</v>
      </c>
      <c r="L11" s="1069"/>
      <c r="M11" s="1092"/>
      <c r="N11" s="1069"/>
      <c r="O11" s="1132"/>
      <c r="P11" s="1092"/>
    </row>
    <row r="12" spans="1:16" ht="15" customHeight="1">
      <c r="A12" s="1072"/>
      <c r="B12" s="1080"/>
      <c r="C12" s="1088"/>
      <c r="D12" s="1092"/>
      <c r="E12" s="1097" t="s">
        <v>2201</v>
      </c>
      <c r="F12" s="1104"/>
      <c r="G12" s="1104"/>
      <c r="H12" s="1110"/>
      <c r="I12" s="1115" t="s">
        <v>2208</v>
      </c>
      <c r="J12" s="1116"/>
      <c r="K12" s="1116"/>
      <c r="L12" s="1069"/>
      <c r="M12" s="1092"/>
      <c r="N12" s="1069"/>
      <c r="O12" s="1132"/>
      <c r="P12" s="1092"/>
    </row>
    <row r="13" spans="1:16" ht="15" customHeight="1">
      <c r="A13" s="1072"/>
      <c r="B13" s="1080"/>
      <c r="C13" s="1088"/>
      <c r="D13" s="1093"/>
      <c r="E13" s="1097" t="s">
        <v>2202</v>
      </c>
      <c r="F13" s="1104"/>
      <c r="G13" s="1104"/>
      <c r="H13" s="1110"/>
      <c r="I13" s="1116"/>
      <c r="J13" s="1116"/>
      <c r="K13" s="1116"/>
      <c r="L13" s="1069"/>
      <c r="M13" s="1092"/>
      <c r="N13" s="1069"/>
      <c r="O13" s="1132"/>
      <c r="P13" s="1092"/>
    </row>
    <row r="14" spans="1:16" ht="15" customHeight="1">
      <c r="A14" s="1073"/>
      <c r="B14" s="1081"/>
      <c r="C14" s="1089"/>
      <c r="D14" s="1094"/>
      <c r="E14" s="1099" t="s">
        <v>853</v>
      </c>
      <c r="F14" s="1106"/>
      <c r="G14" s="1106"/>
      <c r="H14" s="1112"/>
      <c r="I14" s="1117"/>
      <c r="J14" s="1117"/>
      <c r="K14" s="1117"/>
      <c r="L14" s="1070"/>
      <c r="M14" s="1094"/>
      <c r="N14" s="1070"/>
      <c r="O14" s="1133"/>
      <c r="P14" s="1138"/>
    </row>
    <row r="15" spans="1:16" ht="15" customHeight="1">
      <c r="A15" s="1071"/>
      <c r="B15" s="1079"/>
      <c r="C15" s="1087"/>
      <c r="D15" s="1091" t="s">
        <v>2196</v>
      </c>
      <c r="E15" s="1096" t="s">
        <v>2199</v>
      </c>
      <c r="F15" s="1103"/>
      <c r="G15" s="1103"/>
      <c r="H15" s="1109"/>
      <c r="I15" s="1114" t="s">
        <v>2205</v>
      </c>
      <c r="J15" s="1114" t="s">
        <v>890</v>
      </c>
      <c r="K15" s="1114" t="s">
        <v>2205</v>
      </c>
      <c r="L15" s="1068" t="s">
        <v>1024</v>
      </c>
      <c r="M15" s="1129"/>
      <c r="N15" s="1068" t="s">
        <v>73</v>
      </c>
      <c r="O15" s="1131" t="s">
        <v>2220</v>
      </c>
      <c r="P15" s="1129"/>
    </row>
    <row r="16" spans="1:16" ht="15" customHeight="1">
      <c r="A16" s="1072"/>
      <c r="B16" s="1080"/>
      <c r="C16" s="1088"/>
      <c r="D16" s="1092"/>
      <c r="E16" s="1097" t="s">
        <v>1284</v>
      </c>
      <c r="F16" s="1104"/>
      <c r="G16" s="1104"/>
      <c r="H16" s="1110"/>
      <c r="I16" s="1115" t="s">
        <v>2206</v>
      </c>
      <c r="J16" s="1121"/>
      <c r="K16" s="1121"/>
      <c r="L16" s="1069"/>
      <c r="M16" s="1092"/>
      <c r="N16" s="1069"/>
      <c r="O16" s="1132"/>
      <c r="P16" s="1092"/>
    </row>
    <row r="17" spans="1:16" ht="15" customHeight="1">
      <c r="A17" s="1072"/>
      <c r="B17" s="1080"/>
      <c r="C17" s="1088"/>
      <c r="D17" s="1092"/>
      <c r="E17" s="1098" t="s">
        <v>853</v>
      </c>
      <c r="F17" s="1105"/>
      <c r="G17" s="1105"/>
      <c r="H17" s="1111"/>
      <c r="I17" s="1115" t="s">
        <v>2207</v>
      </c>
      <c r="J17" s="1115" t="s">
        <v>2206</v>
      </c>
      <c r="K17" s="1115" t="s">
        <v>2210</v>
      </c>
      <c r="L17" s="1069"/>
      <c r="M17" s="1092"/>
      <c r="N17" s="1069"/>
      <c r="O17" s="1132"/>
      <c r="P17" s="1092"/>
    </row>
    <row r="18" spans="1:16" ht="15" customHeight="1">
      <c r="A18" s="1072"/>
      <c r="B18" s="1080"/>
      <c r="C18" s="1088"/>
      <c r="D18" s="1093"/>
      <c r="E18" s="1097" t="s">
        <v>2201</v>
      </c>
      <c r="F18" s="1104"/>
      <c r="G18" s="1104"/>
      <c r="H18" s="1110"/>
      <c r="I18" s="1115" t="s">
        <v>2208</v>
      </c>
      <c r="J18" s="1116"/>
      <c r="K18" s="1116"/>
      <c r="L18" s="1069"/>
      <c r="M18" s="1092"/>
      <c r="N18" s="1069"/>
      <c r="O18" s="1132"/>
      <c r="P18" s="1092"/>
    </row>
    <row r="19" spans="1:16" ht="15" customHeight="1">
      <c r="A19" s="1072"/>
      <c r="B19" s="1080"/>
      <c r="C19" s="1088"/>
      <c r="D19" s="1093"/>
      <c r="E19" s="1097" t="s">
        <v>2202</v>
      </c>
      <c r="F19" s="1104"/>
      <c r="G19" s="1104"/>
      <c r="H19" s="1110"/>
      <c r="I19" s="1116"/>
      <c r="J19" s="1116"/>
      <c r="K19" s="1116"/>
      <c r="L19" s="1069"/>
      <c r="M19" s="1092"/>
      <c r="N19" s="1069"/>
      <c r="O19" s="1132"/>
      <c r="P19" s="1092"/>
    </row>
    <row r="20" spans="1:16" ht="15" customHeight="1">
      <c r="A20" s="1073"/>
      <c r="B20" s="1081"/>
      <c r="C20" s="1089"/>
      <c r="D20" s="1094"/>
      <c r="E20" s="1099" t="s">
        <v>853</v>
      </c>
      <c r="F20" s="1106"/>
      <c r="G20" s="1106"/>
      <c r="H20" s="1112"/>
      <c r="I20" s="1117"/>
      <c r="J20" s="1117"/>
      <c r="K20" s="1117"/>
      <c r="L20" s="1070"/>
      <c r="M20" s="1094"/>
      <c r="N20" s="1070"/>
      <c r="O20" s="1133"/>
      <c r="P20" s="1138"/>
    </row>
    <row r="21" spans="1:16" ht="15" customHeight="1">
      <c r="A21" s="1071"/>
      <c r="B21" s="1079"/>
      <c r="C21" s="1087"/>
      <c r="D21" s="1091" t="s">
        <v>2196</v>
      </c>
      <c r="E21" s="1096" t="s">
        <v>2199</v>
      </c>
      <c r="F21" s="1103"/>
      <c r="G21" s="1103"/>
      <c r="H21" s="1109"/>
      <c r="I21" s="1114" t="s">
        <v>2205</v>
      </c>
      <c r="J21" s="1114" t="s">
        <v>890</v>
      </c>
      <c r="K21" s="1114" t="s">
        <v>2205</v>
      </c>
      <c r="L21" s="1068" t="s">
        <v>1024</v>
      </c>
      <c r="M21" s="1129"/>
      <c r="N21" s="1068" t="s">
        <v>73</v>
      </c>
      <c r="O21" s="1131" t="s">
        <v>2220</v>
      </c>
      <c r="P21" s="1129"/>
    </row>
    <row r="22" spans="1:16" ht="15" customHeight="1">
      <c r="A22" s="1072"/>
      <c r="B22" s="1080"/>
      <c r="C22" s="1088"/>
      <c r="D22" s="1092"/>
      <c r="E22" s="1097" t="s">
        <v>1284</v>
      </c>
      <c r="F22" s="1104"/>
      <c r="G22" s="1104"/>
      <c r="H22" s="1110"/>
      <c r="I22" s="1115" t="s">
        <v>2206</v>
      </c>
      <c r="J22" s="1121"/>
      <c r="K22" s="1121"/>
      <c r="L22" s="1069"/>
      <c r="M22" s="1092"/>
      <c r="N22" s="1069"/>
      <c r="O22" s="1132"/>
      <c r="P22" s="1092"/>
    </row>
    <row r="23" spans="1:16" ht="15" customHeight="1">
      <c r="A23" s="1072"/>
      <c r="B23" s="1080"/>
      <c r="C23" s="1088"/>
      <c r="D23" s="1093"/>
      <c r="E23" s="1098" t="s">
        <v>853</v>
      </c>
      <c r="F23" s="1105"/>
      <c r="G23" s="1105"/>
      <c r="H23" s="1111"/>
      <c r="I23" s="1115" t="s">
        <v>2207</v>
      </c>
      <c r="J23" s="1115" t="s">
        <v>2206</v>
      </c>
      <c r="K23" s="1115" t="s">
        <v>2210</v>
      </c>
      <c r="L23" s="1069"/>
      <c r="M23" s="1092"/>
      <c r="N23" s="1069"/>
      <c r="O23" s="1132"/>
      <c r="P23" s="1092"/>
    </row>
    <row r="24" spans="1:16" ht="15" customHeight="1">
      <c r="A24" s="1072"/>
      <c r="B24" s="1080"/>
      <c r="C24" s="1088"/>
      <c r="D24" s="1093"/>
      <c r="E24" s="1097" t="s">
        <v>2201</v>
      </c>
      <c r="F24" s="1104"/>
      <c r="G24" s="1104"/>
      <c r="H24" s="1110"/>
      <c r="I24" s="1115" t="s">
        <v>2208</v>
      </c>
      <c r="J24" s="1116"/>
      <c r="K24" s="1116"/>
      <c r="L24" s="1069"/>
      <c r="M24" s="1092"/>
      <c r="N24" s="1069"/>
      <c r="O24" s="1132"/>
      <c r="P24" s="1092"/>
    </row>
    <row r="25" spans="1:16" ht="15" customHeight="1">
      <c r="A25" s="1072"/>
      <c r="B25" s="1080"/>
      <c r="C25" s="1088"/>
      <c r="D25" s="1093"/>
      <c r="E25" s="1097" t="s">
        <v>2202</v>
      </c>
      <c r="F25" s="1104"/>
      <c r="G25" s="1104"/>
      <c r="H25" s="1110"/>
      <c r="I25" s="1116"/>
      <c r="J25" s="1116"/>
      <c r="K25" s="1116"/>
      <c r="L25" s="1069"/>
      <c r="M25" s="1092"/>
      <c r="N25" s="1069"/>
      <c r="O25" s="1132"/>
      <c r="P25" s="1092"/>
    </row>
    <row r="26" spans="1:16" ht="15" customHeight="1">
      <c r="A26" s="1073"/>
      <c r="B26" s="1081"/>
      <c r="C26" s="1089"/>
      <c r="D26" s="1094"/>
      <c r="E26" s="1099" t="s">
        <v>853</v>
      </c>
      <c r="F26" s="1106"/>
      <c r="G26" s="1106"/>
      <c r="H26" s="1112"/>
      <c r="I26" s="1117"/>
      <c r="J26" s="1117"/>
      <c r="K26" s="1117"/>
      <c r="L26" s="1070"/>
      <c r="M26" s="1094"/>
      <c r="N26" s="1070"/>
      <c r="O26" s="1133"/>
      <c r="P26" s="1138"/>
    </row>
    <row r="27" spans="1:16" ht="15" customHeight="1">
      <c r="A27" s="1071"/>
      <c r="B27" s="1079"/>
      <c r="C27" s="1087"/>
      <c r="D27" s="1091" t="s">
        <v>2196</v>
      </c>
      <c r="E27" s="1096" t="s">
        <v>2199</v>
      </c>
      <c r="F27" s="1103"/>
      <c r="G27" s="1103"/>
      <c r="H27" s="1109"/>
      <c r="I27" s="1114" t="s">
        <v>2205</v>
      </c>
      <c r="J27" s="1114" t="s">
        <v>890</v>
      </c>
      <c r="K27" s="1114" t="s">
        <v>2205</v>
      </c>
      <c r="L27" s="1125" t="s">
        <v>2182</v>
      </c>
      <c r="M27" s="1129"/>
      <c r="N27" s="1068" t="s">
        <v>73</v>
      </c>
      <c r="O27" s="1131" t="s">
        <v>2220</v>
      </c>
      <c r="P27" s="1129"/>
    </row>
    <row r="28" spans="1:16" ht="15" customHeight="1">
      <c r="A28" s="1072"/>
      <c r="B28" s="1080"/>
      <c r="C28" s="1088"/>
      <c r="D28" s="1092"/>
      <c r="E28" s="1097" t="s">
        <v>1284</v>
      </c>
      <c r="F28" s="1104"/>
      <c r="G28" s="1104"/>
      <c r="H28" s="1110"/>
      <c r="I28" s="1115" t="s">
        <v>2206</v>
      </c>
      <c r="J28" s="1121"/>
      <c r="K28" s="1121"/>
      <c r="L28" s="1126"/>
      <c r="M28" s="1092"/>
      <c r="N28" s="1069"/>
      <c r="O28" s="1132"/>
      <c r="P28" s="1092"/>
    </row>
    <row r="29" spans="1:16" ht="15" customHeight="1">
      <c r="A29" s="1072"/>
      <c r="B29" s="1080"/>
      <c r="C29" s="1088"/>
      <c r="D29" s="1093"/>
      <c r="E29" s="1098" t="s">
        <v>853</v>
      </c>
      <c r="F29" s="1105"/>
      <c r="G29" s="1105"/>
      <c r="H29" s="1111"/>
      <c r="I29" s="1115" t="s">
        <v>2207</v>
      </c>
      <c r="J29" s="1115" t="s">
        <v>2206</v>
      </c>
      <c r="K29" s="1115" t="s">
        <v>2210</v>
      </c>
      <c r="L29" s="1126"/>
      <c r="M29" s="1092"/>
      <c r="N29" s="1069"/>
      <c r="O29" s="1132"/>
      <c r="P29" s="1092"/>
    </row>
    <row r="30" spans="1:16" ht="15" customHeight="1">
      <c r="A30" s="1072"/>
      <c r="B30" s="1080"/>
      <c r="C30" s="1088"/>
      <c r="D30" s="1093"/>
      <c r="E30" s="1097" t="s">
        <v>2201</v>
      </c>
      <c r="F30" s="1104"/>
      <c r="G30" s="1104"/>
      <c r="H30" s="1110"/>
      <c r="I30" s="1115" t="s">
        <v>2208</v>
      </c>
      <c r="J30" s="1116"/>
      <c r="K30" s="1116"/>
      <c r="L30" s="1126"/>
      <c r="M30" s="1092"/>
      <c r="N30" s="1069"/>
      <c r="O30" s="1132"/>
      <c r="P30" s="1092"/>
    </row>
    <row r="31" spans="1:16" ht="15" customHeight="1">
      <c r="A31" s="1072"/>
      <c r="B31" s="1080"/>
      <c r="C31" s="1088"/>
      <c r="D31" s="1093"/>
      <c r="E31" s="1097" t="s">
        <v>2202</v>
      </c>
      <c r="F31" s="1104"/>
      <c r="G31" s="1104"/>
      <c r="H31" s="1110"/>
      <c r="I31" s="1116"/>
      <c r="J31" s="1116"/>
      <c r="K31" s="1116"/>
      <c r="L31" s="1126"/>
      <c r="M31" s="1092"/>
      <c r="N31" s="1069"/>
      <c r="O31" s="1132"/>
      <c r="P31" s="1092"/>
    </row>
    <row r="32" spans="1:16" ht="15" customHeight="1">
      <c r="A32" s="1073"/>
      <c r="B32" s="1081"/>
      <c r="C32" s="1089"/>
      <c r="D32" s="1094"/>
      <c r="E32" s="1099" t="s">
        <v>853</v>
      </c>
      <c r="F32" s="1106"/>
      <c r="G32" s="1106"/>
      <c r="H32" s="1112"/>
      <c r="I32" s="1117"/>
      <c r="J32" s="1117"/>
      <c r="K32" s="1117"/>
      <c r="L32" s="1127"/>
      <c r="M32" s="1094"/>
      <c r="N32" s="1070"/>
      <c r="O32" s="1133"/>
      <c r="P32" s="1138"/>
    </row>
    <row r="33" spans="1:16" ht="15" customHeight="1">
      <c r="A33" s="1071"/>
      <c r="B33" s="1079"/>
      <c r="C33" s="1087"/>
      <c r="D33" s="1091" t="s">
        <v>2196</v>
      </c>
      <c r="E33" s="1096" t="s">
        <v>2199</v>
      </c>
      <c r="F33" s="1103"/>
      <c r="G33" s="1103"/>
      <c r="H33" s="1109"/>
      <c r="I33" s="1114" t="s">
        <v>2205</v>
      </c>
      <c r="J33" s="1114" t="s">
        <v>890</v>
      </c>
      <c r="K33" s="1114" t="s">
        <v>2205</v>
      </c>
      <c r="L33" s="1068" t="s">
        <v>1024</v>
      </c>
      <c r="M33" s="1129"/>
      <c r="N33" s="1068" t="s">
        <v>73</v>
      </c>
      <c r="O33" s="1131" t="s">
        <v>2220</v>
      </c>
      <c r="P33" s="1129"/>
    </row>
    <row r="34" spans="1:16" ht="15" customHeight="1">
      <c r="A34" s="1072"/>
      <c r="B34" s="1080"/>
      <c r="C34" s="1088"/>
      <c r="D34" s="1092"/>
      <c r="E34" s="1097" t="s">
        <v>1284</v>
      </c>
      <c r="F34" s="1104"/>
      <c r="G34" s="1104"/>
      <c r="H34" s="1110"/>
      <c r="I34" s="1115" t="s">
        <v>2206</v>
      </c>
      <c r="J34" s="1121"/>
      <c r="K34" s="1121"/>
      <c r="L34" s="1069"/>
      <c r="M34" s="1092"/>
      <c r="N34" s="1069"/>
      <c r="O34" s="1132"/>
      <c r="P34" s="1092"/>
    </row>
    <row r="35" spans="1:16" ht="15" customHeight="1">
      <c r="A35" s="1072"/>
      <c r="B35" s="1080"/>
      <c r="C35" s="1088"/>
      <c r="D35" s="1093"/>
      <c r="E35" s="1098" t="s">
        <v>853</v>
      </c>
      <c r="F35" s="1105"/>
      <c r="G35" s="1105"/>
      <c r="H35" s="1111"/>
      <c r="I35" s="1115" t="s">
        <v>2207</v>
      </c>
      <c r="J35" s="1115" t="s">
        <v>2206</v>
      </c>
      <c r="K35" s="1115" t="s">
        <v>2210</v>
      </c>
      <c r="L35" s="1069"/>
      <c r="M35" s="1092"/>
      <c r="N35" s="1069"/>
      <c r="O35" s="1132"/>
      <c r="P35" s="1092"/>
    </row>
    <row r="36" spans="1:16" ht="15" customHeight="1">
      <c r="A36" s="1072"/>
      <c r="B36" s="1080"/>
      <c r="C36" s="1088"/>
      <c r="D36" s="1093"/>
      <c r="E36" s="1097" t="s">
        <v>2201</v>
      </c>
      <c r="F36" s="1104"/>
      <c r="G36" s="1104"/>
      <c r="H36" s="1110"/>
      <c r="I36" s="1115" t="s">
        <v>2208</v>
      </c>
      <c r="J36" s="1116"/>
      <c r="K36" s="1116"/>
      <c r="L36" s="1069"/>
      <c r="M36" s="1092"/>
      <c r="N36" s="1069"/>
      <c r="O36" s="1132"/>
      <c r="P36" s="1092"/>
    </row>
    <row r="37" spans="1:16" ht="15" customHeight="1">
      <c r="A37" s="1072"/>
      <c r="B37" s="1080"/>
      <c r="C37" s="1088"/>
      <c r="D37" s="1093"/>
      <c r="E37" s="1097" t="s">
        <v>2202</v>
      </c>
      <c r="F37" s="1104"/>
      <c r="G37" s="1104"/>
      <c r="H37" s="1110"/>
      <c r="I37" s="1116"/>
      <c r="J37" s="1116"/>
      <c r="K37" s="1116"/>
      <c r="L37" s="1069"/>
      <c r="M37" s="1092"/>
      <c r="N37" s="1069"/>
      <c r="O37" s="1132"/>
      <c r="P37" s="1092"/>
    </row>
    <row r="38" spans="1:16" ht="15" customHeight="1">
      <c r="A38" s="1073"/>
      <c r="B38" s="1081"/>
      <c r="C38" s="1089"/>
      <c r="D38" s="1094"/>
      <c r="E38" s="1099" t="s">
        <v>853</v>
      </c>
      <c r="F38" s="1106"/>
      <c r="G38" s="1106"/>
      <c r="H38" s="1112"/>
      <c r="I38" s="1117"/>
      <c r="J38" s="1117"/>
      <c r="K38" s="1117"/>
      <c r="L38" s="1070"/>
      <c r="M38" s="1094"/>
      <c r="N38" s="1070"/>
      <c r="O38" s="1133"/>
      <c r="P38" s="1138"/>
    </row>
    <row r="39" spans="1:16" ht="15" customHeight="1">
      <c r="A39" s="1071"/>
      <c r="B39" s="1079"/>
      <c r="C39" s="1087"/>
      <c r="D39" s="1091" t="s">
        <v>2196</v>
      </c>
      <c r="E39" s="1096" t="s">
        <v>2199</v>
      </c>
      <c r="F39" s="1103"/>
      <c r="G39" s="1103"/>
      <c r="H39" s="1109"/>
      <c r="I39" s="1114" t="s">
        <v>2205</v>
      </c>
      <c r="J39" s="1114" t="s">
        <v>890</v>
      </c>
      <c r="K39" s="1114" t="s">
        <v>2205</v>
      </c>
      <c r="L39" s="1068" t="s">
        <v>1024</v>
      </c>
      <c r="M39" s="1129"/>
      <c r="N39" s="1068" t="s">
        <v>73</v>
      </c>
      <c r="O39" s="1131" t="s">
        <v>2220</v>
      </c>
      <c r="P39" s="1129"/>
    </row>
    <row r="40" spans="1:16" ht="15" customHeight="1">
      <c r="A40" s="1072"/>
      <c r="B40" s="1080"/>
      <c r="C40" s="1088"/>
      <c r="D40" s="1092"/>
      <c r="E40" s="1097" t="s">
        <v>1284</v>
      </c>
      <c r="F40" s="1104"/>
      <c r="G40" s="1104"/>
      <c r="H40" s="1110"/>
      <c r="I40" s="1115" t="s">
        <v>2206</v>
      </c>
      <c r="J40" s="1121"/>
      <c r="K40" s="1121"/>
      <c r="L40" s="1069"/>
      <c r="M40" s="1092"/>
      <c r="N40" s="1069"/>
      <c r="O40" s="1132"/>
      <c r="P40" s="1092"/>
    </row>
    <row r="41" spans="1:16" ht="15" customHeight="1">
      <c r="A41" s="1072"/>
      <c r="B41" s="1080"/>
      <c r="C41" s="1088"/>
      <c r="D41" s="1093"/>
      <c r="E41" s="1098" t="s">
        <v>853</v>
      </c>
      <c r="F41" s="1105"/>
      <c r="G41" s="1105"/>
      <c r="H41" s="1111"/>
      <c r="I41" s="1115" t="s">
        <v>2207</v>
      </c>
      <c r="J41" s="1115" t="s">
        <v>2206</v>
      </c>
      <c r="K41" s="1115" t="s">
        <v>2210</v>
      </c>
      <c r="L41" s="1069"/>
      <c r="M41" s="1092"/>
      <c r="N41" s="1069"/>
      <c r="O41" s="1132"/>
      <c r="P41" s="1092"/>
    </row>
    <row r="42" spans="1:16" ht="15" customHeight="1">
      <c r="A42" s="1072"/>
      <c r="B42" s="1080"/>
      <c r="C42" s="1088"/>
      <c r="D42" s="1093"/>
      <c r="E42" s="1097" t="s">
        <v>2201</v>
      </c>
      <c r="F42" s="1104"/>
      <c r="G42" s="1104"/>
      <c r="H42" s="1110"/>
      <c r="I42" s="1115" t="s">
        <v>2208</v>
      </c>
      <c r="J42" s="1116"/>
      <c r="K42" s="1116"/>
      <c r="L42" s="1069"/>
      <c r="M42" s="1092"/>
      <c r="N42" s="1069"/>
      <c r="O42" s="1132"/>
      <c r="P42" s="1092"/>
    </row>
    <row r="43" spans="1:16" ht="15" customHeight="1">
      <c r="A43" s="1072"/>
      <c r="B43" s="1080"/>
      <c r="C43" s="1088"/>
      <c r="D43" s="1093"/>
      <c r="E43" s="1097" t="s">
        <v>2202</v>
      </c>
      <c r="F43" s="1104"/>
      <c r="G43" s="1104"/>
      <c r="H43" s="1110"/>
      <c r="I43" s="1116"/>
      <c r="J43" s="1116"/>
      <c r="K43" s="1116"/>
      <c r="L43" s="1069"/>
      <c r="M43" s="1092"/>
      <c r="N43" s="1069"/>
      <c r="O43" s="1132"/>
      <c r="P43" s="1092"/>
    </row>
    <row r="44" spans="1:16" ht="15" customHeight="1">
      <c r="A44" s="1073"/>
      <c r="B44" s="1081"/>
      <c r="C44" s="1089"/>
      <c r="D44" s="1094"/>
      <c r="E44" s="1099" t="s">
        <v>853</v>
      </c>
      <c r="F44" s="1106"/>
      <c r="G44" s="1106"/>
      <c r="H44" s="1112"/>
      <c r="I44" s="1117"/>
      <c r="J44" s="1117"/>
      <c r="K44" s="1117"/>
      <c r="L44" s="1070"/>
      <c r="M44" s="1094"/>
      <c r="N44" s="1070"/>
      <c r="O44" s="1133"/>
      <c r="P44" s="1138"/>
    </row>
    <row r="45" spans="1:16">
      <c r="A45" s="1074" t="s">
        <v>2191</v>
      </c>
      <c r="B45" s="1082"/>
      <c r="C45" s="1082"/>
      <c r="D45" s="1082"/>
      <c r="E45" s="1082"/>
      <c r="F45" s="1082"/>
      <c r="G45" s="1082"/>
      <c r="H45" s="1082"/>
      <c r="I45" s="1082"/>
      <c r="J45" s="1082"/>
      <c r="K45" s="1082"/>
      <c r="L45" s="1082"/>
      <c r="M45" s="1082"/>
      <c r="N45" s="1082"/>
      <c r="O45" s="1082"/>
      <c r="P45" s="1082"/>
    </row>
    <row r="46" spans="1:16" ht="27" customHeight="1">
      <c r="A46" s="1075" t="s">
        <v>2192</v>
      </c>
      <c r="B46" s="1075"/>
      <c r="C46" s="1075"/>
      <c r="D46" s="1075"/>
      <c r="E46" s="1075"/>
      <c r="F46" s="1075"/>
      <c r="G46" s="1075"/>
      <c r="H46" s="1075"/>
      <c r="I46" s="1075"/>
      <c r="J46" s="1075"/>
      <c r="K46" s="1075"/>
      <c r="L46" s="1075"/>
      <c r="M46" s="1075"/>
      <c r="N46" s="1075"/>
      <c r="O46" s="1075"/>
      <c r="P46" s="1075"/>
    </row>
    <row r="47" spans="1:16">
      <c r="A47" s="1075" t="s">
        <v>1762</v>
      </c>
      <c r="B47" s="1075"/>
      <c r="C47" s="1075"/>
      <c r="D47" s="1075"/>
      <c r="E47" s="1075"/>
      <c r="F47" s="1075"/>
      <c r="G47" s="1075"/>
      <c r="H47" s="1075"/>
      <c r="I47" s="1075"/>
      <c r="J47" s="1075"/>
      <c r="K47" s="1075"/>
      <c r="L47" s="1075"/>
      <c r="M47" s="1075"/>
      <c r="N47" s="1075"/>
      <c r="O47" s="1075"/>
      <c r="P47" s="1075"/>
    </row>
    <row r="48" spans="1:16">
      <c r="A48" s="1075" t="s">
        <v>2193</v>
      </c>
      <c r="B48" s="1075"/>
      <c r="C48" s="1075"/>
      <c r="D48" s="1075"/>
      <c r="E48" s="1075"/>
      <c r="F48" s="1075"/>
      <c r="G48" s="1075"/>
      <c r="H48" s="1075"/>
      <c r="I48" s="1075"/>
      <c r="J48" s="1075"/>
      <c r="K48" s="1075"/>
      <c r="L48" s="1075"/>
      <c r="M48" s="1075"/>
      <c r="N48" s="1075"/>
      <c r="O48" s="1075"/>
      <c r="P48" s="1075"/>
    </row>
    <row r="49" spans="1:16">
      <c r="A49" s="1075" t="s">
        <v>314</v>
      </c>
      <c r="B49" s="1075"/>
      <c r="C49" s="1075"/>
      <c r="D49" s="1075"/>
      <c r="E49" s="1075"/>
      <c r="F49" s="1075"/>
      <c r="G49" s="1075"/>
      <c r="H49" s="1075"/>
      <c r="I49" s="1075"/>
      <c r="J49" s="1075"/>
      <c r="K49" s="1075"/>
      <c r="L49" s="1075"/>
      <c r="M49" s="1075"/>
      <c r="N49" s="1075"/>
      <c r="O49" s="1075"/>
      <c r="P49" s="1075"/>
    </row>
  </sheetData>
  <mergeCells count="94">
    <mergeCell ref="A4:I4"/>
    <mergeCell ref="A5:B5"/>
    <mergeCell ref="C5:E5"/>
    <mergeCell ref="H5:I5"/>
    <mergeCell ref="J5:P5"/>
    <mergeCell ref="B6:I6"/>
    <mergeCell ref="J6:M6"/>
    <mergeCell ref="N6:O6"/>
    <mergeCell ref="E9:H9"/>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A46:P46"/>
    <mergeCell ref="A47:P47"/>
    <mergeCell ref="A48:P48"/>
    <mergeCell ref="A49:P49"/>
    <mergeCell ref="A6:A8"/>
    <mergeCell ref="P6:P8"/>
    <mergeCell ref="B7:C8"/>
    <mergeCell ref="D7:D8"/>
    <mergeCell ref="E7:H8"/>
    <mergeCell ref="I7:I8"/>
    <mergeCell ref="J7:J8"/>
    <mergeCell ref="K7:K8"/>
    <mergeCell ref="M7:M8"/>
    <mergeCell ref="O7:O8"/>
    <mergeCell ref="A9:A14"/>
    <mergeCell ref="B9:C14"/>
    <mergeCell ref="L9:L14"/>
    <mergeCell ref="N9:N14"/>
    <mergeCell ref="O9:O14"/>
    <mergeCell ref="P9:P14"/>
    <mergeCell ref="A15:A20"/>
    <mergeCell ref="B15:C20"/>
    <mergeCell ref="L15:L20"/>
    <mergeCell ref="N15:N20"/>
    <mergeCell ref="O15:O20"/>
    <mergeCell ref="P15:P20"/>
    <mergeCell ref="A21:A26"/>
    <mergeCell ref="B21:C26"/>
    <mergeCell ref="L21:L26"/>
    <mergeCell ref="N21:N26"/>
    <mergeCell ref="O21:O26"/>
    <mergeCell ref="P21:P26"/>
    <mergeCell ref="A27:A32"/>
    <mergeCell ref="B27:C32"/>
    <mergeCell ref="L27:L32"/>
    <mergeCell ref="N27:N32"/>
    <mergeCell ref="O27:O32"/>
    <mergeCell ref="P27:P32"/>
    <mergeCell ref="A33:A38"/>
    <mergeCell ref="B33:C38"/>
    <mergeCell ref="L33:L38"/>
    <mergeCell ref="N33:N38"/>
    <mergeCell ref="O33:O38"/>
    <mergeCell ref="P33:P38"/>
    <mergeCell ref="A39:A44"/>
    <mergeCell ref="B39:C44"/>
    <mergeCell ref="L39:L44"/>
    <mergeCell ref="N39:N44"/>
    <mergeCell ref="O39:O44"/>
    <mergeCell ref="P39:P44"/>
  </mergeCells>
  <phoneticPr fontId="19" type="Hiragana"/>
  <pageMargins left="0.7" right="0.7" top="0.75" bottom="0.75" header="0.3" footer="0.3"/>
  <pageSetup paperSize="8" fitToWidth="1" fitToHeight="1" orientation="landscape"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FFFF00"/>
  </sheetPr>
  <dimension ref="A2:K31"/>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1">
      <c r="A2" s="175">
        <v>10.01</v>
      </c>
      <c r="B2" s="175"/>
      <c r="C2" s="175"/>
    </row>
    <row r="3" spans="1:11" ht="18.75">
      <c r="A3" s="176" t="s">
        <v>1947</v>
      </c>
      <c r="B3" s="176"/>
      <c r="C3" s="176"/>
      <c r="D3" s="176"/>
      <c r="E3" s="176"/>
      <c r="F3" s="176"/>
      <c r="G3" s="176"/>
      <c r="H3" s="176"/>
      <c r="I3" s="176"/>
      <c r="J3" s="176"/>
    </row>
    <row r="5" spans="1:11" ht="30" customHeight="1">
      <c r="A5" s="177" t="s">
        <v>945</v>
      </c>
      <c r="B5" s="177"/>
      <c r="C5" s="177"/>
      <c r="D5" s="178" t="s">
        <v>1242</v>
      </c>
      <c r="E5" s="211"/>
      <c r="F5" s="178" t="s">
        <v>1004</v>
      </c>
      <c r="G5" s="195"/>
      <c r="H5" s="178" t="s">
        <v>477</v>
      </c>
      <c r="I5" s="188"/>
      <c r="J5" s="195"/>
    </row>
    <row r="6" spans="1:11" ht="30" customHeight="1">
      <c r="A6" s="177" t="s">
        <v>745</v>
      </c>
      <c r="B6" s="177"/>
      <c r="C6" s="177"/>
      <c r="D6" s="200" t="s">
        <v>454</v>
      </c>
      <c r="E6" s="200"/>
      <c r="F6" s="200"/>
      <c r="G6" s="200"/>
      <c r="H6" s="200"/>
      <c r="I6" s="200"/>
      <c r="J6" s="200"/>
    </row>
    <row r="7" spans="1:11"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1"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1" s="30" customFormat="1" ht="15" customHeight="1">
      <c r="A9" s="178"/>
      <c r="B9" s="188"/>
      <c r="C9" s="195"/>
      <c r="D9" s="202"/>
      <c r="E9" s="202"/>
      <c r="F9" s="215" t="s">
        <v>1175</v>
      </c>
      <c r="G9" s="219"/>
      <c r="H9" s="224" t="str">
        <f>入力ｼｰﾄ!C8</f>
        <v>営繕　三郎</v>
      </c>
      <c r="I9" s="224"/>
      <c r="J9" s="229"/>
    </row>
    <row r="10" spans="1:11" ht="33" customHeight="1">
      <c r="A10" s="179" t="s">
        <v>992</v>
      </c>
      <c r="B10" s="189"/>
      <c r="C10" s="189"/>
      <c r="D10" s="189"/>
      <c r="E10" s="189"/>
      <c r="F10" s="189"/>
      <c r="G10" s="189"/>
      <c r="H10" s="189"/>
      <c r="I10" s="189"/>
      <c r="J10" s="230"/>
    </row>
    <row r="11" spans="1:11" ht="33" customHeight="1">
      <c r="A11" s="180" t="s">
        <v>1176</v>
      </c>
      <c r="B11" s="190"/>
      <c r="C11" s="190"/>
      <c r="D11" s="190"/>
      <c r="E11" s="190"/>
      <c r="F11" s="190"/>
      <c r="G11" s="190"/>
      <c r="H11" s="190"/>
      <c r="I11" s="190"/>
      <c r="J11" s="231"/>
    </row>
    <row r="12" spans="1:11" ht="33" customHeight="1">
      <c r="A12" s="180"/>
      <c r="B12" s="190"/>
      <c r="C12" s="190"/>
      <c r="D12" s="908" t="s">
        <v>1847</v>
      </c>
      <c r="E12" s="191"/>
      <c r="F12" s="1140"/>
      <c r="G12" s="1140"/>
      <c r="H12" s="1140"/>
      <c r="I12" s="1140"/>
      <c r="J12" s="1141"/>
      <c r="K12" s="30" t="s">
        <v>1847</v>
      </c>
    </row>
    <row r="13" spans="1:11" ht="33" customHeight="1">
      <c r="A13" s="181"/>
      <c r="B13" s="191"/>
      <c r="C13" s="191"/>
      <c r="D13" s="908"/>
      <c r="E13" s="191"/>
      <c r="F13" s="191"/>
      <c r="G13" s="191"/>
      <c r="H13" s="191"/>
      <c r="I13" s="191"/>
      <c r="J13" s="245"/>
      <c r="K13" s="30" t="s">
        <v>1895</v>
      </c>
    </row>
    <row r="14" spans="1:11" ht="33" customHeight="1">
      <c r="A14" s="181"/>
      <c r="B14" s="191"/>
      <c r="C14" s="191"/>
      <c r="D14" s="909"/>
      <c r="E14" s="191"/>
      <c r="F14" s="191"/>
      <c r="G14" s="191"/>
      <c r="H14" s="191"/>
      <c r="I14" s="191"/>
      <c r="J14" s="245"/>
    </row>
    <row r="15" spans="1:11" ht="33" customHeight="1">
      <c r="A15" s="181"/>
      <c r="B15" s="191"/>
      <c r="C15" s="191"/>
      <c r="D15" s="908"/>
      <c r="E15" s="191"/>
      <c r="F15" s="191"/>
      <c r="G15" s="191"/>
      <c r="H15" s="191"/>
      <c r="I15" s="191"/>
      <c r="J15" s="245"/>
    </row>
    <row r="16" spans="1:11" ht="33" customHeight="1">
      <c r="A16" s="181"/>
      <c r="B16" s="191"/>
      <c r="C16" s="191"/>
      <c r="D16" s="908"/>
      <c r="E16" s="191"/>
      <c r="F16" s="191"/>
      <c r="G16" s="191"/>
      <c r="H16" s="191"/>
      <c r="I16" s="191"/>
      <c r="J16" s="245"/>
    </row>
    <row r="17" spans="1:10" ht="33" customHeight="1">
      <c r="A17" s="181"/>
      <c r="B17" s="191"/>
      <c r="C17" s="191"/>
      <c r="D17" s="908"/>
      <c r="E17" s="191"/>
      <c r="F17" s="191"/>
      <c r="G17" s="191"/>
      <c r="H17" s="191"/>
      <c r="I17" s="191"/>
      <c r="J17" s="245"/>
    </row>
    <row r="18" spans="1:10" ht="33" customHeight="1">
      <c r="A18" s="181"/>
      <c r="B18" s="191"/>
      <c r="C18" s="191"/>
      <c r="D18" s="908"/>
      <c r="E18" s="191"/>
      <c r="F18" s="191"/>
      <c r="G18" s="191"/>
      <c r="H18" s="191"/>
      <c r="I18" s="191"/>
      <c r="J18" s="245"/>
    </row>
    <row r="19" spans="1:10" ht="18.75" customHeight="1">
      <c r="A19" s="375"/>
      <c r="B19" s="377"/>
      <c r="C19" s="377"/>
      <c r="D19" s="377"/>
      <c r="E19" s="377"/>
      <c r="F19" s="377"/>
      <c r="G19" s="377"/>
      <c r="H19" s="221" t="s">
        <v>1047</v>
      </c>
      <c r="I19" s="221"/>
      <c r="J19" s="383" t="str">
        <f>入力ｼｰﾄ!C13</f>
        <v>△△△△課</v>
      </c>
    </row>
    <row r="20" spans="1:10" ht="18.75" customHeight="1">
      <c r="A20" s="376"/>
      <c r="B20" s="378"/>
      <c r="C20" s="378"/>
      <c r="D20" s="378"/>
      <c r="E20" s="378"/>
      <c r="F20" s="378"/>
      <c r="G20" s="380"/>
      <c r="H20" s="221" t="s">
        <v>1175</v>
      </c>
      <c r="I20" s="221" t="s">
        <v>1117</v>
      </c>
      <c r="J20" s="221" t="s">
        <v>285</v>
      </c>
    </row>
    <row r="21" spans="1:10" ht="53.25" customHeight="1">
      <c r="A21" s="184"/>
      <c r="B21" s="194"/>
      <c r="C21" s="194"/>
      <c r="D21" s="194"/>
      <c r="E21" s="194"/>
      <c r="F21" s="194"/>
      <c r="G21" s="194"/>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row r="29" spans="1:10" ht="40.5" customHeight="1">
      <c r="A29" s="904"/>
      <c r="B29" s="1139"/>
      <c r="C29" s="1139"/>
      <c r="D29" s="1139"/>
      <c r="E29" s="1139"/>
      <c r="F29" s="1139"/>
      <c r="G29" s="1139"/>
      <c r="H29" s="1139"/>
      <c r="I29" s="1139"/>
      <c r="J29" s="1139"/>
    </row>
    <row r="31" spans="1:10" s="30" customFormat="1"/>
  </sheetData>
  <mergeCells count="32">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H19:I19"/>
    <mergeCell ref="C22:J22"/>
    <mergeCell ref="C23:J23"/>
    <mergeCell ref="C24:J24"/>
    <mergeCell ref="C25:J25"/>
    <mergeCell ref="C26:J26"/>
    <mergeCell ref="C27:J27"/>
    <mergeCell ref="C28:J28"/>
    <mergeCell ref="B29:J29"/>
    <mergeCell ref="A8:C9"/>
    <mergeCell ref="D8:E9"/>
    <mergeCell ref="B22:B24"/>
    <mergeCell ref="B25:B28"/>
    <mergeCell ref="A22:A28"/>
  </mergeCells>
  <phoneticPr fontId="43"/>
  <dataValidations count="1">
    <dataValidation type="list" allowBlank="1" showDropDown="0" showInputMessage="1" showErrorMessage="1" sqref="D12">
      <formula1>$K$12:$K$13</formula1>
    </dataValidation>
  </dataValidations>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FF00"/>
  </sheetPr>
  <dimension ref="A2:J51"/>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1947</v>
      </c>
      <c r="B3" s="176"/>
      <c r="C3" s="176"/>
      <c r="D3" s="176"/>
      <c r="E3" s="176"/>
      <c r="F3" s="176"/>
      <c r="G3" s="176"/>
      <c r="H3" s="176"/>
      <c r="I3" s="176"/>
      <c r="J3" s="176"/>
    </row>
    <row r="5" spans="1:10" ht="30" customHeight="1">
      <c r="A5" s="177" t="s">
        <v>945</v>
      </c>
      <c r="B5" s="177"/>
      <c r="C5" s="177"/>
      <c r="D5" s="178" t="s">
        <v>1242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0"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0" s="30" customFormat="1" ht="15" customHeight="1">
      <c r="A9" s="178"/>
      <c r="B9" s="188"/>
      <c r="C9" s="195"/>
      <c r="D9" s="202"/>
      <c r="E9" s="202"/>
      <c r="F9" s="215" t="s">
        <v>1175</v>
      </c>
      <c r="G9" s="219"/>
      <c r="H9" s="224" t="str">
        <f>入力ｼｰﾄ!C8</f>
        <v>営繕　三郎</v>
      </c>
      <c r="I9" s="224"/>
      <c r="J9" s="229"/>
    </row>
    <row r="10" spans="1:10" ht="33" customHeight="1">
      <c r="A10" s="179" t="s">
        <v>992</v>
      </c>
      <c r="B10" s="189"/>
      <c r="C10" s="189"/>
      <c r="D10" s="189"/>
      <c r="E10" s="189"/>
      <c r="F10" s="189"/>
      <c r="G10" s="189"/>
      <c r="H10" s="189"/>
      <c r="I10" s="189"/>
      <c r="J10" s="230"/>
    </row>
    <row r="11" spans="1:10" ht="33" customHeight="1">
      <c r="A11" s="180" t="s">
        <v>1176</v>
      </c>
      <c r="B11" s="190"/>
      <c r="C11" s="190"/>
      <c r="D11" s="190"/>
      <c r="E11" s="190"/>
      <c r="F11" s="190"/>
      <c r="G11" s="190"/>
      <c r="H11" s="190"/>
      <c r="I11" s="190"/>
      <c r="J11" s="231"/>
    </row>
    <row r="12" spans="1:10" ht="33" customHeight="1">
      <c r="A12" s="180"/>
      <c r="B12" s="190"/>
      <c r="C12" s="190"/>
      <c r="D12" s="908" t="s">
        <v>448</v>
      </c>
      <c r="E12" s="191"/>
      <c r="F12" s="1140"/>
      <c r="G12" s="1140"/>
      <c r="H12" s="1140"/>
      <c r="I12" s="1140"/>
      <c r="J12" s="1141"/>
    </row>
    <row r="13" spans="1:10" ht="33" customHeight="1">
      <c r="A13" s="181"/>
      <c r="B13" s="191"/>
      <c r="C13" s="191"/>
      <c r="D13" s="908"/>
      <c r="E13" s="191"/>
      <c r="F13" s="191"/>
      <c r="G13" s="191"/>
      <c r="H13" s="191"/>
      <c r="I13" s="191"/>
      <c r="J13" s="245"/>
    </row>
    <row r="14" spans="1:10" ht="33" customHeight="1">
      <c r="A14" s="181"/>
      <c r="B14" s="191"/>
      <c r="C14" s="191"/>
      <c r="D14" s="909"/>
      <c r="E14" s="191"/>
      <c r="F14" s="191"/>
      <c r="G14" s="191"/>
      <c r="H14" s="191"/>
      <c r="I14" s="191"/>
      <c r="J14" s="245"/>
    </row>
    <row r="15" spans="1:10" ht="33" customHeight="1">
      <c r="A15" s="181"/>
      <c r="B15" s="191"/>
      <c r="C15" s="191"/>
      <c r="D15" s="908"/>
      <c r="E15" s="191"/>
      <c r="F15" s="191"/>
      <c r="G15" s="191"/>
      <c r="H15" s="191"/>
      <c r="I15" s="191"/>
      <c r="J15" s="245"/>
    </row>
    <row r="16" spans="1:10" ht="33" customHeight="1">
      <c r="A16" s="181"/>
      <c r="B16" s="191"/>
      <c r="C16" s="191"/>
      <c r="D16" s="908"/>
      <c r="E16" s="191"/>
      <c r="F16" s="191"/>
      <c r="G16" s="191"/>
      <c r="H16" s="191"/>
      <c r="I16" s="191"/>
      <c r="J16" s="245"/>
    </row>
    <row r="17" spans="1:10" ht="33" customHeight="1">
      <c r="A17" s="181"/>
      <c r="B17" s="191"/>
      <c r="C17" s="191"/>
      <c r="D17" s="908"/>
      <c r="E17" s="191"/>
      <c r="F17" s="191"/>
      <c r="G17" s="191"/>
      <c r="H17" s="191"/>
      <c r="I17" s="191"/>
      <c r="J17" s="245"/>
    </row>
    <row r="18" spans="1:10" ht="33" customHeight="1">
      <c r="A18" s="181"/>
      <c r="B18" s="191"/>
      <c r="C18" s="191"/>
      <c r="D18" s="908"/>
      <c r="E18" s="191"/>
      <c r="F18" s="191"/>
      <c r="G18" s="191"/>
      <c r="H18" s="191"/>
      <c r="I18" s="191"/>
      <c r="J18" s="245"/>
    </row>
    <row r="19" spans="1:10" ht="18.75" customHeight="1">
      <c r="A19" s="375"/>
      <c r="B19" s="377"/>
      <c r="C19" s="377"/>
      <c r="D19" s="1142"/>
      <c r="E19" s="377"/>
      <c r="F19" s="377"/>
      <c r="G19" s="377"/>
      <c r="H19" s="221" t="s">
        <v>1047</v>
      </c>
      <c r="I19" s="221"/>
      <c r="J19" s="383" t="str">
        <f>入力ｼｰﾄ!C13</f>
        <v>△△△△課</v>
      </c>
    </row>
    <row r="20" spans="1:10" ht="18.75" customHeight="1">
      <c r="A20" s="376"/>
      <c r="B20" s="378"/>
      <c r="C20" s="378"/>
      <c r="D20" s="378"/>
      <c r="E20" s="378"/>
      <c r="F20" s="378"/>
      <c r="G20" s="380"/>
      <c r="H20" s="221" t="s">
        <v>1175</v>
      </c>
      <c r="I20" s="221" t="s">
        <v>1117</v>
      </c>
      <c r="J20" s="221" t="s">
        <v>285</v>
      </c>
    </row>
    <row r="21" spans="1:10" ht="53.25" customHeight="1">
      <c r="A21" s="184"/>
      <c r="B21" s="194"/>
      <c r="C21" s="194"/>
      <c r="D21" s="194"/>
      <c r="E21" s="194"/>
      <c r="F21" s="194"/>
      <c r="G21" s="194"/>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row r="30" spans="1:10" s="30" customFormat="1"/>
    <row r="31" spans="1:10" s="30" customFormat="1"/>
    <row r="32" spans="1:10" s="30" customFormat="1">
      <c r="D32" s="70"/>
    </row>
    <row r="33" spans="3:4" s="30" customFormat="1">
      <c r="D33" s="70"/>
    </row>
    <row r="34" spans="3:4" s="30" customFormat="1">
      <c r="C34" s="70"/>
      <c r="D34" s="70"/>
    </row>
    <row r="35" spans="3:4" s="30" customFormat="1">
      <c r="C35" s="70"/>
      <c r="D35" s="70"/>
    </row>
    <row r="36" spans="3:4" s="30" customFormat="1">
      <c r="D36" s="70"/>
    </row>
    <row r="37" spans="3:4" s="30" customFormat="1">
      <c r="D37" s="70"/>
    </row>
    <row r="38" spans="3:4" s="30" customFormat="1">
      <c r="D38" s="70"/>
    </row>
    <row r="39" spans="3:4" s="30" customFormat="1">
      <c r="C39" s="70"/>
      <c r="D39" s="70"/>
    </row>
    <row r="40" spans="3:4" s="30" customFormat="1">
      <c r="D40" s="70"/>
    </row>
    <row r="41" spans="3:4" s="30" customFormat="1">
      <c r="D41" s="70"/>
    </row>
    <row r="42" spans="3:4" s="30" customFormat="1">
      <c r="D42" s="70"/>
    </row>
    <row r="43" spans="3:4" s="30" customFormat="1">
      <c r="D43" s="70"/>
    </row>
    <row r="44" spans="3:4" s="30" customFormat="1"/>
    <row r="45" spans="3:4" s="30" customFormat="1"/>
    <row r="46" spans="3:4" s="30" customFormat="1"/>
    <row r="47" spans="3:4" s="30" customFormat="1">
      <c r="D47" s="70"/>
    </row>
    <row r="48" spans="3:4" s="30" customFormat="1">
      <c r="D48" s="70"/>
    </row>
    <row r="49" spans="4:4" s="30" customFormat="1">
      <c r="D49" s="70"/>
    </row>
    <row r="50" spans="4:4" s="30" customFormat="1">
      <c r="D50" s="70"/>
    </row>
    <row r="51" spans="4:4" s="30" customFormat="1">
      <c r="D51" s="70"/>
    </row>
  </sheetData>
  <mergeCells count="31">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H19:I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90D7F0"/>
  </sheetPr>
  <dimension ref="A1:IV109"/>
  <sheetViews>
    <sheetView view="pageBreakPreview" zoomScale="60" workbookViewId="0"/>
  </sheetViews>
  <sheetFormatPr defaultColWidth="2.875" defaultRowHeight="13.5"/>
  <cols>
    <col min="1" max="1" width="1.49609375" style="70" customWidth="1"/>
    <col min="2" max="2" width="2.75390625" style="70" customWidth="1"/>
    <col min="3" max="7" width="3.00390625" style="70" customWidth="1"/>
    <col min="8" max="8" width="3.125" style="70" customWidth="1"/>
    <col min="9" max="9" width="3.625" style="70" customWidth="1"/>
    <col min="10" max="15" width="2.875" style="70"/>
    <col min="16" max="16" width="3.625" style="70" customWidth="1"/>
    <col min="17" max="21" width="2.875" style="70"/>
    <col min="22" max="22" width="3.625" style="70" customWidth="1"/>
    <col min="23" max="28" width="2.875" style="70"/>
    <col min="29" max="29" width="3.25390625" style="70" customWidth="1"/>
    <col min="30" max="30" width="3.125" style="70" customWidth="1"/>
    <col min="31" max="256" width="2.875" style="70"/>
  </cols>
  <sheetData>
    <row r="1" spans="2:33" s="624" customFormat="1" ht="22.5" customHeight="1">
      <c r="B1" s="624"/>
      <c r="C1" s="624"/>
      <c r="D1" s="624"/>
      <c r="E1" s="624"/>
      <c r="F1" s="624"/>
      <c r="G1" s="624"/>
      <c r="H1" s="624"/>
      <c r="I1" s="624"/>
      <c r="J1" s="624"/>
      <c r="K1" s="624"/>
      <c r="L1" s="624"/>
      <c r="M1" s="624"/>
      <c r="N1" s="624"/>
      <c r="O1" s="624"/>
      <c r="P1" s="624"/>
      <c r="Q1" s="624"/>
      <c r="R1" s="624"/>
      <c r="S1" s="624"/>
      <c r="T1" s="624"/>
      <c r="U1" s="1200"/>
      <c r="V1" s="1200"/>
      <c r="W1" s="1200"/>
      <c r="X1" s="1200"/>
      <c r="Y1" s="1200"/>
      <c r="Z1" s="1200"/>
      <c r="AA1" s="1200"/>
      <c r="AB1" s="1200"/>
      <c r="AC1" s="1200"/>
      <c r="AD1" s="1200"/>
      <c r="AE1" s="624"/>
      <c r="AF1" s="1218" t="s">
        <v>1490</v>
      </c>
      <c r="AG1" s="624"/>
    </row>
    <row r="2" spans="2:33" ht="35.25" customHeight="1">
      <c r="C2" s="1155" t="s">
        <v>618</v>
      </c>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row>
    <row r="3" spans="2:33" ht="18" customHeight="1">
      <c r="B3" s="622" t="s">
        <v>1607</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row>
    <row r="4" spans="2:33" ht="16.5" customHeight="1">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row>
    <row r="5" spans="2:33" s="624" customFormat="1" ht="18" customHeight="1">
      <c r="B5" s="1143"/>
      <c r="C5" s="1143"/>
      <c r="D5" s="1143"/>
      <c r="E5" s="1143"/>
      <c r="F5" s="1143"/>
      <c r="G5" s="1143"/>
      <c r="H5" s="1178"/>
      <c r="I5" s="1178"/>
      <c r="J5" s="1178"/>
      <c r="K5" s="1178"/>
      <c r="L5" s="1178"/>
      <c r="M5" s="1184"/>
      <c r="N5" s="1184"/>
      <c r="O5" s="1184"/>
      <c r="P5" s="1184"/>
      <c r="Q5" s="624"/>
      <c r="R5" s="29"/>
      <c r="S5" s="483" t="s">
        <v>1845</v>
      </c>
      <c r="T5" s="483"/>
      <c r="U5" s="483"/>
      <c r="V5" s="483"/>
      <c r="W5" s="483"/>
      <c r="X5" s="483"/>
      <c r="Y5" s="483"/>
      <c r="Z5" s="483"/>
      <c r="AA5" s="483"/>
      <c r="AB5" s="483"/>
      <c r="AC5" s="483"/>
      <c r="AD5" s="483"/>
      <c r="AE5" s="483"/>
      <c r="AF5" s="483"/>
      <c r="AG5" s="29"/>
    </row>
    <row r="6" spans="2:33" s="624" customFormat="1" ht="18" customHeight="1">
      <c r="B6" s="1144" t="s">
        <v>425</v>
      </c>
      <c r="C6" s="1144"/>
      <c r="D6" s="1144"/>
      <c r="E6" s="1144"/>
      <c r="F6" s="1144"/>
      <c r="G6" s="1144"/>
      <c r="H6" s="1144"/>
      <c r="I6" s="1144"/>
      <c r="J6" s="29"/>
      <c r="K6" s="1178"/>
      <c r="L6" s="1178"/>
      <c r="M6" s="1184"/>
      <c r="N6" s="1184"/>
      <c r="O6" s="1184"/>
      <c r="P6" s="1184"/>
      <c r="Q6" s="1184"/>
      <c r="R6" s="1184"/>
      <c r="S6" s="1184"/>
      <c r="T6" s="1184"/>
      <c r="U6" s="1184"/>
      <c r="V6" s="1184"/>
      <c r="W6" s="1184"/>
      <c r="X6" s="1184"/>
      <c r="Y6" s="1184"/>
      <c r="Z6" s="1184"/>
      <c r="AA6" s="1184"/>
      <c r="AB6" s="1184"/>
      <c r="AC6" s="1184"/>
      <c r="AD6" s="1184"/>
      <c r="AE6" s="1184"/>
      <c r="AF6" s="624"/>
      <c r="AG6" s="624"/>
    </row>
    <row r="7" spans="2:33" ht="5.25" customHeight="1">
      <c r="B7" s="29"/>
      <c r="C7" s="46"/>
      <c r="D7" s="46"/>
      <c r="E7" s="46"/>
      <c r="F7" s="46"/>
      <c r="G7" s="46"/>
      <c r="H7" s="46"/>
      <c r="I7" s="46"/>
      <c r="J7" s="46"/>
      <c r="K7" s="46"/>
      <c r="L7" s="1144"/>
      <c r="M7" s="29"/>
      <c r="N7" s="46"/>
      <c r="O7" s="46"/>
      <c r="P7" s="46"/>
      <c r="Q7" s="46"/>
      <c r="R7" s="46"/>
      <c r="S7" s="46"/>
      <c r="T7" s="46"/>
      <c r="U7" s="46"/>
      <c r="V7" s="46"/>
      <c r="W7" s="46"/>
      <c r="X7" s="46"/>
      <c r="Y7" s="46"/>
      <c r="Z7" s="46"/>
      <c r="AA7" s="46"/>
      <c r="AB7" s="46"/>
      <c r="AC7" s="46"/>
      <c r="AD7" s="46"/>
      <c r="AE7" s="46"/>
    </row>
    <row r="8" spans="2:33" ht="21" customHeight="1">
      <c r="B8" s="1145" t="s">
        <v>1835</v>
      </c>
      <c r="C8" s="1145"/>
      <c r="D8" s="1145"/>
      <c r="E8" s="1145"/>
      <c r="F8" s="1145"/>
      <c r="G8" s="29"/>
      <c r="H8" s="29"/>
      <c r="I8" s="29"/>
      <c r="J8" s="29"/>
      <c r="K8" s="29"/>
      <c r="L8" s="29"/>
      <c r="M8" s="29"/>
      <c r="N8" s="29"/>
      <c r="O8" s="29"/>
      <c r="P8" s="29"/>
      <c r="Q8" s="29"/>
      <c r="R8" s="29"/>
      <c r="S8" s="29"/>
      <c r="T8" s="29"/>
      <c r="U8" s="1201"/>
      <c r="V8" s="1201"/>
      <c r="W8" s="1201"/>
      <c r="X8" s="1201"/>
      <c r="Y8" s="468"/>
      <c r="Z8" s="1201"/>
      <c r="AA8" s="1201"/>
      <c r="AB8" s="1144"/>
      <c r="AC8" s="1201"/>
      <c r="AD8" s="1201"/>
      <c r="AE8" s="29"/>
    </row>
    <row r="9" spans="2:33" ht="6.75" customHeight="1">
      <c r="B9" s="624"/>
      <c r="C9" s="624"/>
      <c r="D9" s="624"/>
      <c r="E9" s="624"/>
      <c r="F9" s="624"/>
      <c r="G9" s="29"/>
      <c r="H9" s="29"/>
      <c r="I9" s="29"/>
      <c r="J9" s="29"/>
      <c r="K9" s="29"/>
      <c r="L9" s="29"/>
      <c r="M9" s="29"/>
      <c r="N9" s="29"/>
      <c r="O9" s="29"/>
      <c r="P9" s="29"/>
      <c r="Q9" s="29"/>
      <c r="R9" s="29"/>
      <c r="S9" s="29"/>
      <c r="T9" s="29"/>
      <c r="U9" s="1201"/>
      <c r="V9" s="1201"/>
      <c r="W9" s="1201"/>
      <c r="X9" s="1201"/>
      <c r="Y9" s="468"/>
      <c r="Z9" s="1201"/>
      <c r="AA9" s="1201"/>
      <c r="AB9" s="1144"/>
      <c r="AC9" s="1201"/>
      <c r="AD9" s="1201"/>
      <c r="AE9" s="29"/>
    </row>
    <row r="10" spans="2:33" ht="19.5" customHeight="1">
      <c r="B10" s="1145" t="s">
        <v>234</v>
      </c>
      <c r="C10" s="1145"/>
      <c r="D10" s="624"/>
      <c r="E10" s="1151" t="s">
        <v>67</v>
      </c>
      <c r="F10" s="624"/>
      <c r="G10" s="624"/>
      <c r="H10" s="624"/>
      <c r="I10" s="624"/>
      <c r="J10" s="624"/>
      <c r="K10" s="768"/>
      <c r="L10" s="768"/>
      <c r="M10" s="768"/>
      <c r="N10" s="768"/>
      <c r="O10" s="768"/>
      <c r="P10" s="768"/>
      <c r="Q10" s="768"/>
      <c r="R10" s="768"/>
      <c r="S10" s="768"/>
      <c r="T10" s="768"/>
      <c r="U10" s="768"/>
      <c r="V10" s="768"/>
      <c r="W10" s="768"/>
      <c r="X10" s="768"/>
      <c r="Y10" s="768"/>
      <c r="Z10" s="768"/>
      <c r="AA10" s="768"/>
      <c r="AB10" s="768"/>
      <c r="AC10" s="768"/>
      <c r="AD10" s="768"/>
      <c r="AE10" s="768"/>
    </row>
    <row r="11" spans="2:33" ht="26.25" customHeight="1">
      <c r="B11" s="1146"/>
      <c r="C11" s="1146"/>
      <c r="D11" s="624"/>
      <c r="E11" s="624"/>
      <c r="F11" s="624"/>
      <c r="G11" s="624"/>
      <c r="H11" s="624"/>
      <c r="I11" s="624"/>
      <c r="J11" s="1151"/>
      <c r="K11" s="624"/>
      <c r="L11" s="624"/>
      <c r="M11" s="624"/>
      <c r="N11" s="29"/>
      <c r="O11" s="624"/>
      <c r="P11" s="624"/>
      <c r="Q11" s="624"/>
      <c r="R11" s="624"/>
      <c r="S11" s="29"/>
      <c r="T11" s="624"/>
      <c r="U11" s="624"/>
      <c r="V11" s="624"/>
      <c r="W11" s="624"/>
      <c r="X11" s="624"/>
      <c r="Y11" s="624"/>
      <c r="Z11" s="624"/>
      <c r="AA11" s="624"/>
      <c r="AB11" s="624"/>
      <c r="AC11" s="624"/>
      <c r="AD11" s="624"/>
      <c r="AE11" s="624"/>
    </row>
    <row r="12" spans="2:33" ht="18" customHeight="1">
      <c r="B12" s="1146"/>
      <c r="C12" s="1146"/>
      <c r="D12" s="624"/>
      <c r="E12" s="624"/>
      <c r="F12" s="624"/>
      <c r="G12" s="624"/>
      <c r="H12" s="624"/>
      <c r="I12" s="624"/>
      <c r="J12" s="624"/>
      <c r="K12" s="624"/>
      <c r="L12" s="624"/>
      <c r="M12" s="624"/>
      <c r="N12" s="624"/>
      <c r="P12" s="29" t="s">
        <v>919</v>
      </c>
      <c r="Q12" s="29"/>
      <c r="R12" s="29"/>
      <c r="S12" s="29"/>
      <c r="T12" s="29"/>
      <c r="U12" s="29"/>
      <c r="V12" s="29"/>
      <c r="W12" s="29"/>
      <c r="X12" s="624"/>
      <c r="Y12" s="624"/>
      <c r="Z12" s="624"/>
      <c r="AA12" s="624"/>
      <c r="AB12" s="624"/>
      <c r="AC12" s="624"/>
      <c r="AD12" s="624"/>
      <c r="AE12" s="624"/>
    </row>
    <row r="13" spans="2:33" ht="5.25" customHeight="1">
      <c r="B13" s="1146"/>
      <c r="C13" s="1146"/>
      <c r="D13" s="624"/>
      <c r="E13" s="624"/>
      <c r="F13" s="624"/>
      <c r="G13" s="624"/>
      <c r="H13" s="624"/>
      <c r="I13" s="624"/>
      <c r="J13" s="624"/>
      <c r="K13" s="624"/>
      <c r="L13" s="624"/>
      <c r="M13" s="624"/>
      <c r="N13" s="624"/>
      <c r="O13" s="1143"/>
      <c r="P13" s="1143"/>
      <c r="Q13" s="1143"/>
      <c r="R13" s="1143"/>
      <c r="S13" s="1143"/>
      <c r="T13" s="1143"/>
      <c r="U13" s="1143"/>
      <c r="V13" s="1143"/>
      <c r="W13" s="624"/>
      <c r="X13" s="624"/>
      <c r="Y13" s="624"/>
      <c r="Z13" s="624"/>
      <c r="AA13" s="624"/>
      <c r="AB13" s="624"/>
      <c r="AC13" s="624"/>
      <c r="AD13" s="624"/>
      <c r="AE13" s="624"/>
    </row>
    <row r="14" spans="2:33" ht="20.25" customHeight="1">
      <c r="B14" s="1146"/>
      <c r="C14" s="1146"/>
      <c r="D14" s="624"/>
      <c r="E14" s="624"/>
      <c r="F14" s="624"/>
      <c r="G14" s="624"/>
      <c r="H14" s="624"/>
      <c r="I14" s="624"/>
      <c r="J14" s="624"/>
      <c r="K14" s="624"/>
      <c r="L14" s="624"/>
      <c r="M14" s="624"/>
      <c r="N14" s="624"/>
      <c r="P14" s="1185" t="s">
        <v>1835</v>
      </c>
      <c r="Q14" s="1185"/>
      <c r="R14" s="1185"/>
      <c r="S14" s="1185"/>
      <c r="T14" s="1185"/>
      <c r="W14" s="624"/>
      <c r="X14" s="624"/>
      <c r="Y14" s="624"/>
      <c r="Z14" s="624"/>
      <c r="AA14" s="624"/>
      <c r="AB14" s="624"/>
      <c r="AC14" s="624"/>
      <c r="AD14" s="624"/>
      <c r="AE14" s="624"/>
    </row>
    <row r="15" spans="2:33" ht="6" customHeight="1">
      <c r="B15" s="1146"/>
      <c r="C15" s="1146"/>
      <c r="D15" s="624"/>
      <c r="E15" s="624"/>
      <c r="F15" s="624"/>
      <c r="G15" s="624"/>
      <c r="H15" s="624"/>
      <c r="I15" s="624"/>
      <c r="J15" s="624"/>
      <c r="K15" s="624"/>
      <c r="L15" s="624"/>
      <c r="M15" s="624"/>
      <c r="N15" s="624"/>
      <c r="O15" s="1143"/>
      <c r="P15" s="1143"/>
      <c r="Q15" s="1143"/>
      <c r="R15" s="1143"/>
      <c r="S15" s="1143"/>
      <c r="T15" s="1143"/>
      <c r="U15" s="1143"/>
      <c r="V15" s="1143"/>
      <c r="W15" s="624"/>
      <c r="X15" s="624"/>
      <c r="Y15" s="624"/>
      <c r="Z15" s="624"/>
      <c r="AA15" s="624"/>
      <c r="AB15" s="624"/>
      <c r="AC15" s="624"/>
      <c r="AD15" s="624"/>
      <c r="AE15" s="624"/>
    </row>
    <row r="16" spans="2:33" ht="20.25" customHeight="1">
      <c r="B16" s="1146"/>
      <c r="C16" s="1146"/>
      <c r="D16" s="624"/>
      <c r="E16" s="624"/>
      <c r="F16" s="624"/>
      <c r="G16" s="624"/>
      <c r="H16" s="624"/>
      <c r="I16" s="624"/>
      <c r="J16" s="1151"/>
      <c r="K16" s="624"/>
      <c r="L16" s="624"/>
      <c r="M16" s="624"/>
      <c r="N16" s="29"/>
      <c r="P16" s="1185" t="s">
        <v>234</v>
      </c>
      <c r="Q16" s="1185"/>
      <c r="S16" s="1151" t="s">
        <v>67</v>
      </c>
      <c r="T16" s="624"/>
      <c r="U16" s="624"/>
      <c r="V16" s="624"/>
      <c r="W16" s="624"/>
      <c r="X16" s="624"/>
      <c r="Y16" s="624"/>
      <c r="Z16" s="624"/>
      <c r="AA16" s="624"/>
      <c r="AB16" s="624"/>
      <c r="AC16" s="624"/>
      <c r="AD16" s="624"/>
      <c r="AE16" s="624"/>
    </row>
    <row r="17" spans="2:32" ht="26.25" customHeight="1">
      <c r="B17" s="1146"/>
      <c r="C17" s="1146"/>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row>
    <row r="18" spans="2:32" ht="24" customHeight="1">
      <c r="B18" s="1146"/>
      <c r="C18" s="1146"/>
      <c r="D18" s="624"/>
      <c r="E18" s="624"/>
      <c r="F18" s="624"/>
      <c r="G18" s="624"/>
      <c r="H18" s="624"/>
      <c r="I18" s="624"/>
      <c r="J18" s="624"/>
      <c r="K18" s="624"/>
      <c r="L18" s="624"/>
      <c r="M18" s="624"/>
      <c r="N18" s="624"/>
      <c r="P18" s="46" t="s">
        <v>335</v>
      </c>
      <c r="Q18" s="46"/>
      <c r="R18" s="46"/>
      <c r="S18" s="46"/>
      <c r="T18" s="46"/>
      <c r="U18" s="46"/>
      <c r="V18" s="46"/>
      <c r="W18" s="46"/>
      <c r="X18" s="46"/>
      <c r="Y18" s="1143"/>
      <c r="Z18" s="1143"/>
      <c r="AA18" s="1143"/>
      <c r="AB18" s="1143"/>
      <c r="AC18" s="1143"/>
      <c r="AD18" s="1143"/>
      <c r="AE18" s="1143"/>
      <c r="AF18" s="29" t="s">
        <v>897</v>
      </c>
    </row>
    <row r="19" spans="2:32" ht="21" customHeight="1">
      <c r="B19" s="1146"/>
      <c r="C19" s="1146"/>
      <c r="D19" s="624"/>
      <c r="E19" s="624"/>
      <c r="F19" s="624"/>
      <c r="G19" s="624"/>
      <c r="H19" s="624"/>
      <c r="I19" s="624"/>
      <c r="J19" s="624"/>
      <c r="K19" s="624"/>
      <c r="L19" s="624"/>
      <c r="M19" s="624"/>
      <c r="N19" s="624"/>
      <c r="P19" s="46" t="s">
        <v>654</v>
      </c>
      <c r="Q19" s="46"/>
      <c r="R19" s="46"/>
      <c r="S19" s="46"/>
      <c r="T19" s="1199"/>
      <c r="U19" s="1199"/>
      <c r="V19" s="1199"/>
      <c r="W19" s="624" t="s">
        <v>1000</v>
      </c>
      <c r="X19" s="1202"/>
      <c r="Y19" s="1202"/>
      <c r="Z19" s="1202"/>
      <c r="AA19" s="1202"/>
      <c r="AB19" s="624" t="s">
        <v>1000</v>
      </c>
      <c r="AC19" s="1203"/>
      <c r="AD19" s="1203"/>
      <c r="AE19" s="1203"/>
      <c r="AF19" s="1203"/>
    </row>
    <row r="20" spans="2:32" ht="6" customHeight="1">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row>
    <row r="21" spans="2:32" ht="18" customHeight="1">
      <c r="B21" s="1147"/>
      <c r="C21" s="1147"/>
      <c r="D21" s="1147"/>
      <c r="E21" s="1147"/>
      <c r="F21" s="1147"/>
      <c r="G21" s="1147"/>
      <c r="H21" s="1147"/>
      <c r="I21" s="1147"/>
      <c r="J21" s="1147"/>
      <c r="K21" s="1147"/>
      <c r="L21" s="1147"/>
      <c r="M21" s="1147"/>
      <c r="N21" s="1147"/>
      <c r="O21" s="1147"/>
      <c r="P21" s="1147"/>
      <c r="Q21" s="1147"/>
      <c r="R21" s="1147"/>
      <c r="S21" s="1147"/>
      <c r="T21" s="1147"/>
      <c r="U21" s="1147"/>
      <c r="V21" s="1147"/>
      <c r="W21" s="1147"/>
      <c r="X21" s="1147"/>
      <c r="Y21" s="1147"/>
      <c r="Z21" s="1147"/>
      <c r="AA21" s="1147"/>
      <c r="AB21" s="1147"/>
      <c r="AC21" s="1147"/>
      <c r="AD21" s="1147"/>
      <c r="AE21" s="1147"/>
      <c r="AF21" s="1147"/>
    </row>
    <row r="22" spans="2:32" ht="18" customHeight="1">
      <c r="B22" s="1147" t="s">
        <v>1374</v>
      </c>
      <c r="C22" s="1147"/>
      <c r="D22" s="1147"/>
      <c r="E22" s="1147"/>
      <c r="F22" s="1147"/>
      <c r="G22" s="1147"/>
      <c r="H22" s="1147"/>
      <c r="I22" s="1147"/>
      <c r="J22" s="1147"/>
      <c r="K22" s="1147"/>
      <c r="L22" s="1147"/>
      <c r="M22" s="1147"/>
      <c r="N22" s="1147"/>
      <c r="O22" s="1147"/>
      <c r="P22" s="1147"/>
      <c r="Q22" s="1147"/>
      <c r="R22" s="1147"/>
      <c r="S22" s="1147"/>
      <c r="T22" s="1147"/>
      <c r="U22" s="1147"/>
      <c r="V22" s="1147"/>
      <c r="W22" s="1147"/>
      <c r="X22" s="1147"/>
      <c r="Y22" s="1147"/>
      <c r="Z22" s="1147"/>
      <c r="AA22" s="1147"/>
      <c r="AB22" s="1147"/>
      <c r="AC22" s="1147"/>
      <c r="AD22" s="1147"/>
      <c r="AE22" s="1147"/>
      <c r="AF22" s="1147"/>
    </row>
    <row r="23" spans="2:32" ht="18" customHeight="1">
      <c r="B23" s="1147" t="s">
        <v>1806</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row>
    <row r="24" spans="2:32" ht="18" customHeight="1">
      <c r="B24" s="1147"/>
      <c r="C24" s="1147"/>
      <c r="D24" s="1147"/>
      <c r="E24" s="1147"/>
      <c r="F24" s="1147"/>
      <c r="G24" s="1147"/>
      <c r="H24" s="1147"/>
      <c r="I24" s="1147"/>
      <c r="J24" s="1147"/>
      <c r="K24" s="1147"/>
      <c r="L24" s="1147"/>
      <c r="M24" s="1147"/>
      <c r="N24" s="1147"/>
      <c r="O24" s="1147"/>
      <c r="P24" s="1147"/>
      <c r="Q24" s="1147"/>
      <c r="R24" s="1147"/>
      <c r="S24" s="1147"/>
      <c r="T24" s="1147"/>
      <c r="U24" s="1147"/>
      <c r="V24" s="1147"/>
      <c r="W24" s="1147"/>
      <c r="X24" s="1147"/>
      <c r="Y24" s="1147"/>
      <c r="Z24" s="1147"/>
      <c r="AA24" s="1147"/>
      <c r="AB24" s="1147"/>
      <c r="AC24" s="1147"/>
      <c r="AD24" s="1147"/>
      <c r="AE24" s="1147"/>
      <c r="AF24" s="1147"/>
    </row>
    <row r="25" spans="2:32" ht="15.75" customHeight="1">
      <c r="B25" s="29"/>
      <c r="C25" s="29"/>
      <c r="D25" s="29"/>
      <c r="E25" s="29"/>
      <c r="F25" s="29"/>
      <c r="G25" s="29"/>
      <c r="H25" s="29"/>
      <c r="I25" s="29"/>
      <c r="J25" s="29"/>
      <c r="K25" s="29"/>
      <c r="L25" s="29"/>
      <c r="M25" s="29"/>
      <c r="N25" s="29"/>
      <c r="O25" s="29"/>
      <c r="P25" s="46" t="s">
        <v>88</v>
      </c>
      <c r="Q25" s="46"/>
      <c r="R25" s="29"/>
      <c r="S25" s="29"/>
      <c r="T25" s="29"/>
      <c r="U25" s="29"/>
      <c r="V25" s="29"/>
      <c r="W25" s="29"/>
      <c r="X25" s="29"/>
      <c r="Y25" s="29"/>
      <c r="Z25" s="29"/>
      <c r="AA25" s="29"/>
      <c r="AB25" s="29"/>
      <c r="AC25" s="29"/>
      <c r="AD25" s="29"/>
      <c r="AE25" s="29"/>
    </row>
    <row r="26" spans="2:32" ht="6" customHeight="1">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row>
    <row r="27" spans="2:32" ht="24.75" customHeight="1">
      <c r="B27" s="624"/>
      <c r="C27" s="1156"/>
      <c r="D27" s="1168" t="s">
        <v>1840</v>
      </c>
      <c r="E27" s="1168"/>
      <c r="F27" s="1168"/>
      <c r="G27" s="1168"/>
      <c r="H27" s="1168"/>
      <c r="I27" s="1168"/>
      <c r="J27" s="1168"/>
      <c r="K27" s="1182"/>
      <c r="L27" s="1156"/>
      <c r="M27" s="1182"/>
      <c r="N27" s="1182"/>
      <c r="O27" s="1182"/>
      <c r="P27" s="1182"/>
      <c r="Q27" s="1182"/>
      <c r="R27" s="1182"/>
      <c r="S27" s="1182"/>
      <c r="T27" s="1182"/>
      <c r="U27" s="1182"/>
      <c r="V27" s="1182"/>
      <c r="W27" s="1182"/>
      <c r="X27" s="1182"/>
      <c r="Y27" s="1182"/>
      <c r="Z27" s="1182"/>
      <c r="AA27" s="1182"/>
      <c r="AB27" s="1182"/>
      <c r="AC27" s="1182"/>
      <c r="AD27" s="1204"/>
      <c r="AE27" s="624"/>
    </row>
    <row r="28" spans="2:32" ht="3" customHeight="1">
      <c r="B28" s="624"/>
      <c r="C28" s="1157"/>
      <c r="D28" s="1169"/>
      <c r="E28" s="1169"/>
      <c r="F28" s="1169"/>
      <c r="G28" s="1169"/>
      <c r="H28" s="1169"/>
      <c r="I28" s="1169"/>
      <c r="J28" s="1169"/>
      <c r="K28" s="624"/>
      <c r="L28" s="1157"/>
      <c r="M28" s="624"/>
      <c r="N28" s="624"/>
      <c r="O28" s="624"/>
      <c r="P28" s="624"/>
      <c r="Q28" s="624"/>
      <c r="R28" s="624"/>
      <c r="S28" s="624"/>
      <c r="T28" s="624"/>
      <c r="U28" s="624"/>
      <c r="V28" s="624"/>
      <c r="W28" s="624"/>
      <c r="X28" s="624"/>
      <c r="Y28" s="624"/>
      <c r="Z28" s="624"/>
      <c r="AA28" s="624"/>
      <c r="AB28" s="624"/>
      <c r="AC28" s="624"/>
      <c r="AD28" s="1205"/>
      <c r="AE28" s="624"/>
    </row>
    <row r="29" spans="2:32" ht="6" customHeight="1">
      <c r="B29" s="624"/>
      <c r="C29" s="1158"/>
      <c r="D29" s="1169"/>
      <c r="E29" s="1169"/>
      <c r="F29" s="1169"/>
      <c r="G29" s="1169"/>
      <c r="H29" s="1169"/>
      <c r="I29" s="1169"/>
      <c r="J29" s="1169"/>
      <c r="K29" s="1169"/>
      <c r="L29" s="1158"/>
      <c r="M29" s="1169"/>
      <c r="N29" s="1169"/>
      <c r="O29" s="1169"/>
      <c r="P29" s="1169"/>
      <c r="Q29" s="1169"/>
      <c r="R29" s="1169"/>
      <c r="S29" s="1169"/>
      <c r="T29" s="1169"/>
      <c r="U29" s="1169"/>
      <c r="V29" s="1169"/>
      <c r="W29" s="1169"/>
      <c r="X29" s="1169"/>
      <c r="Y29" s="1169"/>
      <c r="Z29" s="1169"/>
      <c r="AA29" s="1169"/>
      <c r="AB29" s="1169"/>
      <c r="AC29" s="1169"/>
      <c r="AD29" s="1206"/>
      <c r="AE29" s="624"/>
    </row>
    <row r="30" spans="2:32" ht="24.75" customHeight="1">
      <c r="B30" s="624"/>
      <c r="C30" s="1156"/>
      <c r="D30" s="1168" t="s">
        <v>1610</v>
      </c>
      <c r="E30" s="1168"/>
      <c r="F30" s="1168"/>
      <c r="G30" s="1168"/>
      <c r="H30" s="1168"/>
      <c r="I30" s="1168"/>
      <c r="J30" s="1168"/>
      <c r="K30" s="1182"/>
      <c r="L30" s="1156"/>
      <c r="M30" s="1182"/>
      <c r="N30" s="1182"/>
      <c r="O30" s="1182"/>
      <c r="P30" s="1182"/>
      <c r="Q30" s="1182"/>
      <c r="R30" s="1182"/>
      <c r="S30" s="1182"/>
      <c r="T30" s="1182"/>
      <c r="U30" s="1182"/>
      <c r="V30" s="1182"/>
      <c r="W30" s="1182"/>
      <c r="X30" s="1182"/>
      <c r="Y30" s="1182"/>
      <c r="Z30" s="1182"/>
      <c r="AA30" s="1182"/>
      <c r="AB30" s="1182"/>
      <c r="AC30" s="1182"/>
      <c r="AD30" s="1204"/>
      <c r="AE30" s="624"/>
    </row>
    <row r="31" spans="2:32" ht="3" customHeight="1">
      <c r="B31" s="624"/>
      <c r="C31" s="1157"/>
      <c r="D31" s="1169"/>
      <c r="E31" s="1169"/>
      <c r="F31" s="1169"/>
      <c r="G31" s="1169"/>
      <c r="H31" s="1169"/>
      <c r="I31" s="1169"/>
      <c r="J31" s="1169"/>
      <c r="K31" s="624"/>
      <c r="L31" s="1157"/>
      <c r="M31" s="624"/>
      <c r="N31" s="624"/>
      <c r="O31" s="624"/>
      <c r="P31" s="624"/>
      <c r="Q31" s="624"/>
      <c r="R31" s="624"/>
      <c r="S31" s="624"/>
      <c r="T31" s="624"/>
      <c r="U31" s="624"/>
      <c r="V31" s="624"/>
      <c r="W31" s="624"/>
      <c r="X31" s="624"/>
      <c r="Y31" s="624"/>
      <c r="Z31" s="624"/>
      <c r="AA31" s="624"/>
      <c r="AB31" s="624"/>
      <c r="AC31" s="624"/>
      <c r="AD31" s="1205"/>
      <c r="AE31" s="624"/>
    </row>
    <row r="32" spans="2:32" ht="6" customHeight="1">
      <c r="B32" s="624"/>
      <c r="C32" s="1158"/>
      <c r="D32" s="1169"/>
      <c r="E32" s="1169"/>
      <c r="F32" s="1169"/>
      <c r="G32" s="1169"/>
      <c r="H32" s="1169"/>
      <c r="I32" s="1169"/>
      <c r="J32" s="1169"/>
      <c r="K32" s="1169"/>
      <c r="L32" s="1158"/>
      <c r="M32" s="1169"/>
      <c r="N32" s="1169"/>
      <c r="O32" s="1169"/>
      <c r="P32" s="1169"/>
      <c r="Q32" s="1169"/>
      <c r="R32" s="1169"/>
      <c r="S32" s="1169"/>
      <c r="T32" s="1169"/>
      <c r="U32" s="1169"/>
      <c r="V32" s="1169"/>
      <c r="W32" s="1169"/>
      <c r="X32" s="1169"/>
      <c r="Y32" s="1169"/>
      <c r="Z32" s="1169"/>
      <c r="AA32" s="1169"/>
      <c r="AB32" s="1169"/>
      <c r="AC32" s="1169"/>
      <c r="AD32" s="1206"/>
      <c r="AE32" s="624"/>
    </row>
    <row r="33" spans="2:32" ht="11.25" customHeight="1">
      <c r="B33" s="1148"/>
      <c r="C33" s="1148"/>
      <c r="D33" s="1148"/>
      <c r="E33" s="1148"/>
      <c r="F33" s="1148"/>
      <c r="G33" s="1148"/>
      <c r="H33" s="1148"/>
      <c r="I33" s="1148"/>
      <c r="AE33" s="29"/>
    </row>
    <row r="34" spans="2:32" ht="18" customHeight="1">
      <c r="C34" s="430"/>
      <c r="D34" s="1170"/>
      <c r="E34" s="1170"/>
      <c r="F34" s="1170"/>
      <c r="G34" s="1170"/>
      <c r="H34" s="1170"/>
      <c r="I34" s="1170"/>
      <c r="J34" s="1170"/>
      <c r="K34" s="1183" t="s">
        <v>670</v>
      </c>
      <c r="L34" s="1183"/>
      <c r="M34" s="1183"/>
      <c r="N34" s="1183"/>
      <c r="O34" s="1183"/>
      <c r="P34" s="1183"/>
      <c r="Q34" s="1183"/>
      <c r="R34" s="1183"/>
      <c r="S34" s="1183"/>
      <c r="T34" s="1183"/>
      <c r="U34" s="1183"/>
      <c r="V34" s="1183"/>
      <c r="W34" s="1170"/>
      <c r="X34" s="1170"/>
      <c r="Y34" s="1170"/>
      <c r="Z34" s="1170"/>
      <c r="AA34" s="1170"/>
      <c r="AB34" s="1170"/>
      <c r="AC34" s="1170"/>
      <c r="AD34" s="1207"/>
      <c r="AE34" s="1151"/>
      <c r="AF34" s="29"/>
    </row>
    <row r="35" spans="2:32" ht="3" customHeight="1">
      <c r="C35" s="618"/>
      <c r="D35" s="1151"/>
      <c r="E35" s="1151"/>
      <c r="F35" s="1151"/>
      <c r="G35" s="1151"/>
      <c r="H35" s="1151"/>
      <c r="I35" s="1151"/>
      <c r="J35" s="1151"/>
      <c r="K35" s="1171"/>
      <c r="L35" s="1171"/>
      <c r="M35" s="1171"/>
      <c r="N35" s="1171"/>
      <c r="O35" s="1171"/>
      <c r="P35" s="1171"/>
      <c r="Q35" s="1171"/>
      <c r="R35" s="1171"/>
      <c r="S35" s="1171"/>
      <c r="T35" s="1171"/>
      <c r="U35" s="1171"/>
      <c r="V35" s="1171"/>
      <c r="W35" s="1151"/>
      <c r="X35" s="1151"/>
      <c r="Y35" s="1151"/>
      <c r="Z35" s="1151"/>
      <c r="AA35" s="1151"/>
      <c r="AB35" s="1151"/>
      <c r="AC35" s="1151"/>
      <c r="AD35" s="1208"/>
      <c r="AE35" s="1151"/>
      <c r="AF35" s="29"/>
    </row>
    <row r="36" spans="2:32" ht="5.25" customHeight="1">
      <c r="B36" s="1149"/>
      <c r="C36" s="1159"/>
      <c r="D36" s="1171"/>
      <c r="E36" s="1171"/>
      <c r="F36" s="1171"/>
      <c r="G36" s="1171"/>
      <c r="H36" s="1171"/>
      <c r="I36" s="1171"/>
      <c r="J36" s="1171"/>
      <c r="K36" s="1171"/>
      <c r="L36" s="1171"/>
      <c r="M36" s="1171"/>
      <c r="N36" s="1171"/>
      <c r="O36" s="1171"/>
      <c r="P36" s="1171"/>
      <c r="Q36" s="1171"/>
      <c r="R36" s="1171"/>
      <c r="S36" s="1171"/>
      <c r="T36" s="1171"/>
      <c r="U36" s="1171"/>
      <c r="V36" s="1171"/>
      <c r="W36" s="1171"/>
      <c r="X36" s="1171"/>
      <c r="Y36" s="1171"/>
      <c r="Z36" s="1171"/>
      <c r="AA36" s="1171"/>
      <c r="AB36" s="1171"/>
      <c r="AC36" s="1171"/>
      <c r="AD36" s="1209"/>
      <c r="AE36" s="1149"/>
      <c r="AF36" s="29"/>
    </row>
    <row r="37" spans="2:32" ht="18" customHeight="1">
      <c r="B37" s="1150"/>
      <c r="C37" s="1160"/>
      <c r="D37" s="1172"/>
      <c r="E37" s="1172"/>
      <c r="F37" s="1172"/>
      <c r="G37" s="1172"/>
      <c r="H37" s="1179" t="s">
        <v>1230</v>
      </c>
      <c r="I37" s="1179"/>
      <c r="J37" s="1179"/>
      <c r="K37" s="1179"/>
      <c r="L37" s="1172"/>
      <c r="M37" s="1172"/>
      <c r="N37" s="1172"/>
      <c r="O37" s="1172"/>
      <c r="P37" s="1186"/>
      <c r="Q37" s="1160"/>
      <c r="R37" s="1172"/>
      <c r="S37" s="1172"/>
      <c r="T37" s="1172"/>
      <c r="U37" s="1172"/>
      <c r="V37" s="1179" t="s">
        <v>756</v>
      </c>
      <c r="W37" s="1179"/>
      <c r="X37" s="1179"/>
      <c r="Y37" s="1179"/>
      <c r="Z37" s="1172"/>
      <c r="AA37" s="1172"/>
      <c r="AB37" s="1172"/>
      <c r="AC37" s="1172"/>
      <c r="AD37" s="1186"/>
      <c r="AE37" s="1150"/>
      <c r="AF37" s="29"/>
    </row>
    <row r="38" spans="2:32" ht="3" customHeight="1">
      <c r="B38" s="1150"/>
      <c r="C38" s="1161"/>
      <c r="D38" s="1150"/>
      <c r="E38" s="1150"/>
      <c r="F38" s="1150"/>
      <c r="G38" s="1150"/>
      <c r="H38" s="1177"/>
      <c r="I38" s="1177"/>
      <c r="J38" s="1177"/>
      <c r="K38" s="1177"/>
      <c r="L38" s="1150"/>
      <c r="M38" s="1150"/>
      <c r="N38" s="1150"/>
      <c r="O38" s="1150"/>
      <c r="P38" s="1187"/>
      <c r="Q38" s="1161"/>
      <c r="R38" s="1150"/>
      <c r="S38" s="1150"/>
      <c r="T38" s="1150"/>
      <c r="U38" s="1150"/>
      <c r="V38" s="1177"/>
      <c r="W38" s="1177"/>
      <c r="X38" s="1177"/>
      <c r="Y38" s="1177"/>
      <c r="Z38" s="1150"/>
      <c r="AA38" s="1150"/>
      <c r="AB38" s="1150"/>
      <c r="AC38" s="1150"/>
      <c r="AD38" s="1187"/>
      <c r="AE38" s="1150"/>
      <c r="AF38" s="29"/>
    </row>
    <row r="39" spans="2:32" ht="5.25" customHeight="1">
      <c r="B39" s="1150"/>
      <c r="C39" s="1162"/>
      <c r="D39" s="1173"/>
      <c r="E39" s="1173"/>
      <c r="F39" s="1173"/>
      <c r="G39" s="1177"/>
      <c r="H39" s="1177"/>
      <c r="I39" s="1177"/>
      <c r="J39" s="1177"/>
      <c r="K39" s="1177"/>
      <c r="L39" s="1177"/>
      <c r="M39" s="1173"/>
      <c r="N39" s="1173"/>
      <c r="O39" s="1173"/>
      <c r="P39" s="1188"/>
      <c r="Q39" s="1162"/>
      <c r="R39" s="1173"/>
      <c r="S39" s="1173"/>
      <c r="T39" s="1173"/>
      <c r="U39" s="1177"/>
      <c r="V39" s="1177"/>
      <c r="W39" s="1177"/>
      <c r="X39" s="1177"/>
      <c r="Y39" s="1177"/>
      <c r="Z39" s="1177"/>
      <c r="AA39" s="1173"/>
      <c r="AB39" s="1173"/>
      <c r="AC39" s="1173"/>
      <c r="AD39" s="1188"/>
      <c r="AE39" s="1150"/>
      <c r="AF39" s="29"/>
    </row>
    <row r="40" spans="2:32" ht="21.75" customHeight="1">
      <c r="B40" s="29"/>
      <c r="C40" s="411" t="s">
        <v>321</v>
      </c>
      <c r="D40" s="415"/>
      <c r="E40" s="415"/>
      <c r="F40" s="415"/>
      <c r="G40" s="415"/>
      <c r="H40" s="415"/>
      <c r="I40" s="415"/>
      <c r="J40" s="415"/>
      <c r="K40" s="415"/>
      <c r="L40" s="415"/>
      <c r="M40" s="415"/>
      <c r="N40" s="415"/>
      <c r="O40" s="415"/>
      <c r="P40" s="426"/>
      <c r="Q40" s="411" t="s">
        <v>1111</v>
      </c>
      <c r="R40" s="415"/>
      <c r="S40" s="415"/>
      <c r="T40" s="415"/>
      <c r="U40" s="415"/>
      <c r="V40" s="415"/>
      <c r="W40" s="415"/>
      <c r="X40" s="415"/>
      <c r="Y40" s="415"/>
      <c r="Z40" s="415"/>
      <c r="AA40" s="415"/>
      <c r="AB40" s="415"/>
      <c r="AC40" s="415"/>
      <c r="AD40" s="426"/>
      <c r="AE40" s="29"/>
      <c r="AF40" s="29"/>
    </row>
    <row r="41" spans="2:32" ht="16.5" customHeight="1">
      <c r="B41" s="1147"/>
      <c r="C41" s="1163" t="s">
        <v>1246</v>
      </c>
      <c r="D41" s="648"/>
      <c r="E41" s="648"/>
      <c r="F41" s="648"/>
      <c r="G41" s="648"/>
      <c r="H41" s="648"/>
      <c r="I41" s="1180"/>
      <c r="J41" s="1163" t="s">
        <v>1486</v>
      </c>
      <c r="K41" s="648"/>
      <c r="L41" s="648"/>
      <c r="M41" s="648"/>
      <c r="N41" s="648"/>
      <c r="O41" s="648"/>
      <c r="P41" s="648"/>
      <c r="Q41" s="1189"/>
      <c r="R41" s="1193" t="s">
        <v>1483</v>
      </c>
      <c r="S41" s="1193"/>
      <c r="T41" s="1193"/>
      <c r="U41" s="1193"/>
      <c r="V41" s="1193"/>
      <c r="W41" s="1193"/>
      <c r="X41" s="1193"/>
      <c r="Y41" s="1193"/>
      <c r="Z41" s="1193"/>
      <c r="AA41" s="1193"/>
      <c r="AB41" s="1193"/>
      <c r="AC41" s="1193"/>
      <c r="AD41" s="1210"/>
      <c r="AE41" s="29"/>
      <c r="AF41" s="29"/>
    </row>
    <row r="42" spans="2:32" ht="16.5" customHeight="1">
      <c r="B42" s="1147"/>
      <c r="C42" s="1164"/>
      <c r="D42" s="651"/>
      <c r="E42" s="651"/>
      <c r="F42" s="651"/>
      <c r="G42" s="651"/>
      <c r="H42" s="651"/>
      <c r="I42" s="1181"/>
      <c r="J42" s="1164"/>
      <c r="K42" s="651"/>
      <c r="L42" s="651"/>
      <c r="M42" s="651"/>
      <c r="N42" s="651"/>
      <c r="O42" s="651"/>
      <c r="P42" s="651"/>
      <c r="Q42" s="1190"/>
      <c r="R42" s="1194" t="s">
        <v>1838</v>
      </c>
      <c r="S42" s="1194"/>
      <c r="T42" s="1194"/>
      <c r="U42" s="1194"/>
      <c r="V42" s="1194"/>
      <c r="W42" s="1194"/>
      <c r="X42" s="1194"/>
      <c r="Y42" s="1194"/>
      <c r="Z42" s="1194"/>
      <c r="AA42" s="1194"/>
      <c r="AB42" s="1194"/>
      <c r="AC42" s="1194"/>
      <c r="AD42" s="1211"/>
      <c r="AE42" s="29"/>
      <c r="AF42" s="29"/>
    </row>
    <row r="43" spans="2:32" ht="16.5" customHeight="1">
      <c r="B43" s="1151"/>
      <c r="C43" s="1165"/>
      <c r="D43" s="1174"/>
      <c r="E43" s="1174"/>
      <c r="F43" s="1174"/>
      <c r="G43" s="1174"/>
      <c r="H43" s="1174"/>
      <c r="I43" s="422" t="s">
        <v>1841</v>
      </c>
      <c r="J43" s="1165"/>
      <c r="K43" s="1174"/>
      <c r="L43" s="1174"/>
      <c r="M43" s="1174"/>
      <c r="N43" s="1174"/>
      <c r="O43" s="1174"/>
      <c r="P43" s="408" t="s">
        <v>1841</v>
      </c>
      <c r="Q43" s="1190"/>
      <c r="R43" s="1194" t="s">
        <v>1842</v>
      </c>
      <c r="S43" s="1194"/>
      <c r="T43" s="1194"/>
      <c r="U43" s="1194"/>
      <c r="V43" s="1194"/>
      <c r="W43" s="1194"/>
      <c r="X43" s="1194"/>
      <c r="Y43" s="1194"/>
      <c r="Z43" s="1194"/>
      <c r="AA43" s="1194"/>
      <c r="AB43" s="1194"/>
      <c r="AC43" s="1194"/>
      <c r="AD43" s="1211"/>
      <c r="AE43" s="29"/>
      <c r="AF43" s="29"/>
    </row>
    <row r="44" spans="2:32" ht="16.5" customHeight="1">
      <c r="B44" s="1151"/>
      <c r="C44" s="1166"/>
      <c r="D44" s="1175"/>
      <c r="E44" s="1175"/>
      <c r="F44" s="1175"/>
      <c r="G44" s="1175"/>
      <c r="H44" s="1175"/>
      <c r="I44" s="423"/>
      <c r="J44" s="1166"/>
      <c r="K44" s="1175"/>
      <c r="L44" s="1175"/>
      <c r="M44" s="1175"/>
      <c r="N44" s="1175"/>
      <c r="O44" s="1175"/>
      <c r="P44" s="33"/>
      <c r="Q44" s="1190"/>
      <c r="R44" s="1195" t="s">
        <v>404</v>
      </c>
      <c r="S44" s="1195"/>
      <c r="T44" s="1195"/>
      <c r="U44" s="1195"/>
      <c r="V44" s="1195"/>
      <c r="W44" s="1195"/>
      <c r="X44" s="1195"/>
      <c r="Y44" s="1195"/>
      <c r="Z44" s="1195"/>
      <c r="AA44" s="1195"/>
      <c r="AB44" s="1195"/>
      <c r="AC44" s="1195"/>
      <c r="AD44" s="1212"/>
      <c r="AE44" s="1217"/>
      <c r="AF44" s="29"/>
    </row>
    <row r="45" spans="2:32" ht="16.5" customHeight="1">
      <c r="B45" s="1152" t="s">
        <v>790</v>
      </c>
      <c r="C45" s="1152"/>
      <c r="D45" s="1152"/>
      <c r="E45" s="1152"/>
      <c r="F45" s="1152"/>
      <c r="G45" s="1152"/>
      <c r="H45" s="1152"/>
      <c r="I45" s="1152"/>
      <c r="J45" s="1152"/>
      <c r="K45" s="1152"/>
      <c r="L45" s="1152"/>
      <c r="M45" s="1152"/>
      <c r="N45" s="1152"/>
      <c r="O45" s="1152"/>
      <c r="P45" s="1152"/>
      <c r="Q45" s="618"/>
      <c r="R45" s="1196" t="s">
        <v>1844</v>
      </c>
      <c r="S45" s="1196"/>
      <c r="T45" s="1196"/>
      <c r="U45" s="1196"/>
      <c r="V45" s="1196"/>
      <c r="W45" s="1196"/>
      <c r="X45" s="1196"/>
      <c r="Y45" s="1196"/>
      <c r="Z45" s="1196"/>
      <c r="AA45" s="1196"/>
      <c r="AB45" s="1196"/>
      <c r="AC45" s="1196"/>
      <c r="AD45" s="1213"/>
      <c r="AE45" s="29"/>
      <c r="AF45" s="29"/>
    </row>
    <row r="46" spans="2:32" ht="14.25" customHeight="1">
      <c r="B46" s="1153" t="s">
        <v>1837</v>
      </c>
      <c r="C46" s="1153"/>
      <c r="D46" s="1153"/>
      <c r="E46" s="1153"/>
      <c r="F46" s="1153"/>
      <c r="G46" s="1153"/>
      <c r="H46" s="1153"/>
      <c r="I46" s="1153"/>
      <c r="J46" s="1153"/>
      <c r="K46" s="1153"/>
      <c r="L46" s="1153"/>
      <c r="M46" s="1153"/>
      <c r="N46" s="1153"/>
      <c r="O46" s="1153"/>
      <c r="P46" s="1153"/>
      <c r="Q46" s="1191"/>
      <c r="R46" s="1197"/>
      <c r="S46" s="1197"/>
      <c r="T46" s="1197"/>
      <c r="U46" s="1197"/>
      <c r="V46" s="1197"/>
      <c r="W46" s="1197"/>
      <c r="X46" s="1197"/>
      <c r="Y46" s="1197"/>
      <c r="Z46" s="1197"/>
      <c r="AA46" s="1197"/>
      <c r="AB46" s="1197"/>
      <c r="AC46" s="1197"/>
      <c r="AD46" s="1214"/>
      <c r="AE46" s="1197"/>
      <c r="AF46" s="29"/>
    </row>
    <row r="47" spans="2:32" ht="14.25" customHeight="1">
      <c r="B47" s="1153"/>
      <c r="C47" s="1153"/>
      <c r="D47" s="1153"/>
      <c r="E47" s="1153"/>
      <c r="F47" s="1153"/>
      <c r="G47" s="1153"/>
      <c r="H47" s="1153"/>
      <c r="I47" s="1153"/>
      <c r="J47" s="1153"/>
      <c r="K47" s="1153"/>
      <c r="L47" s="1153"/>
      <c r="M47" s="1153"/>
      <c r="N47" s="1153"/>
      <c r="O47" s="1153"/>
      <c r="P47" s="1153"/>
      <c r="Q47" s="1191"/>
      <c r="R47" s="1197"/>
      <c r="S47" s="1197"/>
      <c r="T47" s="1197"/>
      <c r="U47" s="1197"/>
      <c r="V47" s="1197"/>
      <c r="W47" s="1197"/>
      <c r="X47" s="1197"/>
      <c r="Y47" s="1197"/>
      <c r="Z47" s="1197"/>
      <c r="AA47" s="1197"/>
      <c r="AB47" s="1197"/>
      <c r="AC47" s="1197"/>
      <c r="AD47" s="1214"/>
      <c r="AE47" s="1197"/>
      <c r="AF47" s="29"/>
    </row>
    <row r="48" spans="2:32" ht="14.25" customHeight="1">
      <c r="B48" s="1153"/>
      <c r="C48" s="1153"/>
      <c r="D48" s="1153"/>
      <c r="E48" s="1153"/>
      <c r="F48" s="1153"/>
      <c r="G48" s="1153"/>
      <c r="H48" s="1153"/>
      <c r="I48" s="1153"/>
      <c r="J48" s="1153"/>
      <c r="K48" s="1153"/>
      <c r="L48" s="1153"/>
      <c r="M48" s="1153"/>
      <c r="N48" s="1153"/>
      <c r="O48" s="1153"/>
      <c r="P48" s="1153"/>
      <c r="Q48" s="1191"/>
      <c r="R48" s="1197"/>
      <c r="S48" s="1197"/>
      <c r="T48" s="1197"/>
      <c r="U48" s="1197"/>
      <c r="V48" s="1197"/>
      <c r="W48" s="1197"/>
      <c r="X48" s="1197"/>
      <c r="Y48" s="1197"/>
      <c r="Z48" s="1197"/>
      <c r="AA48" s="1197"/>
      <c r="AB48" s="1197"/>
      <c r="AC48" s="1197"/>
      <c r="AD48" s="1214"/>
      <c r="AE48" s="1197"/>
      <c r="AF48" s="29"/>
    </row>
    <row r="49" spans="2:33" ht="33" customHeight="1">
      <c r="B49" s="1153"/>
      <c r="C49" s="1153"/>
      <c r="D49" s="1153"/>
      <c r="E49" s="1153"/>
      <c r="F49" s="1153"/>
      <c r="G49" s="1153"/>
      <c r="H49" s="1153"/>
      <c r="I49" s="1153"/>
      <c r="J49" s="1153"/>
      <c r="K49" s="1153"/>
      <c r="L49" s="1153"/>
      <c r="M49" s="1153"/>
      <c r="N49" s="1153"/>
      <c r="O49" s="1153"/>
      <c r="P49" s="1153"/>
      <c r="Q49" s="1192"/>
      <c r="R49" s="1198"/>
      <c r="S49" s="1198"/>
      <c r="T49" s="1198"/>
      <c r="U49" s="1198"/>
      <c r="V49" s="1198"/>
      <c r="W49" s="1198"/>
      <c r="X49" s="1198"/>
      <c r="Y49" s="1198"/>
      <c r="Z49" s="1198"/>
      <c r="AA49" s="1198"/>
      <c r="AB49" s="1198"/>
      <c r="AC49" s="1198"/>
      <c r="AD49" s="1215"/>
      <c r="AE49" s="29"/>
    </row>
    <row r="50" spans="2:33" ht="16.5" customHeight="1">
      <c r="C50" s="1153"/>
      <c r="D50" s="1153"/>
      <c r="E50" s="1153"/>
      <c r="F50" s="1153"/>
      <c r="G50" s="1153"/>
      <c r="H50" s="1153"/>
      <c r="I50" s="1153"/>
      <c r="J50" s="1153"/>
      <c r="K50" s="1153"/>
      <c r="L50" s="1153"/>
      <c r="M50" s="1153"/>
      <c r="N50" s="1153"/>
      <c r="O50" s="1153"/>
      <c r="P50" s="1153"/>
      <c r="Q50" s="1153"/>
      <c r="AD50" s="1143"/>
      <c r="AE50" s="1143"/>
    </row>
    <row r="51" spans="2:33" ht="10.5" customHeight="1">
      <c r="B51" s="1154"/>
      <c r="C51" s="1154"/>
      <c r="D51" s="1154"/>
      <c r="E51" s="1154"/>
      <c r="F51" s="1154"/>
      <c r="G51" s="1154"/>
      <c r="H51" s="1154"/>
      <c r="I51" s="1154"/>
      <c r="J51" s="1154"/>
      <c r="K51" s="1154"/>
      <c r="L51" s="1154"/>
      <c r="M51" s="1154"/>
      <c r="N51" s="1154"/>
      <c r="O51" s="1154"/>
      <c r="P51" s="1154"/>
      <c r="AD51" s="1143"/>
      <c r="AE51" s="1143"/>
    </row>
    <row r="52" spans="2:33" ht="21.75" customHeight="1">
      <c r="C52" s="1167" t="s">
        <v>1393</v>
      </c>
      <c r="D52" s="1176"/>
      <c r="E52" s="1176"/>
      <c r="F52" s="1176"/>
      <c r="G52" s="1176"/>
      <c r="H52" s="1176"/>
      <c r="I52" s="1176"/>
      <c r="J52" s="1176"/>
      <c r="K52" s="1176"/>
      <c r="L52" s="1176"/>
      <c r="M52" s="1176"/>
      <c r="N52" s="1176"/>
      <c r="O52" s="1176"/>
      <c r="P52" s="1176"/>
      <c r="Q52" s="1176"/>
      <c r="R52" s="1176"/>
      <c r="S52" s="1176"/>
      <c r="T52" s="1176"/>
      <c r="U52" s="1176"/>
      <c r="V52" s="1176"/>
      <c r="W52" s="1176"/>
      <c r="X52" s="1176"/>
      <c r="Y52" s="1176"/>
      <c r="Z52" s="1176"/>
      <c r="AA52" s="1176"/>
      <c r="AB52" s="1176"/>
      <c r="AC52" s="1176"/>
      <c r="AD52" s="1216"/>
      <c r="AE52" s="624"/>
    </row>
    <row r="53" spans="2:33" ht="18.75" customHeight="1">
      <c r="B53" s="402" t="s">
        <v>1839</v>
      </c>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row>
    <row r="54" spans="2:33">
      <c r="B54" s="402" t="s">
        <v>1287</v>
      </c>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2"/>
    </row>
    <row r="55" spans="2:33" s="624" customFormat="1" ht="20.25" customHeight="1">
      <c r="B55" s="624"/>
      <c r="C55" s="624"/>
      <c r="D55" s="624"/>
      <c r="E55" s="624"/>
      <c r="F55" s="624"/>
      <c r="G55" s="624"/>
      <c r="H55" s="624"/>
      <c r="I55" s="624"/>
      <c r="J55" s="624"/>
      <c r="K55" s="624"/>
      <c r="L55" s="624"/>
      <c r="M55" s="624"/>
      <c r="N55" s="624"/>
      <c r="O55" s="624"/>
      <c r="P55" s="624"/>
      <c r="Q55" s="624"/>
      <c r="R55" s="624"/>
      <c r="S55" s="624"/>
      <c r="T55" s="624"/>
      <c r="U55" s="1200"/>
      <c r="V55" s="1200"/>
      <c r="W55" s="1200"/>
      <c r="X55" s="1200"/>
      <c r="Y55" s="1200"/>
      <c r="Z55" s="1200"/>
      <c r="AA55" s="1200"/>
      <c r="AB55" s="1200"/>
      <c r="AC55" s="1200"/>
      <c r="AD55" s="1200"/>
      <c r="AE55" s="624"/>
      <c r="AF55" s="1218" t="s">
        <v>1846</v>
      </c>
      <c r="AG55" s="624"/>
    </row>
    <row r="56" spans="2:33" ht="35.25" customHeight="1">
      <c r="C56" s="1155" t="s">
        <v>618</v>
      </c>
      <c r="D56" s="1155"/>
      <c r="E56" s="1155"/>
      <c r="F56" s="1155"/>
      <c r="G56" s="1155"/>
      <c r="H56" s="1155"/>
      <c r="I56" s="1155"/>
      <c r="J56" s="1155"/>
      <c r="K56" s="1155"/>
      <c r="L56" s="1155"/>
      <c r="M56" s="1155"/>
      <c r="N56" s="1155"/>
      <c r="O56" s="1155"/>
      <c r="P56" s="1155"/>
      <c r="Q56" s="1155"/>
      <c r="R56" s="1155"/>
      <c r="S56" s="1155"/>
      <c r="T56" s="1155"/>
      <c r="U56" s="1155"/>
      <c r="V56" s="1155"/>
      <c r="W56" s="1155"/>
      <c r="X56" s="1155"/>
      <c r="Y56" s="1155"/>
      <c r="Z56" s="1155"/>
      <c r="AA56" s="1155"/>
      <c r="AB56" s="1155"/>
      <c r="AC56" s="1155"/>
      <c r="AD56" s="1155"/>
      <c r="AE56" s="1155"/>
      <c r="AF56" s="1155"/>
    </row>
    <row r="57" spans="2:33" ht="18" customHeight="1">
      <c r="B57" s="622" t="s">
        <v>1607</v>
      </c>
      <c r="C57" s="622"/>
      <c r="D57" s="622"/>
      <c r="E57" s="622"/>
      <c r="F57" s="622"/>
      <c r="G57" s="622"/>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row>
    <row r="58" spans="2:33" ht="16.5" customHeight="1">
      <c r="B58" s="622"/>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622"/>
    </row>
    <row r="59" spans="2:33" s="624" customFormat="1" ht="18" customHeight="1">
      <c r="B59" s="1143"/>
      <c r="C59" s="1143"/>
      <c r="D59" s="1143"/>
      <c r="E59" s="1143"/>
      <c r="F59" s="1143"/>
      <c r="G59" s="1143"/>
      <c r="H59" s="1178"/>
      <c r="I59" s="1178"/>
      <c r="J59" s="1178"/>
      <c r="K59" s="1178"/>
      <c r="L59" s="1178"/>
      <c r="M59" s="1184"/>
      <c r="N59" s="1184"/>
      <c r="O59" s="1184"/>
      <c r="P59" s="1184"/>
      <c r="Q59" s="624"/>
      <c r="R59" s="29"/>
      <c r="S59" s="483" t="s">
        <v>1845</v>
      </c>
      <c r="T59" s="483"/>
      <c r="U59" s="483"/>
      <c r="V59" s="483"/>
      <c r="W59" s="483"/>
      <c r="X59" s="483"/>
      <c r="Y59" s="483"/>
      <c r="Z59" s="483"/>
      <c r="AA59" s="483"/>
      <c r="AB59" s="483"/>
      <c r="AC59" s="483"/>
      <c r="AD59" s="483"/>
      <c r="AE59" s="483"/>
      <c r="AF59" s="483"/>
      <c r="AG59" s="29"/>
    </row>
    <row r="60" spans="2:33" s="624" customFormat="1" ht="18" customHeight="1">
      <c r="B60" s="1144" t="s">
        <v>425</v>
      </c>
      <c r="C60" s="1144"/>
      <c r="D60" s="1144"/>
      <c r="E60" s="1144"/>
      <c r="F60" s="1144"/>
      <c r="G60" s="1144"/>
      <c r="H60" s="1144"/>
      <c r="I60" s="1144"/>
      <c r="J60" s="29"/>
      <c r="K60" s="1178"/>
      <c r="L60" s="1178"/>
      <c r="M60" s="1184"/>
      <c r="N60" s="1184"/>
      <c r="O60" s="1184"/>
      <c r="P60" s="1184"/>
      <c r="Q60" s="1184"/>
      <c r="R60" s="1184"/>
      <c r="S60" s="1184"/>
      <c r="T60" s="1184"/>
      <c r="U60" s="1184"/>
      <c r="V60" s="1184"/>
      <c r="W60" s="1184"/>
      <c r="X60" s="1184"/>
      <c r="Y60" s="1184"/>
      <c r="Z60" s="1184"/>
      <c r="AA60" s="1184"/>
      <c r="AB60" s="1184"/>
      <c r="AC60" s="1184"/>
      <c r="AD60" s="1184"/>
      <c r="AE60" s="1184"/>
      <c r="AF60" s="624"/>
      <c r="AG60" s="624"/>
    </row>
    <row r="61" spans="2:33" ht="5.25" customHeight="1">
      <c r="B61" s="29"/>
      <c r="C61" s="46"/>
      <c r="D61" s="46"/>
      <c r="E61" s="46"/>
      <c r="F61" s="46"/>
      <c r="G61" s="46"/>
      <c r="H61" s="46"/>
      <c r="I61" s="46"/>
      <c r="J61" s="46"/>
      <c r="K61" s="46"/>
      <c r="L61" s="1144"/>
      <c r="M61" s="29"/>
      <c r="N61" s="46"/>
      <c r="O61" s="46"/>
      <c r="P61" s="46"/>
      <c r="Q61" s="46"/>
      <c r="R61" s="46"/>
      <c r="S61" s="46"/>
      <c r="T61" s="46"/>
      <c r="U61" s="46"/>
      <c r="V61" s="46"/>
      <c r="W61" s="46"/>
      <c r="X61" s="46"/>
      <c r="Y61" s="46"/>
      <c r="Z61" s="46"/>
      <c r="AA61" s="46"/>
      <c r="AB61" s="46"/>
      <c r="AC61" s="46"/>
      <c r="AD61" s="46"/>
      <c r="AE61" s="46"/>
    </row>
    <row r="62" spans="2:33" ht="21" customHeight="1">
      <c r="B62" s="1145" t="s">
        <v>1835</v>
      </c>
      <c r="C62" s="1145"/>
      <c r="D62" s="1145"/>
      <c r="E62" s="1145"/>
      <c r="F62" s="1145"/>
      <c r="G62" s="29"/>
      <c r="H62" s="29"/>
      <c r="I62" s="29"/>
      <c r="J62" s="29"/>
      <c r="K62" s="29"/>
      <c r="L62" s="29"/>
      <c r="M62" s="29"/>
      <c r="N62" s="29"/>
      <c r="O62" s="29"/>
      <c r="P62" s="29"/>
      <c r="Q62" s="29"/>
      <c r="R62" s="29"/>
      <c r="S62" s="29"/>
      <c r="T62" s="29"/>
      <c r="U62" s="1201"/>
      <c r="V62" s="1201"/>
      <c r="W62" s="1201"/>
      <c r="X62" s="1201"/>
      <c r="Y62" s="468"/>
      <c r="Z62" s="1201"/>
      <c r="AA62" s="1201"/>
      <c r="AB62" s="1144"/>
      <c r="AC62" s="1201"/>
      <c r="AD62" s="1201"/>
      <c r="AE62" s="29"/>
    </row>
    <row r="63" spans="2:33" ht="6.75" customHeight="1">
      <c r="B63" s="624"/>
      <c r="C63" s="624"/>
      <c r="D63" s="624"/>
      <c r="E63" s="624"/>
      <c r="F63" s="624"/>
      <c r="G63" s="29"/>
      <c r="H63" s="29"/>
      <c r="I63" s="29"/>
      <c r="J63" s="29"/>
      <c r="K63" s="29"/>
      <c r="L63" s="29"/>
      <c r="M63" s="29"/>
      <c r="N63" s="29"/>
      <c r="O63" s="29"/>
      <c r="P63" s="29"/>
      <c r="Q63" s="29"/>
      <c r="R63" s="29"/>
      <c r="S63" s="29"/>
      <c r="T63" s="29"/>
      <c r="U63" s="1201"/>
      <c r="V63" s="1201"/>
      <c r="W63" s="1201"/>
      <c r="X63" s="1201"/>
      <c r="Y63" s="468"/>
      <c r="Z63" s="1201"/>
      <c r="AA63" s="1201"/>
      <c r="AB63" s="1144"/>
      <c r="AC63" s="1201"/>
      <c r="AD63" s="1201"/>
      <c r="AE63" s="29"/>
    </row>
    <row r="64" spans="2:33" ht="19.5" customHeight="1">
      <c r="B64" s="1145" t="s">
        <v>234</v>
      </c>
      <c r="C64" s="1145"/>
      <c r="D64" s="624"/>
      <c r="E64" s="1151" t="s">
        <v>67</v>
      </c>
      <c r="F64" s="624"/>
      <c r="G64" s="624"/>
      <c r="H64" s="624"/>
      <c r="I64" s="624"/>
      <c r="J64" s="624"/>
      <c r="K64" s="768"/>
      <c r="L64" s="768"/>
      <c r="M64" s="768"/>
      <c r="N64" s="768"/>
      <c r="O64" s="768"/>
      <c r="P64" s="768"/>
      <c r="Q64" s="768"/>
      <c r="R64" s="768"/>
      <c r="S64" s="768"/>
      <c r="T64" s="768"/>
      <c r="U64" s="768"/>
      <c r="V64" s="768"/>
      <c r="W64" s="768"/>
      <c r="X64" s="768"/>
      <c r="Y64" s="768"/>
      <c r="Z64" s="768"/>
      <c r="AA64" s="768"/>
      <c r="AB64" s="768"/>
      <c r="AC64" s="768"/>
      <c r="AD64" s="768"/>
      <c r="AE64" s="768"/>
    </row>
    <row r="65" spans="2:32" ht="26.25" customHeight="1">
      <c r="B65" s="1146"/>
      <c r="C65" s="1146"/>
      <c r="D65" s="624"/>
      <c r="E65" s="624"/>
      <c r="F65" s="624"/>
      <c r="G65" s="624"/>
      <c r="H65" s="624"/>
      <c r="I65" s="624"/>
      <c r="J65" s="1151"/>
      <c r="K65" s="624"/>
      <c r="L65" s="624"/>
      <c r="M65" s="624"/>
      <c r="N65" s="29"/>
      <c r="O65" s="624"/>
      <c r="P65" s="624"/>
      <c r="Q65" s="624"/>
      <c r="R65" s="624"/>
      <c r="S65" s="29"/>
      <c r="T65" s="624"/>
      <c r="U65" s="624"/>
      <c r="V65" s="624"/>
      <c r="W65" s="624"/>
      <c r="X65" s="624"/>
      <c r="Y65" s="624"/>
      <c r="Z65" s="624"/>
      <c r="AA65" s="624"/>
      <c r="AB65" s="624"/>
      <c r="AC65" s="624"/>
      <c r="AD65" s="624"/>
      <c r="AE65" s="624"/>
    </row>
    <row r="66" spans="2:32" ht="18" customHeight="1">
      <c r="B66" s="1146"/>
      <c r="C66" s="1146"/>
      <c r="D66" s="624"/>
      <c r="E66" s="624"/>
      <c r="F66" s="624"/>
      <c r="G66" s="624"/>
      <c r="H66" s="624"/>
      <c r="I66" s="624"/>
      <c r="J66" s="624"/>
      <c r="K66" s="624"/>
      <c r="L66" s="624"/>
      <c r="M66" s="624"/>
      <c r="N66" s="624"/>
      <c r="P66" s="29" t="s">
        <v>919</v>
      </c>
      <c r="Q66" s="29"/>
      <c r="R66" s="29"/>
      <c r="S66" s="29"/>
      <c r="T66" s="29"/>
      <c r="U66" s="29"/>
      <c r="V66" s="29"/>
      <c r="W66" s="29"/>
      <c r="X66" s="624"/>
      <c r="Y66" s="624"/>
      <c r="Z66" s="624"/>
      <c r="AA66" s="624"/>
      <c r="AB66" s="624"/>
      <c r="AC66" s="624"/>
      <c r="AD66" s="624"/>
      <c r="AE66" s="624"/>
    </row>
    <row r="67" spans="2:32" ht="5.25" customHeight="1">
      <c r="B67" s="1146"/>
      <c r="C67" s="1146"/>
      <c r="D67" s="624"/>
      <c r="E67" s="624"/>
      <c r="F67" s="624"/>
      <c r="G67" s="624"/>
      <c r="H67" s="624"/>
      <c r="I67" s="624"/>
      <c r="J67" s="624"/>
      <c r="K67" s="624"/>
      <c r="L67" s="624"/>
      <c r="M67" s="624"/>
      <c r="N67" s="624"/>
      <c r="O67" s="1143"/>
      <c r="P67" s="1143"/>
      <c r="Q67" s="1143"/>
      <c r="R67" s="1143"/>
      <c r="S67" s="1143"/>
      <c r="T67" s="1143"/>
      <c r="U67" s="1143"/>
      <c r="V67" s="1143"/>
      <c r="W67" s="624"/>
      <c r="X67" s="624"/>
      <c r="Y67" s="624"/>
      <c r="Z67" s="624"/>
      <c r="AA67" s="624"/>
      <c r="AB67" s="624"/>
      <c r="AC67" s="624"/>
      <c r="AD67" s="624"/>
      <c r="AE67" s="624"/>
    </row>
    <row r="68" spans="2:32" ht="20.25" customHeight="1">
      <c r="B68" s="1146"/>
      <c r="C68" s="1146"/>
      <c r="D68" s="624"/>
      <c r="E68" s="624"/>
      <c r="F68" s="624"/>
      <c r="G68" s="624"/>
      <c r="H68" s="624"/>
      <c r="I68" s="624"/>
      <c r="J68" s="624"/>
      <c r="K68" s="624"/>
      <c r="L68" s="624"/>
      <c r="M68" s="624"/>
      <c r="N68" s="624"/>
      <c r="P68" s="1185" t="s">
        <v>1835</v>
      </c>
      <c r="Q68" s="1185"/>
      <c r="R68" s="1185"/>
      <c r="S68" s="1185"/>
      <c r="T68" s="1185"/>
      <c r="W68" s="624"/>
      <c r="X68" s="624"/>
      <c r="Y68" s="624"/>
      <c r="Z68" s="624"/>
      <c r="AA68" s="624"/>
      <c r="AB68" s="624"/>
      <c r="AC68" s="624"/>
      <c r="AD68" s="624"/>
      <c r="AE68" s="624"/>
    </row>
    <row r="69" spans="2:32" ht="6" customHeight="1">
      <c r="B69" s="1146"/>
      <c r="C69" s="1146"/>
      <c r="D69" s="624"/>
      <c r="E69" s="624"/>
      <c r="F69" s="624"/>
      <c r="G69" s="624"/>
      <c r="H69" s="624"/>
      <c r="I69" s="624"/>
      <c r="J69" s="624"/>
      <c r="K69" s="624"/>
      <c r="L69" s="624"/>
      <c r="M69" s="624"/>
      <c r="N69" s="624"/>
      <c r="O69" s="1143"/>
      <c r="P69" s="1143"/>
      <c r="Q69" s="1143"/>
      <c r="R69" s="1143"/>
      <c r="S69" s="1143"/>
      <c r="T69" s="1143"/>
      <c r="U69" s="1143"/>
      <c r="V69" s="1143"/>
      <c r="W69" s="624"/>
      <c r="X69" s="624"/>
      <c r="Y69" s="624"/>
      <c r="Z69" s="624"/>
      <c r="AA69" s="624"/>
      <c r="AB69" s="624"/>
      <c r="AC69" s="624"/>
      <c r="AD69" s="624"/>
      <c r="AE69" s="624"/>
    </row>
    <row r="70" spans="2:32" ht="20.25" customHeight="1">
      <c r="B70" s="1146"/>
      <c r="C70" s="1146"/>
      <c r="D70" s="624"/>
      <c r="E70" s="624"/>
      <c r="F70" s="624"/>
      <c r="G70" s="624"/>
      <c r="H70" s="624"/>
      <c r="I70" s="624"/>
      <c r="J70" s="1151"/>
      <c r="K70" s="624"/>
      <c r="L70" s="624"/>
      <c r="M70" s="624"/>
      <c r="N70" s="29"/>
      <c r="P70" s="1185" t="s">
        <v>234</v>
      </c>
      <c r="Q70" s="1185"/>
      <c r="S70" s="1151" t="s">
        <v>67</v>
      </c>
      <c r="T70" s="624"/>
      <c r="U70" s="624"/>
      <c r="V70" s="624"/>
      <c r="W70" s="624"/>
      <c r="X70" s="624"/>
      <c r="Y70" s="624"/>
      <c r="Z70" s="624"/>
      <c r="AA70" s="624"/>
      <c r="AB70" s="624"/>
      <c r="AC70" s="624"/>
      <c r="AD70" s="624"/>
      <c r="AE70" s="624"/>
    </row>
    <row r="71" spans="2:32" ht="26.25" customHeight="1">
      <c r="B71" s="1146"/>
      <c r="C71" s="1146"/>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row>
    <row r="72" spans="2:32" ht="24" customHeight="1">
      <c r="B72" s="1146"/>
      <c r="C72" s="1146"/>
      <c r="D72" s="624"/>
      <c r="E72" s="624"/>
      <c r="F72" s="624"/>
      <c r="G72" s="624"/>
      <c r="H72" s="624"/>
      <c r="I72" s="624"/>
      <c r="J72" s="624"/>
      <c r="K72" s="624"/>
      <c r="L72" s="624"/>
      <c r="M72" s="624"/>
      <c r="N72" s="624"/>
      <c r="P72" s="46" t="s">
        <v>335</v>
      </c>
      <c r="Q72" s="46"/>
      <c r="R72" s="46"/>
      <c r="S72" s="46"/>
      <c r="T72" s="46"/>
      <c r="U72" s="46"/>
      <c r="V72" s="46"/>
      <c r="W72" s="46"/>
      <c r="X72" s="46"/>
      <c r="Y72" s="1143"/>
      <c r="Z72" s="1143"/>
      <c r="AA72" s="1143"/>
      <c r="AB72" s="1143"/>
      <c r="AC72" s="1143"/>
      <c r="AD72" s="1143"/>
      <c r="AE72" s="1143"/>
      <c r="AF72" s="29" t="s">
        <v>897</v>
      </c>
    </row>
    <row r="73" spans="2:32" ht="21" customHeight="1">
      <c r="B73" s="1146"/>
      <c r="C73" s="1146"/>
      <c r="D73" s="624"/>
      <c r="E73" s="624"/>
      <c r="F73" s="624"/>
      <c r="G73" s="624"/>
      <c r="H73" s="624"/>
      <c r="I73" s="624"/>
      <c r="J73" s="624"/>
      <c r="K73" s="624"/>
      <c r="L73" s="624"/>
      <c r="M73" s="624"/>
      <c r="N73" s="624"/>
      <c r="P73" s="46" t="s">
        <v>654</v>
      </c>
      <c r="Q73" s="46"/>
      <c r="R73" s="46"/>
      <c r="S73" s="46"/>
      <c r="T73" s="1199"/>
      <c r="U73" s="1199"/>
      <c r="V73" s="1199"/>
      <c r="W73" s="624" t="s">
        <v>1000</v>
      </c>
      <c r="X73" s="1202"/>
      <c r="Y73" s="1202"/>
      <c r="Z73" s="1202"/>
      <c r="AA73" s="1202"/>
      <c r="AB73" s="624" t="s">
        <v>1000</v>
      </c>
      <c r="AC73" s="1203"/>
      <c r="AD73" s="1203"/>
      <c r="AE73" s="1203"/>
      <c r="AF73" s="1203"/>
    </row>
    <row r="74" spans="2:32" ht="6" customHeight="1">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row>
    <row r="75" spans="2:32" ht="18" customHeight="1">
      <c r="B75" s="1147"/>
      <c r="C75" s="1147"/>
      <c r="D75" s="1147"/>
      <c r="E75" s="1147"/>
      <c r="F75" s="1147"/>
      <c r="G75" s="1147"/>
      <c r="H75" s="1147"/>
      <c r="I75" s="1147"/>
      <c r="J75" s="1147"/>
      <c r="K75" s="1147"/>
      <c r="L75" s="1147"/>
      <c r="M75" s="1147"/>
      <c r="N75" s="1147"/>
      <c r="O75" s="1147"/>
      <c r="P75" s="1147"/>
      <c r="Q75" s="1147"/>
      <c r="R75" s="1147"/>
      <c r="S75" s="1147"/>
      <c r="T75" s="1147"/>
      <c r="U75" s="1147"/>
      <c r="V75" s="1147"/>
      <c r="W75" s="1147"/>
      <c r="X75" s="1147"/>
      <c r="Y75" s="1147"/>
      <c r="Z75" s="1147"/>
      <c r="AA75" s="1147"/>
      <c r="AB75" s="1147"/>
      <c r="AC75" s="1147"/>
      <c r="AD75" s="1147"/>
      <c r="AE75" s="1147"/>
      <c r="AF75" s="1147"/>
    </row>
    <row r="76" spans="2:32" ht="18" customHeight="1">
      <c r="B76" s="1147" t="s">
        <v>1374</v>
      </c>
      <c r="C76" s="1147"/>
      <c r="D76" s="1147"/>
      <c r="E76" s="1147"/>
      <c r="F76" s="1147"/>
      <c r="G76" s="1147"/>
      <c r="H76" s="1147"/>
      <c r="I76" s="1147"/>
      <c r="J76" s="1147"/>
      <c r="K76" s="1147"/>
      <c r="L76" s="1147"/>
      <c r="M76" s="1147"/>
      <c r="N76" s="1147"/>
      <c r="O76" s="1147"/>
      <c r="P76" s="1147"/>
      <c r="Q76" s="1147"/>
      <c r="R76" s="1147"/>
      <c r="S76" s="1147"/>
      <c r="T76" s="1147"/>
      <c r="U76" s="1147"/>
      <c r="V76" s="1147"/>
      <c r="W76" s="1147"/>
      <c r="X76" s="1147"/>
      <c r="Y76" s="1147"/>
      <c r="Z76" s="1147"/>
      <c r="AA76" s="1147"/>
      <c r="AB76" s="1147"/>
      <c r="AC76" s="1147"/>
      <c r="AD76" s="1147"/>
      <c r="AE76" s="1147"/>
      <c r="AF76" s="1147"/>
    </row>
    <row r="77" spans="2:32" ht="18" customHeight="1">
      <c r="B77" s="1147" t="s">
        <v>1806</v>
      </c>
      <c r="C77" s="1147"/>
      <c r="D77" s="1147"/>
      <c r="E77" s="1147"/>
      <c r="F77" s="1147"/>
      <c r="G77" s="1147"/>
      <c r="H77" s="1147"/>
      <c r="I77" s="1147"/>
      <c r="J77" s="1147"/>
      <c r="K77" s="1147"/>
      <c r="L77" s="1147"/>
      <c r="M77" s="1147"/>
      <c r="N77" s="1147"/>
      <c r="O77" s="1147"/>
      <c r="P77" s="1147"/>
      <c r="Q77" s="1147"/>
      <c r="R77" s="1147"/>
      <c r="S77" s="1147"/>
      <c r="T77" s="1147"/>
      <c r="U77" s="1147"/>
      <c r="V77" s="1147"/>
      <c r="W77" s="1147"/>
      <c r="X77" s="1147"/>
      <c r="Y77" s="1147"/>
      <c r="Z77" s="1147"/>
      <c r="AA77" s="1147"/>
      <c r="AB77" s="1147"/>
      <c r="AC77" s="1147"/>
      <c r="AD77" s="1147"/>
      <c r="AE77" s="1147"/>
      <c r="AF77" s="1147"/>
    </row>
    <row r="78" spans="2:32" ht="18" customHeight="1">
      <c r="B78" s="1147"/>
      <c r="C78" s="1147"/>
      <c r="D78" s="1147"/>
      <c r="E78" s="1147"/>
      <c r="F78" s="1147"/>
      <c r="G78" s="1147"/>
      <c r="H78" s="1147"/>
      <c r="I78" s="1147"/>
      <c r="J78" s="1147"/>
      <c r="K78" s="1147"/>
      <c r="L78" s="1147"/>
      <c r="M78" s="1147"/>
      <c r="N78" s="1147"/>
      <c r="O78" s="1147"/>
      <c r="P78" s="1147"/>
      <c r="Q78" s="1147"/>
      <c r="R78" s="1147"/>
      <c r="S78" s="1147"/>
      <c r="T78" s="1147"/>
      <c r="U78" s="1147"/>
      <c r="V78" s="1147"/>
      <c r="W78" s="1147"/>
      <c r="X78" s="1147"/>
      <c r="Y78" s="1147"/>
      <c r="Z78" s="1147"/>
      <c r="AA78" s="1147"/>
      <c r="AB78" s="1147"/>
      <c r="AC78" s="1147"/>
      <c r="AD78" s="1147"/>
      <c r="AE78" s="1147"/>
      <c r="AF78" s="1147"/>
    </row>
    <row r="79" spans="2:32" ht="15.75" customHeight="1">
      <c r="B79" s="29"/>
      <c r="C79" s="29"/>
      <c r="D79" s="29"/>
      <c r="E79" s="29"/>
      <c r="F79" s="29"/>
      <c r="G79" s="29"/>
      <c r="H79" s="29"/>
      <c r="I79" s="29"/>
      <c r="J79" s="29"/>
      <c r="K79" s="29"/>
      <c r="L79" s="29"/>
      <c r="M79" s="29"/>
      <c r="N79" s="29"/>
      <c r="O79" s="29"/>
      <c r="P79" s="46" t="s">
        <v>88</v>
      </c>
      <c r="Q79" s="46"/>
      <c r="R79" s="29"/>
      <c r="S79" s="29"/>
      <c r="T79" s="29"/>
      <c r="U79" s="29"/>
      <c r="V79" s="29"/>
      <c r="W79" s="29"/>
      <c r="X79" s="29"/>
      <c r="Y79" s="29"/>
      <c r="Z79" s="29"/>
      <c r="AA79" s="29"/>
      <c r="AB79" s="29"/>
      <c r="AC79" s="29"/>
      <c r="AD79" s="29"/>
      <c r="AE79" s="29"/>
    </row>
    <row r="80" spans="2:32" ht="6" customHeight="1">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row>
    <row r="81" spans="2:32" ht="24.75" customHeight="1">
      <c r="B81" s="624"/>
      <c r="C81" s="1156"/>
      <c r="D81" s="1168" t="s">
        <v>1840</v>
      </c>
      <c r="E81" s="1168"/>
      <c r="F81" s="1168"/>
      <c r="G81" s="1168"/>
      <c r="H81" s="1168"/>
      <c r="I81" s="1168"/>
      <c r="J81" s="1168"/>
      <c r="K81" s="1182"/>
      <c r="L81" s="1156"/>
      <c r="M81" s="1182"/>
      <c r="N81" s="1182"/>
      <c r="O81" s="1182"/>
      <c r="P81" s="1182"/>
      <c r="Q81" s="1182"/>
      <c r="R81" s="1182"/>
      <c r="S81" s="1182"/>
      <c r="T81" s="1182"/>
      <c r="U81" s="1182"/>
      <c r="V81" s="1182"/>
      <c r="W81" s="1182"/>
      <c r="X81" s="1182"/>
      <c r="Y81" s="1182"/>
      <c r="Z81" s="1182"/>
      <c r="AA81" s="1182"/>
      <c r="AB81" s="1182"/>
      <c r="AC81" s="1182"/>
      <c r="AD81" s="1204"/>
      <c r="AE81" s="624"/>
    </row>
    <row r="82" spans="2:32" ht="3" customHeight="1">
      <c r="B82" s="624"/>
      <c r="C82" s="1157"/>
      <c r="D82" s="1169"/>
      <c r="E82" s="1169"/>
      <c r="F82" s="1169"/>
      <c r="G82" s="1169"/>
      <c r="H82" s="1169"/>
      <c r="I82" s="1169"/>
      <c r="J82" s="1169"/>
      <c r="K82" s="624"/>
      <c r="L82" s="1157"/>
      <c r="M82" s="624"/>
      <c r="N82" s="624"/>
      <c r="O82" s="624"/>
      <c r="P82" s="624"/>
      <c r="Q82" s="624"/>
      <c r="R82" s="624"/>
      <c r="S82" s="624"/>
      <c r="T82" s="624"/>
      <c r="U82" s="624"/>
      <c r="V82" s="624"/>
      <c r="W82" s="624"/>
      <c r="X82" s="624"/>
      <c r="Y82" s="624"/>
      <c r="Z82" s="624"/>
      <c r="AA82" s="624"/>
      <c r="AB82" s="624"/>
      <c r="AC82" s="624"/>
      <c r="AD82" s="1205"/>
      <c r="AE82" s="624"/>
    </row>
    <row r="83" spans="2:32" ht="6" customHeight="1">
      <c r="B83" s="624"/>
      <c r="C83" s="1158"/>
      <c r="D83" s="1169"/>
      <c r="E83" s="1169"/>
      <c r="F83" s="1169"/>
      <c r="G83" s="1169"/>
      <c r="H83" s="1169"/>
      <c r="I83" s="1169"/>
      <c r="J83" s="1169"/>
      <c r="K83" s="1169"/>
      <c r="L83" s="1158"/>
      <c r="M83" s="1169"/>
      <c r="N83" s="1169"/>
      <c r="O83" s="1169"/>
      <c r="P83" s="1169"/>
      <c r="Q83" s="1169"/>
      <c r="R83" s="1169"/>
      <c r="S83" s="1169"/>
      <c r="T83" s="1169"/>
      <c r="U83" s="1169"/>
      <c r="V83" s="1169"/>
      <c r="W83" s="1169"/>
      <c r="X83" s="1169"/>
      <c r="Y83" s="1169"/>
      <c r="Z83" s="1169"/>
      <c r="AA83" s="1169"/>
      <c r="AB83" s="1169"/>
      <c r="AC83" s="1169"/>
      <c r="AD83" s="1206"/>
      <c r="AE83" s="624"/>
    </row>
    <row r="84" spans="2:32" ht="24.75" customHeight="1">
      <c r="B84" s="624"/>
      <c r="C84" s="1156"/>
      <c r="D84" s="1168" t="s">
        <v>1610</v>
      </c>
      <c r="E84" s="1168"/>
      <c r="F84" s="1168"/>
      <c r="G84" s="1168"/>
      <c r="H84" s="1168"/>
      <c r="I84" s="1168"/>
      <c r="J84" s="1168"/>
      <c r="K84" s="1182"/>
      <c r="L84" s="1156"/>
      <c r="M84" s="1182"/>
      <c r="N84" s="1182"/>
      <c r="O84" s="1182"/>
      <c r="P84" s="1182"/>
      <c r="Q84" s="1182"/>
      <c r="R84" s="1182"/>
      <c r="S84" s="1182"/>
      <c r="T84" s="1182"/>
      <c r="U84" s="1182"/>
      <c r="V84" s="1182"/>
      <c r="W84" s="1182"/>
      <c r="X84" s="1182"/>
      <c r="Y84" s="1182"/>
      <c r="Z84" s="1182"/>
      <c r="AA84" s="1182"/>
      <c r="AB84" s="1182"/>
      <c r="AC84" s="1182"/>
      <c r="AD84" s="1204"/>
      <c r="AE84" s="624"/>
    </row>
    <row r="85" spans="2:32" ht="3" customHeight="1">
      <c r="B85" s="624"/>
      <c r="C85" s="1157"/>
      <c r="D85" s="1169"/>
      <c r="E85" s="1169"/>
      <c r="F85" s="1169"/>
      <c r="G85" s="1169"/>
      <c r="H85" s="1169"/>
      <c r="I85" s="1169"/>
      <c r="J85" s="1169"/>
      <c r="K85" s="624"/>
      <c r="L85" s="1157"/>
      <c r="M85" s="624"/>
      <c r="N85" s="624"/>
      <c r="O85" s="624"/>
      <c r="P85" s="624"/>
      <c r="Q85" s="624"/>
      <c r="R85" s="624"/>
      <c r="S85" s="624"/>
      <c r="T85" s="624"/>
      <c r="U85" s="624"/>
      <c r="V85" s="624"/>
      <c r="W85" s="624"/>
      <c r="X85" s="624"/>
      <c r="Y85" s="624"/>
      <c r="Z85" s="624"/>
      <c r="AA85" s="624"/>
      <c r="AB85" s="624"/>
      <c r="AC85" s="624"/>
      <c r="AD85" s="1205"/>
      <c r="AE85" s="624"/>
    </row>
    <row r="86" spans="2:32" ht="6" customHeight="1">
      <c r="B86" s="624"/>
      <c r="C86" s="1158"/>
      <c r="D86" s="1169"/>
      <c r="E86" s="1169"/>
      <c r="F86" s="1169"/>
      <c r="G86" s="1169"/>
      <c r="H86" s="1169"/>
      <c r="I86" s="1169"/>
      <c r="J86" s="1169"/>
      <c r="K86" s="1169"/>
      <c r="L86" s="1158"/>
      <c r="M86" s="1169"/>
      <c r="N86" s="1169"/>
      <c r="O86" s="1169"/>
      <c r="P86" s="1169"/>
      <c r="Q86" s="1169"/>
      <c r="R86" s="1169"/>
      <c r="S86" s="1169"/>
      <c r="T86" s="1169"/>
      <c r="U86" s="1169"/>
      <c r="V86" s="1169"/>
      <c r="W86" s="1169"/>
      <c r="X86" s="1169"/>
      <c r="Y86" s="1169"/>
      <c r="Z86" s="1169"/>
      <c r="AA86" s="1169"/>
      <c r="AB86" s="1169"/>
      <c r="AC86" s="1169"/>
      <c r="AD86" s="1206"/>
      <c r="AE86" s="624"/>
    </row>
    <row r="87" spans="2:32" ht="11.25" customHeight="1">
      <c r="B87" s="1148"/>
      <c r="C87" s="1148"/>
      <c r="D87" s="1148"/>
      <c r="E87" s="1148"/>
      <c r="F87" s="1148"/>
      <c r="G87" s="1148"/>
      <c r="H87" s="1148"/>
      <c r="I87" s="1148"/>
      <c r="AE87" s="29"/>
    </row>
    <row r="88" spans="2:32" ht="18" customHeight="1">
      <c r="C88" s="430"/>
      <c r="D88" s="1170"/>
      <c r="E88" s="1170"/>
      <c r="F88" s="1170"/>
      <c r="G88" s="1170"/>
      <c r="H88" s="1170"/>
      <c r="I88" s="1170"/>
      <c r="J88" s="1170"/>
      <c r="K88" s="1183" t="s">
        <v>670</v>
      </c>
      <c r="L88" s="1183"/>
      <c r="M88" s="1183"/>
      <c r="N88" s="1183"/>
      <c r="O88" s="1183"/>
      <c r="P88" s="1183"/>
      <c r="Q88" s="1183"/>
      <c r="R88" s="1183"/>
      <c r="S88" s="1183"/>
      <c r="T88" s="1183"/>
      <c r="U88" s="1183"/>
      <c r="V88" s="1183"/>
      <c r="W88" s="1170"/>
      <c r="X88" s="1170"/>
      <c r="Y88" s="1170"/>
      <c r="Z88" s="1170"/>
      <c r="AA88" s="1170"/>
      <c r="AB88" s="1170"/>
      <c r="AC88" s="1170"/>
      <c r="AD88" s="1207"/>
      <c r="AE88" s="1151"/>
      <c r="AF88" s="29"/>
    </row>
    <row r="89" spans="2:32" ht="3" customHeight="1">
      <c r="C89" s="618"/>
      <c r="D89" s="1151"/>
      <c r="E89" s="1151"/>
      <c r="F89" s="1151"/>
      <c r="G89" s="1151"/>
      <c r="H89" s="1151"/>
      <c r="I89" s="1151"/>
      <c r="J89" s="1151"/>
      <c r="K89" s="1171"/>
      <c r="L89" s="1171"/>
      <c r="M89" s="1171"/>
      <c r="N89" s="1171"/>
      <c r="O89" s="1171"/>
      <c r="P89" s="1171"/>
      <c r="Q89" s="1171"/>
      <c r="R89" s="1171"/>
      <c r="S89" s="1171"/>
      <c r="T89" s="1171"/>
      <c r="U89" s="1171"/>
      <c r="V89" s="1171"/>
      <c r="W89" s="1151"/>
      <c r="X89" s="1151"/>
      <c r="Y89" s="1151"/>
      <c r="Z89" s="1151"/>
      <c r="AA89" s="1151"/>
      <c r="AB89" s="1151"/>
      <c r="AC89" s="1151"/>
      <c r="AD89" s="1208"/>
      <c r="AE89" s="1151"/>
      <c r="AF89" s="29"/>
    </row>
    <row r="90" spans="2:32" ht="5.25" customHeight="1">
      <c r="B90" s="1149"/>
      <c r="C90" s="1159"/>
      <c r="D90" s="1171"/>
      <c r="E90" s="1171"/>
      <c r="F90" s="1171"/>
      <c r="G90" s="1171"/>
      <c r="H90" s="1171"/>
      <c r="I90" s="1171"/>
      <c r="J90" s="1171"/>
      <c r="K90" s="1171"/>
      <c r="L90" s="1171"/>
      <c r="M90" s="1171"/>
      <c r="N90" s="1171"/>
      <c r="O90" s="1171"/>
      <c r="P90" s="1171"/>
      <c r="Q90" s="1171"/>
      <c r="R90" s="1171"/>
      <c r="S90" s="1171"/>
      <c r="T90" s="1171"/>
      <c r="U90" s="1171"/>
      <c r="V90" s="1171"/>
      <c r="W90" s="1171"/>
      <c r="X90" s="1171"/>
      <c r="Y90" s="1171"/>
      <c r="Z90" s="1171"/>
      <c r="AA90" s="1171"/>
      <c r="AB90" s="1171"/>
      <c r="AC90" s="1171"/>
      <c r="AD90" s="1209"/>
      <c r="AE90" s="1149"/>
      <c r="AF90" s="29"/>
    </row>
    <row r="91" spans="2:32" ht="18" customHeight="1">
      <c r="B91" s="1150"/>
      <c r="C91" s="1160"/>
      <c r="D91" s="1172"/>
      <c r="E91" s="1172"/>
      <c r="F91" s="1172"/>
      <c r="G91" s="1172"/>
      <c r="H91" s="1179" t="s">
        <v>1230</v>
      </c>
      <c r="I91" s="1179"/>
      <c r="J91" s="1179"/>
      <c r="K91" s="1179"/>
      <c r="L91" s="1172"/>
      <c r="M91" s="1172"/>
      <c r="N91" s="1172"/>
      <c r="O91" s="1172"/>
      <c r="P91" s="1186"/>
      <c r="Q91" s="1160"/>
      <c r="R91" s="1172"/>
      <c r="S91" s="1172"/>
      <c r="T91" s="1172"/>
      <c r="U91" s="1172"/>
      <c r="V91" s="1179" t="s">
        <v>756</v>
      </c>
      <c r="W91" s="1179"/>
      <c r="X91" s="1179"/>
      <c r="Y91" s="1179"/>
      <c r="Z91" s="1172"/>
      <c r="AA91" s="1172"/>
      <c r="AB91" s="1172"/>
      <c r="AC91" s="1172"/>
      <c r="AD91" s="1186"/>
      <c r="AE91" s="1150"/>
      <c r="AF91" s="29"/>
    </row>
    <row r="92" spans="2:32" ht="3" customHeight="1">
      <c r="B92" s="1150"/>
      <c r="C92" s="1161"/>
      <c r="D92" s="1150"/>
      <c r="E92" s="1150"/>
      <c r="F92" s="1150"/>
      <c r="G92" s="1150"/>
      <c r="H92" s="1177"/>
      <c r="I92" s="1177"/>
      <c r="J92" s="1177"/>
      <c r="K92" s="1177"/>
      <c r="L92" s="1150"/>
      <c r="M92" s="1150"/>
      <c r="N92" s="1150"/>
      <c r="O92" s="1150"/>
      <c r="P92" s="1187"/>
      <c r="Q92" s="1161"/>
      <c r="R92" s="1150"/>
      <c r="S92" s="1150"/>
      <c r="T92" s="1150"/>
      <c r="U92" s="1150"/>
      <c r="V92" s="1177"/>
      <c r="W92" s="1177"/>
      <c r="X92" s="1177"/>
      <c r="Y92" s="1177"/>
      <c r="Z92" s="1150"/>
      <c r="AA92" s="1150"/>
      <c r="AB92" s="1150"/>
      <c r="AC92" s="1150"/>
      <c r="AD92" s="1187"/>
      <c r="AE92" s="1150"/>
      <c r="AF92" s="29"/>
    </row>
    <row r="93" spans="2:32" ht="5.25" customHeight="1">
      <c r="B93" s="1150"/>
      <c r="C93" s="1162"/>
      <c r="D93" s="1173"/>
      <c r="E93" s="1173"/>
      <c r="F93" s="1173"/>
      <c r="G93" s="1177"/>
      <c r="H93" s="1177"/>
      <c r="I93" s="1177"/>
      <c r="J93" s="1177"/>
      <c r="K93" s="1177"/>
      <c r="L93" s="1177"/>
      <c r="M93" s="1173"/>
      <c r="N93" s="1173"/>
      <c r="O93" s="1173"/>
      <c r="P93" s="1188"/>
      <c r="Q93" s="1162"/>
      <c r="R93" s="1173"/>
      <c r="S93" s="1173"/>
      <c r="T93" s="1173"/>
      <c r="U93" s="1177"/>
      <c r="V93" s="1177"/>
      <c r="W93" s="1177"/>
      <c r="X93" s="1177"/>
      <c r="Y93" s="1177"/>
      <c r="Z93" s="1177"/>
      <c r="AA93" s="1173"/>
      <c r="AB93" s="1173"/>
      <c r="AC93" s="1173"/>
      <c r="AD93" s="1188"/>
      <c r="AE93" s="1150"/>
      <c r="AF93" s="29"/>
    </row>
    <row r="94" spans="2:32" ht="21.75" customHeight="1">
      <c r="B94" s="29"/>
      <c r="C94" s="411" t="s">
        <v>321</v>
      </c>
      <c r="D94" s="415"/>
      <c r="E94" s="415"/>
      <c r="F94" s="415"/>
      <c r="G94" s="415"/>
      <c r="H94" s="415"/>
      <c r="I94" s="415"/>
      <c r="J94" s="415"/>
      <c r="K94" s="415"/>
      <c r="L94" s="415"/>
      <c r="M94" s="415"/>
      <c r="N94" s="415"/>
      <c r="O94" s="415"/>
      <c r="P94" s="426"/>
      <c r="Q94" s="411" t="s">
        <v>1111</v>
      </c>
      <c r="R94" s="415"/>
      <c r="S94" s="415"/>
      <c r="T94" s="415"/>
      <c r="U94" s="415"/>
      <c r="V94" s="415"/>
      <c r="W94" s="415"/>
      <c r="X94" s="415"/>
      <c r="Y94" s="415"/>
      <c r="Z94" s="415"/>
      <c r="AA94" s="415"/>
      <c r="AB94" s="415"/>
      <c r="AC94" s="415"/>
      <c r="AD94" s="426"/>
      <c r="AE94" s="29"/>
      <c r="AF94" s="29"/>
    </row>
    <row r="95" spans="2:32" ht="16.5" customHeight="1">
      <c r="B95" s="1147"/>
      <c r="C95" s="1163" t="s">
        <v>1246</v>
      </c>
      <c r="D95" s="648"/>
      <c r="E95" s="648"/>
      <c r="F95" s="648"/>
      <c r="G95" s="648"/>
      <c r="H95" s="648"/>
      <c r="I95" s="1180"/>
      <c r="J95" s="1163" t="s">
        <v>1486</v>
      </c>
      <c r="K95" s="648"/>
      <c r="L95" s="648"/>
      <c r="M95" s="648"/>
      <c r="N95" s="648"/>
      <c r="O95" s="648"/>
      <c r="P95" s="648"/>
      <c r="Q95" s="1189"/>
      <c r="R95" s="1193" t="s">
        <v>1483</v>
      </c>
      <c r="S95" s="1193"/>
      <c r="T95" s="1193"/>
      <c r="U95" s="1193"/>
      <c r="V95" s="1193"/>
      <c r="W95" s="1193"/>
      <c r="X95" s="1193"/>
      <c r="Y95" s="1193"/>
      <c r="Z95" s="1193"/>
      <c r="AA95" s="1193"/>
      <c r="AB95" s="1193"/>
      <c r="AC95" s="1193"/>
      <c r="AD95" s="1210"/>
      <c r="AE95" s="29"/>
      <c r="AF95" s="29"/>
    </row>
    <row r="96" spans="2:32" ht="16.5" customHeight="1">
      <c r="B96" s="1147"/>
      <c r="C96" s="1164"/>
      <c r="D96" s="651"/>
      <c r="E96" s="651"/>
      <c r="F96" s="651"/>
      <c r="G96" s="651"/>
      <c r="H96" s="651"/>
      <c r="I96" s="1181"/>
      <c r="J96" s="1164"/>
      <c r="K96" s="651"/>
      <c r="L96" s="651"/>
      <c r="M96" s="651"/>
      <c r="N96" s="651"/>
      <c r="O96" s="651"/>
      <c r="P96" s="651"/>
      <c r="Q96" s="1190"/>
      <c r="R96" s="1194" t="s">
        <v>1838</v>
      </c>
      <c r="S96" s="1194"/>
      <c r="T96" s="1194"/>
      <c r="U96" s="1194"/>
      <c r="V96" s="1194"/>
      <c r="W96" s="1194"/>
      <c r="X96" s="1194"/>
      <c r="Y96" s="1194"/>
      <c r="Z96" s="1194"/>
      <c r="AA96" s="1194"/>
      <c r="AB96" s="1194"/>
      <c r="AC96" s="1194"/>
      <c r="AD96" s="1211"/>
      <c r="AE96" s="29"/>
      <c r="AF96" s="29"/>
    </row>
    <row r="97" spans="2:32" ht="16.5" customHeight="1">
      <c r="B97" s="1151"/>
      <c r="C97" s="1165"/>
      <c r="D97" s="1174"/>
      <c r="E97" s="1174"/>
      <c r="F97" s="1174"/>
      <c r="G97" s="1174"/>
      <c r="H97" s="1174"/>
      <c r="I97" s="422" t="s">
        <v>1841</v>
      </c>
      <c r="J97" s="1165"/>
      <c r="K97" s="1174"/>
      <c r="L97" s="1174"/>
      <c r="M97" s="1174"/>
      <c r="N97" s="1174"/>
      <c r="O97" s="1174"/>
      <c r="P97" s="408" t="s">
        <v>1841</v>
      </c>
      <c r="Q97" s="1190"/>
      <c r="R97" s="1194" t="s">
        <v>1842</v>
      </c>
      <c r="S97" s="1194"/>
      <c r="T97" s="1194"/>
      <c r="U97" s="1194"/>
      <c r="V97" s="1194"/>
      <c r="W97" s="1194"/>
      <c r="X97" s="1194"/>
      <c r="Y97" s="1194"/>
      <c r="Z97" s="1194"/>
      <c r="AA97" s="1194"/>
      <c r="AB97" s="1194"/>
      <c r="AC97" s="1194"/>
      <c r="AD97" s="1211"/>
      <c r="AE97" s="29"/>
      <c r="AF97" s="29"/>
    </row>
    <row r="98" spans="2:32" ht="16.5" customHeight="1">
      <c r="B98" s="1151"/>
      <c r="C98" s="1166"/>
      <c r="D98" s="1175"/>
      <c r="E98" s="1175"/>
      <c r="F98" s="1175"/>
      <c r="G98" s="1175"/>
      <c r="H98" s="1175"/>
      <c r="I98" s="423"/>
      <c r="J98" s="1166"/>
      <c r="K98" s="1175"/>
      <c r="L98" s="1175"/>
      <c r="M98" s="1175"/>
      <c r="N98" s="1175"/>
      <c r="O98" s="1175"/>
      <c r="P98" s="33"/>
      <c r="Q98" s="1190"/>
      <c r="R98" s="1195" t="s">
        <v>404</v>
      </c>
      <c r="S98" s="1195"/>
      <c r="T98" s="1195"/>
      <c r="U98" s="1195"/>
      <c r="V98" s="1195"/>
      <c r="W98" s="1195"/>
      <c r="X98" s="1195"/>
      <c r="Y98" s="1195"/>
      <c r="Z98" s="1195"/>
      <c r="AA98" s="1195"/>
      <c r="AB98" s="1195"/>
      <c r="AC98" s="1195"/>
      <c r="AD98" s="1212"/>
      <c r="AE98" s="1217"/>
      <c r="AF98" s="29"/>
    </row>
    <row r="99" spans="2:32" ht="16.5" customHeight="1">
      <c r="B99" s="1152" t="s">
        <v>790</v>
      </c>
      <c r="C99" s="1152"/>
      <c r="D99" s="1152"/>
      <c r="E99" s="1152"/>
      <c r="F99" s="1152"/>
      <c r="G99" s="1152"/>
      <c r="H99" s="1152"/>
      <c r="I99" s="1152"/>
      <c r="J99" s="1152"/>
      <c r="K99" s="1152"/>
      <c r="L99" s="1152"/>
      <c r="M99" s="1152"/>
      <c r="N99" s="1152"/>
      <c r="O99" s="1152"/>
      <c r="P99" s="1152"/>
      <c r="Q99" s="618"/>
      <c r="R99" s="1196" t="s">
        <v>1844</v>
      </c>
      <c r="S99" s="1196"/>
      <c r="T99" s="1196"/>
      <c r="U99" s="1196"/>
      <c r="V99" s="1196"/>
      <c r="W99" s="1196"/>
      <c r="X99" s="1196"/>
      <c r="Y99" s="1196"/>
      <c r="Z99" s="1196"/>
      <c r="AA99" s="1196"/>
      <c r="AB99" s="1196"/>
      <c r="AC99" s="1196"/>
      <c r="AD99" s="1213"/>
      <c r="AE99" s="29"/>
      <c r="AF99" s="29"/>
    </row>
    <row r="100" spans="2:32" ht="14.25" customHeight="1">
      <c r="B100" s="1153" t="s">
        <v>1837</v>
      </c>
      <c r="C100" s="1153"/>
      <c r="D100" s="1153"/>
      <c r="E100" s="1153"/>
      <c r="F100" s="1153"/>
      <c r="G100" s="1153"/>
      <c r="H100" s="1153"/>
      <c r="I100" s="1153"/>
      <c r="J100" s="1153"/>
      <c r="K100" s="1153"/>
      <c r="L100" s="1153"/>
      <c r="M100" s="1153"/>
      <c r="N100" s="1153"/>
      <c r="O100" s="1153"/>
      <c r="P100" s="1153"/>
      <c r="Q100" s="1191"/>
      <c r="R100" s="1197"/>
      <c r="S100" s="1197"/>
      <c r="T100" s="1197"/>
      <c r="U100" s="1197"/>
      <c r="V100" s="1197"/>
      <c r="W100" s="1197"/>
      <c r="X100" s="1197"/>
      <c r="Y100" s="1197"/>
      <c r="Z100" s="1197"/>
      <c r="AA100" s="1197"/>
      <c r="AB100" s="1197"/>
      <c r="AC100" s="1197"/>
      <c r="AD100" s="1214"/>
      <c r="AE100" s="1197"/>
      <c r="AF100" s="29"/>
    </row>
    <row r="101" spans="2:32" ht="14.25" customHeight="1">
      <c r="B101" s="1153"/>
      <c r="C101" s="1153"/>
      <c r="D101" s="1153"/>
      <c r="E101" s="1153"/>
      <c r="F101" s="1153"/>
      <c r="G101" s="1153"/>
      <c r="H101" s="1153"/>
      <c r="I101" s="1153"/>
      <c r="J101" s="1153"/>
      <c r="K101" s="1153"/>
      <c r="L101" s="1153"/>
      <c r="M101" s="1153"/>
      <c r="N101" s="1153"/>
      <c r="O101" s="1153"/>
      <c r="P101" s="1153"/>
      <c r="Q101" s="1191"/>
      <c r="R101" s="1197"/>
      <c r="S101" s="1197"/>
      <c r="T101" s="1197"/>
      <c r="U101" s="1197"/>
      <c r="V101" s="1197"/>
      <c r="W101" s="1197"/>
      <c r="X101" s="1197"/>
      <c r="Y101" s="1197"/>
      <c r="Z101" s="1197"/>
      <c r="AA101" s="1197"/>
      <c r="AB101" s="1197"/>
      <c r="AC101" s="1197"/>
      <c r="AD101" s="1214"/>
      <c r="AE101" s="1197"/>
      <c r="AF101" s="29"/>
    </row>
    <row r="102" spans="2:32" ht="14.25" customHeight="1">
      <c r="B102" s="1153"/>
      <c r="C102" s="1153"/>
      <c r="D102" s="1153"/>
      <c r="E102" s="1153"/>
      <c r="F102" s="1153"/>
      <c r="G102" s="1153"/>
      <c r="H102" s="1153"/>
      <c r="I102" s="1153"/>
      <c r="J102" s="1153"/>
      <c r="K102" s="1153"/>
      <c r="L102" s="1153"/>
      <c r="M102" s="1153"/>
      <c r="N102" s="1153"/>
      <c r="O102" s="1153"/>
      <c r="P102" s="1153"/>
      <c r="Q102" s="1191"/>
      <c r="R102" s="1197"/>
      <c r="S102" s="1197"/>
      <c r="T102" s="1197"/>
      <c r="U102" s="1197"/>
      <c r="V102" s="1197"/>
      <c r="W102" s="1197"/>
      <c r="X102" s="1197"/>
      <c r="Y102" s="1197"/>
      <c r="Z102" s="1197"/>
      <c r="AA102" s="1197"/>
      <c r="AB102" s="1197"/>
      <c r="AC102" s="1197"/>
      <c r="AD102" s="1214"/>
      <c r="AE102" s="1197"/>
      <c r="AF102" s="29"/>
    </row>
    <row r="103" spans="2:32" ht="33" customHeight="1">
      <c r="B103" s="1153"/>
      <c r="C103" s="1153"/>
      <c r="D103" s="1153"/>
      <c r="E103" s="1153"/>
      <c r="F103" s="1153"/>
      <c r="G103" s="1153"/>
      <c r="H103" s="1153"/>
      <c r="I103" s="1153"/>
      <c r="J103" s="1153"/>
      <c r="K103" s="1153"/>
      <c r="L103" s="1153"/>
      <c r="M103" s="1153"/>
      <c r="N103" s="1153"/>
      <c r="O103" s="1153"/>
      <c r="P103" s="1153"/>
      <c r="Q103" s="1192"/>
      <c r="R103" s="1198"/>
      <c r="S103" s="1198"/>
      <c r="T103" s="1198"/>
      <c r="U103" s="1198"/>
      <c r="V103" s="1198"/>
      <c r="W103" s="1198"/>
      <c r="X103" s="1198"/>
      <c r="Y103" s="1198"/>
      <c r="Z103" s="1198"/>
      <c r="AA103" s="1198"/>
      <c r="AB103" s="1198"/>
      <c r="AC103" s="1198"/>
      <c r="AD103" s="1215"/>
      <c r="AE103" s="29"/>
    </row>
    <row r="104" spans="2:32" ht="16.5" customHeight="1">
      <c r="C104" s="1153"/>
      <c r="D104" s="1153"/>
      <c r="E104" s="1153"/>
      <c r="F104" s="1153"/>
      <c r="G104" s="1153"/>
      <c r="H104" s="1153"/>
      <c r="I104" s="1153"/>
      <c r="J104" s="1153"/>
      <c r="K104" s="1153"/>
      <c r="L104" s="1153"/>
      <c r="M104" s="1153"/>
      <c r="N104" s="1153"/>
      <c r="O104" s="1153"/>
      <c r="P104" s="1153"/>
      <c r="Q104" s="1153"/>
      <c r="AD104" s="1143"/>
      <c r="AE104" s="1143"/>
    </row>
    <row r="105" spans="2:32" ht="10.5" customHeight="1">
      <c r="B105" s="1154"/>
      <c r="C105" s="1154"/>
      <c r="D105" s="1154"/>
      <c r="E105" s="1154"/>
      <c r="F105" s="1154"/>
      <c r="G105" s="1154"/>
      <c r="H105" s="1154"/>
      <c r="I105" s="1154"/>
      <c r="J105" s="1154"/>
      <c r="K105" s="1154"/>
      <c r="L105" s="1154"/>
      <c r="M105" s="1154"/>
      <c r="N105" s="1154"/>
      <c r="O105" s="1154"/>
      <c r="P105" s="1154"/>
      <c r="AD105" s="1143"/>
      <c r="AE105" s="1143"/>
    </row>
    <row r="106" spans="2:32" ht="21.75" customHeight="1">
      <c r="C106" s="1167" t="s">
        <v>1393</v>
      </c>
      <c r="D106" s="1176"/>
      <c r="E106" s="1176"/>
      <c r="F106" s="1176"/>
      <c r="G106" s="1176"/>
      <c r="H106" s="1176"/>
      <c r="I106" s="1176"/>
      <c r="J106" s="1176"/>
      <c r="K106" s="1176"/>
      <c r="L106" s="1176"/>
      <c r="M106" s="1176"/>
      <c r="N106" s="1176"/>
      <c r="O106" s="1176"/>
      <c r="P106" s="1176"/>
      <c r="Q106" s="1176"/>
      <c r="R106" s="1176"/>
      <c r="S106" s="1176"/>
      <c r="T106" s="1176"/>
      <c r="U106" s="1176"/>
      <c r="V106" s="1176"/>
      <c r="W106" s="1176"/>
      <c r="X106" s="1176"/>
      <c r="Y106" s="1176"/>
      <c r="Z106" s="1176"/>
      <c r="AA106" s="1176"/>
      <c r="AB106" s="1176"/>
      <c r="AC106" s="1176"/>
      <c r="AD106" s="1216"/>
      <c r="AE106" s="624"/>
    </row>
    <row r="107" spans="2:32" ht="18.75" customHeight="1">
      <c r="B107" s="402" t="s">
        <v>1839</v>
      </c>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row>
    <row r="108" spans="2:32">
      <c r="B108" s="402" t="s">
        <v>1287</v>
      </c>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row>
    <row r="109" spans="2:32" ht="20.25" customHeight="1">
      <c r="C109" s="631"/>
    </row>
  </sheetData>
  <mergeCells count="94">
    <mergeCell ref="C2:AF2"/>
    <mergeCell ref="B3:AE3"/>
    <mergeCell ref="S5:AF5"/>
    <mergeCell ref="B6:I6"/>
    <mergeCell ref="B8:F8"/>
    <mergeCell ref="B10:C10"/>
    <mergeCell ref="P14:T14"/>
    <mergeCell ref="P16:Q16"/>
    <mergeCell ref="P18:X18"/>
    <mergeCell ref="Y18:AE18"/>
    <mergeCell ref="P19:S19"/>
    <mergeCell ref="T19:V19"/>
    <mergeCell ref="X19:AA19"/>
    <mergeCell ref="AC19:AF19"/>
    <mergeCell ref="B21:AF21"/>
    <mergeCell ref="B22:AF22"/>
    <mergeCell ref="B23:AF23"/>
    <mergeCell ref="B24:AF24"/>
    <mergeCell ref="P25:Q25"/>
    <mergeCell ref="D27:J27"/>
    <mergeCell ref="D30:J30"/>
    <mergeCell ref="K34:V34"/>
    <mergeCell ref="H37:K37"/>
    <mergeCell ref="V37:Y37"/>
    <mergeCell ref="H38:K38"/>
    <mergeCell ref="V38:Y38"/>
    <mergeCell ref="C40:P40"/>
    <mergeCell ref="Q40:AD40"/>
    <mergeCell ref="R41:AD41"/>
    <mergeCell ref="R42:AD42"/>
    <mergeCell ref="R43:AD43"/>
    <mergeCell ref="R44:AD44"/>
    <mergeCell ref="B45:P45"/>
    <mergeCell ref="R45:AD45"/>
    <mergeCell ref="C52:AD52"/>
    <mergeCell ref="B53:AE53"/>
    <mergeCell ref="B54:AE54"/>
    <mergeCell ref="C56:AF56"/>
    <mergeCell ref="B57:AE57"/>
    <mergeCell ref="S59:AF59"/>
    <mergeCell ref="B60:I60"/>
    <mergeCell ref="B62:F62"/>
    <mergeCell ref="B64:C64"/>
    <mergeCell ref="P68:T68"/>
    <mergeCell ref="P70:Q70"/>
    <mergeCell ref="P72:X72"/>
    <mergeCell ref="Y72:AE72"/>
    <mergeCell ref="P73:S73"/>
    <mergeCell ref="T73:V73"/>
    <mergeCell ref="X73:AA73"/>
    <mergeCell ref="AC73:AF73"/>
    <mergeCell ref="B75:AF75"/>
    <mergeCell ref="B76:AF76"/>
    <mergeCell ref="B77:AF77"/>
    <mergeCell ref="B78:AF78"/>
    <mergeCell ref="P79:Q79"/>
    <mergeCell ref="D81:J81"/>
    <mergeCell ref="D84:J84"/>
    <mergeCell ref="K88:V88"/>
    <mergeCell ref="H91:K91"/>
    <mergeCell ref="V91:Y91"/>
    <mergeCell ref="H92:K92"/>
    <mergeCell ref="V92:Y92"/>
    <mergeCell ref="C94:P94"/>
    <mergeCell ref="Q94:AD94"/>
    <mergeCell ref="R95:AD95"/>
    <mergeCell ref="R96:AD96"/>
    <mergeCell ref="R97:AD97"/>
    <mergeCell ref="R98:AD98"/>
    <mergeCell ref="B99:P99"/>
    <mergeCell ref="R99:AD99"/>
    <mergeCell ref="C106:AD106"/>
    <mergeCell ref="B107:AE107"/>
    <mergeCell ref="B108:AE108"/>
    <mergeCell ref="L27:AD29"/>
    <mergeCell ref="L30:AD32"/>
    <mergeCell ref="C41:I42"/>
    <mergeCell ref="J41:P42"/>
    <mergeCell ref="C43:H44"/>
    <mergeCell ref="I43:I44"/>
    <mergeCell ref="J43:O44"/>
    <mergeCell ref="P43:P44"/>
    <mergeCell ref="B46:P49"/>
    <mergeCell ref="R46:AD49"/>
    <mergeCell ref="L81:AD83"/>
    <mergeCell ref="L84:AD86"/>
    <mergeCell ref="C95:I96"/>
    <mergeCell ref="J95:P96"/>
    <mergeCell ref="C97:H98"/>
    <mergeCell ref="I97:I98"/>
    <mergeCell ref="J97:O98"/>
    <mergeCell ref="P97:P98"/>
    <mergeCell ref="B100:P103"/>
    <mergeCell ref="R100:AD103"/>
  </mergeCells>
  <phoneticPr fontId="19" type="Hiragana"/>
  <printOptions horizontalCentered="1" verticalCentered="1"/>
  <pageMargins left="0.59055118110236227" right="0.39370078740157483" top="0.59055118110236227" bottom="0.19685039370078741" header="0.51181102362204722" footer="0.51181102362204722"/>
  <pageSetup paperSize="9" fitToWidth="1" fitToHeight="1" orientation="portrait" usePrinterDefaults="1" horizontalDpi="300" verticalDpi="300" r:id="rId1"/>
  <headerFooter alignWithMargins="0"/>
  <rowBreaks count="1" manualBreakCount="1">
    <brk id="109" max="255" man="1"/>
  </rowBreaks>
  <colBreaks count="1" manualBreakCount="1">
    <brk id="32" max="65535" man="1"/>
  </colBreaks>
  <drawing r:id="rId2"/>
  <legacyDrawing r:id="rId3"/>
  <mc:AlternateContent>
    <mc:Choice xmlns:x14="http://schemas.microsoft.com/office/spreadsheetml/2009/9/main" Requires="x14">
      <controls>
        <mc:AlternateContent>
          <mc:Choice Requires="x14">
            <control shapeId="130049" r:id="rId4" name="チェック 1">
              <controlPr defaultSize="0" autoFill="0" autoLine="0" autoPict="0">
                <anchor moveWithCells="1">
                  <from xmlns:xdr="http://schemas.openxmlformats.org/drawingml/2006/spreadsheetDrawing">
                    <xdr:col>16</xdr:col>
                    <xdr:colOff>0</xdr:colOff>
                    <xdr:row>40</xdr:row>
                    <xdr:rowOff>28575</xdr:rowOff>
                  </from>
                  <to xmlns:xdr="http://schemas.openxmlformats.org/drawingml/2006/spreadsheetDrawing">
                    <xdr:col>17</xdr:col>
                    <xdr:colOff>85725</xdr:colOff>
                    <xdr:row>41</xdr:row>
                    <xdr:rowOff>28575</xdr:rowOff>
                  </to>
                </anchor>
              </controlPr>
            </control>
          </mc:Choice>
        </mc:AlternateContent>
        <mc:AlternateContent>
          <mc:Choice Requires="x14">
            <control shapeId="130050" r:id="rId5" name="チェック 2">
              <controlPr defaultSize="0" autoFill="0" autoLine="0" autoPict="0">
                <anchor moveWithCells="1">
                  <from xmlns:xdr="http://schemas.openxmlformats.org/drawingml/2006/spreadsheetDrawing">
                    <xdr:col>16</xdr:col>
                    <xdr:colOff>0</xdr:colOff>
                    <xdr:row>41</xdr:row>
                    <xdr:rowOff>10160</xdr:rowOff>
                  </from>
                  <to xmlns:xdr="http://schemas.openxmlformats.org/drawingml/2006/spreadsheetDrawing">
                    <xdr:col>17</xdr:col>
                    <xdr:colOff>85725</xdr:colOff>
                    <xdr:row>42</xdr:row>
                    <xdr:rowOff>10160</xdr:rowOff>
                  </to>
                </anchor>
              </controlPr>
            </control>
          </mc:Choice>
        </mc:AlternateContent>
        <mc:AlternateContent>
          <mc:Choice Requires="x14">
            <control shapeId="130051" r:id="rId6" name="チェック 3">
              <controlPr defaultSize="0" autoFill="0" autoLine="0" autoPict="0">
                <anchor moveWithCells="1">
                  <from xmlns:xdr="http://schemas.openxmlformats.org/drawingml/2006/spreadsheetDrawing">
                    <xdr:col>16</xdr:col>
                    <xdr:colOff>0</xdr:colOff>
                    <xdr:row>42</xdr:row>
                    <xdr:rowOff>0</xdr:rowOff>
                  </from>
                  <to xmlns:xdr="http://schemas.openxmlformats.org/drawingml/2006/spreadsheetDrawing">
                    <xdr:col>17</xdr:col>
                    <xdr:colOff>85725</xdr:colOff>
                    <xdr:row>43</xdr:row>
                    <xdr:rowOff>0</xdr:rowOff>
                  </to>
                </anchor>
              </controlPr>
            </control>
          </mc:Choice>
        </mc:AlternateContent>
        <mc:AlternateContent>
          <mc:Choice Requires="x14">
            <control shapeId="130052" r:id="rId7" name="チェック 4">
              <controlPr defaultSize="0" autoFill="0" autoLine="0" autoPict="0">
                <anchor moveWithCells="1">
                  <from xmlns:xdr="http://schemas.openxmlformats.org/drawingml/2006/spreadsheetDrawing">
                    <xdr:col>16</xdr:col>
                    <xdr:colOff>0</xdr:colOff>
                    <xdr:row>43</xdr:row>
                    <xdr:rowOff>0</xdr:rowOff>
                  </from>
                  <to xmlns:xdr="http://schemas.openxmlformats.org/drawingml/2006/spreadsheetDrawing">
                    <xdr:col>17</xdr:col>
                    <xdr:colOff>85725</xdr:colOff>
                    <xdr:row>44</xdr:row>
                    <xdr:rowOff>0</xdr:rowOff>
                  </to>
                </anchor>
              </controlPr>
            </control>
          </mc:Choice>
        </mc:AlternateContent>
        <mc:AlternateContent>
          <mc:Choice Requires="x14">
            <control shapeId="130053" r:id="rId8" name="チェック 5">
              <controlPr defaultSize="0" autoFill="0" autoLine="0" autoPict="0">
                <anchor moveWithCells="1">
                  <from xmlns:xdr="http://schemas.openxmlformats.org/drawingml/2006/spreadsheetDrawing">
                    <xdr:col>16</xdr:col>
                    <xdr:colOff>0</xdr:colOff>
                    <xdr:row>44</xdr:row>
                    <xdr:rowOff>10160</xdr:rowOff>
                  </from>
                  <to xmlns:xdr="http://schemas.openxmlformats.org/drawingml/2006/spreadsheetDrawing">
                    <xdr:col>17</xdr:col>
                    <xdr:colOff>85725</xdr:colOff>
                    <xdr:row>45</xdr:row>
                    <xdr:rowOff>9525</xdr:rowOff>
                  </to>
                </anchor>
              </controlPr>
            </control>
          </mc:Choice>
        </mc:AlternateContent>
        <mc:AlternateContent>
          <mc:Choice Requires="x14">
            <control shapeId="130054" r:id="rId9" name="チェック 6">
              <controlPr defaultSize="0" autoFill="0" autoLine="0" autoPict="0">
                <anchor moveWithCells="1">
                  <from xmlns:xdr="http://schemas.openxmlformats.org/drawingml/2006/spreadsheetDrawing">
                    <xdr:col>16</xdr:col>
                    <xdr:colOff>0</xdr:colOff>
                    <xdr:row>94</xdr:row>
                    <xdr:rowOff>28575</xdr:rowOff>
                  </from>
                  <to xmlns:xdr="http://schemas.openxmlformats.org/drawingml/2006/spreadsheetDrawing">
                    <xdr:col>17</xdr:col>
                    <xdr:colOff>85725</xdr:colOff>
                    <xdr:row>95</xdr:row>
                    <xdr:rowOff>28575</xdr:rowOff>
                  </to>
                </anchor>
              </controlPr>
            </control>
          </mc:Choice>
        </mc:AlternateContent>
        <mc:AlternateContent>
          <mc:Choice Requires="x14">
            <control shapeId="130055" r:id="rId10" name="チェック 7">
              <controlPr defaultSize="0" autoFill="0" autoLine="0" autoPict="0">
                <anchor moveWithCells="1">
                  <from xmlns:xdr="http://schemas.openxmlformats.org/drawingml/2006/spreadsheetDrawing">
                    <xdr:col>16</xdr:col>
                    <xdr:colOff>0</xdr:colOff>
                    <xdr:row>95</xdr:row>
                    <xdr:rowOff>10160</xdr:rowOff>
                  </from>
                  <to xmlns:xdr="http://schemas.openxmlformats.org/drawingml/2006/spreadsheetDrawing">
                    <xdr:col>17</xdr:col>
                    <xdr:colOff>85725</xdr:colOff>
                    <xdr:row>96</xdr:row>
                    <xdr:rowOff>10160</xdr:rowOff>
                  </to>
                </anchor>
              </controlPr>
            </control>
          </mc:Choice>
        </mc:AlternateContent>
        <mc:AlternateContent>
          <mc:Choice Requires="x14">
            <control shapeId="130056" r:id="rId11" name="チェック 8">
              <controlPr defaultSize="0" autoFill="0" autoLine="0" autoPict="0">
                <anchor moveWithCells="1">
                  <from xmlns:xdr="http://schemas.openxmlformats.org/drawingml/2006/spreadsheetDrawing">
                    <xdr:col>16</xdr:col>
                    <xdr:colOff>0</xdr:colOff>
                    <xdr:row>96</xdr:row>
                    <xdr:rowOff>0</xdr:rowOff>
                  </from>
                  <to xmlns:xdr="http://schemas.openxmlformats.org/drawingml/2006/spreadsheetDrawing">
                    <xdr:col>17</xdr:col>
                    <xdr:colOff>85725</xdr:colOff>
                    <xdr:row>97</xdr:row>
                    <xdr:rowOff>0</xdr:rowOff>
                  </to>
                </anchor>
              </controlPr>
            </control>
          </mc:Choice>
        </mc:AlternateContent>
        <mc:AlternateContent>
          <mc:Choice Requires="x14">
            <control shapeId="130057" r:id="rId12" name="チェック 9">
              <controlPr defaultSize="0" autoFill="0" autoLine="0" autoPict="0">
                <anchor moveWithCells="1">
                  <from xmlns:xdr="http://schemas.openxmlformats.org/drawingml/2006/spreadsheetDrawing">
                    <xdr:col>16</xdr:col>
                    <xdr:colOff>0</xdr:colOff>
                    <xdr:row>97</xdr:row>
                    <xdr:rowOff>0</xdr:rowOff>
                  </from>
                  <to xmlns:xdr="http://schemas.openxmlformats.org/drawingml/2006/spreadsheetDrawing">
                    <xdr:col>17</xdr:col>
                    <xdr:colOff>85725</xdr:colOff>
                    <xdr:row>98</xdr:row>
                    <xdr:rowOff>0</xdr:rowOff>
                  </to>
                </anchor>
              </controlPr>
            </control>
          </mc:Choice>
        </mc:AlternateContent>
        <mc:AlternateContent>
          <mc:Choice Requires="x14">
            <control shapeId="130058" r:id="rId13" name="チェック 10">
              <controlPr defaultSize="0" autoFill="0" autoLine="0" autoPict="0">
                <anchor moveWithCells="1">
                  <from xmlns:xdr="http://schemas.openxmlformats.org/drawingml/2006/spreadsheetDrawing">
                    <xdr:col>16</xdr:col>
                    <xdr:colOff>0</xdr:colOff>
                    <xdr:row>98</xdr:row>
                    <xdr:rowOff>10160</xdr:rowOff>
                  </from>
                  <to xmlns:xdr="http://schemas.openxmlformats.org/drawingml/2006/spreadsheetDrawing">
                    <xdr:col>17</xdr:col>
                    <xdr:colOff>85725</xdr:colOff>
                    <xdr:row>99</xdr:row>
                    <xdr:rowOff>9525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1947</v>
      </c>
      <c r="B3" s="176"/>
      <c r="C3" s="176"/>
      <c r="D3" s="176"/>
      <c r="E3" s="176"/>
      <c r="F3" s="176"/>
      <c r="G3" s="176"/>
      <c r="H3" s="176"/>
      <c r="I3" s="176"/>
      <c r="J3" s="176"/>
    </row>
    <row r="5" spans="1:10" ht="30" customHeight="1">
      <c r="A5" s="177" t="s">
        <v>945</v>
      </c>
      <c r="B5" s="177"/>
      <c r="C5" s="177"/>
      <c r="D5" s="178" t="s">
        <v>1172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0"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0" s="30" customFormat="1" ht="15" customHeight="1">
      <c r="A9" s="178"/>
      <c r="B9" s="188"/>
      <c r="C9" s="195"/>
      <c r="D9" s="202"/>
      <c r="E9" s="202"/>
      <c r="F9" s="215" t="s">
        <v>1175</v>
      </c>
      <c r="G9" s="219"/>
      <c r="H9" s="224" t="str">
        <f>入力ｼｰﾄ!C8</f>
        <v>営繕　三郎</v>
      </c>
      <c r="I9" s="224"/>
      <c r="J9" s="229"/>
    </row>
    <row r="10" spans="1:10" ht="33" customHeight="1">
      <c r="A10" s="179" t="s">
        <v>992</v>
      </c>
      <c r="B10" s="189"/>
      <c r="C10" s="189"/>
      <c r="D10" s="189"/>
      <c r="E10" s="189"/>
      <c r="F10" s="189"/>
      <c r="G10" s="189"/>
      <c r="H10" s="189"/>
      <c r="I10" s="189"/>
      <c r="J10" s="230"/>
    </row>
    <row r="11" spans="1:10" ht="33" customHeight="1">
      <c r="A11" s="180" t="s">
        <v>1176</v>
      </c>
      <c r="B11" s="190"/>
      <c r="C11" s="190"/>
      <c r="D11" s="190"/>
      <c r="E11" s="190"/>
      <c r="F11" s="190"/>
      <c r="G11" s="190"/>
      <c r="H11" s="190"/>
      <c r="I11" s="190"/>
      <c r="J11" s="231"/>
    </row>
    <row r="12" spans="1:10" ht="33" customHeight="1">
      <c r="A12" s="180"/>
      <c r="B12" s="190"/>
      <c r="C12" s="190"/>
      <c r="D12" s="1219" t="s">
        <v>1190</v>
      </c>
      <c r="E12" s="204"/>
      <c r="F12" s="203"/>
      <c r="G12" s="203"/>
      <c r="H12" s="203"/>
      <c r="I12" s="203"/>
      <c r="J12" s="232"/>
    </row>
    <row r="13" spans="1:10" ht="33" customHeight="1">
      <c r="A13" s="181"/>
      <c r="B13" s="191"/>
      <c r="C13" s="191"/>
      <c r="D13" s="1220"/>
      <c r="E13" s="204"/>
      <c r="F13" s="204"/>
      <c r="G13" s="204"/>
      <c r="H13" s="204"/>
      <c r="I13" s="204"/>
      <c r="J13" s="233"/>
    </row>
    <row r="14" spans="1:10" ht="33" customHeight="1">
      <c r="A14" s="181"/>
      <c r="B14" s="191"/>
      <c r="C14" s="191"/>
      <c r="D14" s="204"/>
      <c r="E14" s="204"/>
      <c r="F14" s="204"/>
      <c r="G14" s="204"/>
      <c r="H14" s="204"/>
      <c r="I14" s="204"/>
      <c r="J14" s="233"/>
    </row>
    <row r="15" spans="1:10" ht="33" customHeight="1">
      <c r="A15" s="181"/>
      <c r="B15" s="191"/>
      <c r="C15" s="191"/>
      <c r="D15" s="205"/>
      <c r="E15" s="205"/>
      <c r="F15" s="205"/>
      <c r="G15" s="205"/>
      <c r="H15" s="205"/>
      <c r="I15" s="205"/>
      <c r="J15" s="234"/>
    </row>
    <row r="16" spans="1:10" ht="33" customHeight="1">
      <c r="A16" s="181"/>
      <c r="B16" s="191"/>
      <c r="C16" s="191"/>
      <c r="D16" s="205"/>
      <c r="E16" s="205"/>
      <c r="F16" s="205"/>
      <c r="G16" s="205"/>
      <c r="H16" s="205"/>
      <c r="I16" s="205"/>
      <c r="J16" s="234"/>
    </row>
    <row r="17" spans="1:10" ht="33" customHeight="1">
      <c r="A17" s="181"/>
      <c r="B17" s="191"/>
      <c r="C17" s="191"/>
      <c r="D17" s="205"/>
      <c r="E17" s="205"/>
      <c r="F17" s="205"/>
      <c r="G17" s="205"/>
      <c r="H17" s="205"/>
      <c r="I17" s="205"/>
      <c r="J17" s="234"/>
    </row>
    <row r="18" spans="1:10" ht="33" customHeight="1">
      <c r="A18" s="181"/>
      <c r="B18" s="191"/>
      <c r="C18" s="191"/>
      <c r="D18" s="381"/>
      <c r="E18" s="381"/>
      <c r="F18" s="381"/>
      <c r="G18" s="381"/>
      <c r="H18" s="381"/>
      <c r="I18" s="381"/>
      <c r="J18" s="382"/>
    </row>
    <row r="19" spans="1:10" ht="18.75" customHeight="1">
      <c r="A19" s="375"/>
      <c r="B19" s="377"/>
      <c r="C19" s="377"/>
      <c r="D19" s="377"/>
      <c r="E19" s="377"/>
      <c r="F19" s="377"/>
      <c r="G19" s="377"/>
      <c r="H19" s="221" t="s">
        <v>1047</v>
      </c>
      <c r="I19" s="221"/>
      <c r="J19" s="383" t="str">
        <f>入力ｼｰﾄ!C13</f>
        <v>△△△△課</v>
      </c>
    </row>
    <row r="20" spans="1:10" ht="18.75" customHeight="1">
      <c r="A20" s="376"/>
      <c r="B20" s="378"/>
      <c r="C20" s="378"/>
      <c r="D20" s="378"/>
      <c r="E20" s="378"/>
      <c r="F20" s="378"/>
      <c r="G20" s="380"/>
      <c r="H20" s="221" t="s">
        <v>1175</v>
      </c>
      <c r="I20" s="221" t="s">
        <v>1117</v>
      </c>
      <c r="J20" s="221" t="s">
        <v>285</v>
      </c>
    </row>
    <row r="21" spans="1:10" ht="53.25" customHeight="1">
      <c r="A21" s="184"/>
      <c r="B21" s="194"/>
      <c r="C21" s="194"/>
      <c r="D21" s="194"/>
      <c r="E21" s="194"/>
      <c r="F21" s="194"/>
      <c r="G21" s="194"/>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sheetData>
  <mergeCells count="31">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H19:I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90D7F0"/>
  </sheetPr>
  <dimension ref="A1:I34"/>
  <sheetViews>
    <sheetView workbookViewId="0"/>
  </sheetViews>
  <sheetFormatPr defaultRowHeight="13.5"/>
  <cols>
    <col min="1" max="1" width="8.125" style="28" customWidth="1"/>
    <col min="2" max="3" width="9" style="28" customWidth="1"/>
    <col min="4" max="4" width="15.25" style="28" customWidth="1"/>
    <col min="5" max="5" width="9" style="28" customWidth="1"/>
    <col min="6" max="9" width="7.625" style="28" customWidth="1"/>
    <col min="10" max="16384" width="9" style="28" customWidth="1"/>
  </cols>
  <sheetData>
    <row r="1" spans="1:9">
      <c r="F1" s="1238"/>
      <c r="G1" s="1238"/>
      <c r="H1" s="1238"/>
      <c r="I1" s="1238"/>
    </row>
    <row r="2" spans="1:9" ht="13.5" customHeight="1">
      <c r="A2" s="1221"/>
      <c r="B2" s="1221"/>
      <c r="C2" s="953"/>
      <c r="E2" s="1235" t="s">
        <v>429</v>
      </c>
      <c r="F2" s="1235" t="s">
        <v>906</v>
      </c>
      <c r="G2" s="1235" t="s">
        <v>968</v>
      </c>
      <c r="H2" s="1235" t="s">
        <v>898</v>
      </c>
      <c r="I2" s="1235" t="s">
        <v>206</v>
      </c>
    </row>
    <row r="3" spans="1:9" ht="45" customHeight="1">
      <c r="A3" s="941"/>
      <c r="B3" s="941"/>
      <c r="E3" s="1236" t="str">
        <f>入力ｼｰﾄ!C13</f>
        <v>△△△△課</v>
      </c>
      <c r="F3" s="1239"/>
      <c r="G3" s="1239"/>
      <c r="H3" s="1235"/>
      <c r="I3" s="1235"/>
    </row>
    <row r="4" spans="1:9" ht="13.5" customHeight="1">
      <c r="F4" s="1240"/>
      <c r="G4" s="1240"/>
      <c r="H4" s="1246"/>
      <c r="I4" s="1246"/>
    </row>
    <row r="5" spans="1:9">
      <c r="A5" s="1222" t="s">
        <v>972</v>
      </c>
      <c r="B5" s="1222"/>
      <c r="C5" s="1222"/>
      <c r="D5" s="1222"/>
      <c r="E5" s="1222"/>
      <c r="F5" s="1222"/>
      <c r="G5" s="1222"/>
      <c r="H5" s="1222"/>
      <c r="I5" s="1222"/>
    </row>
    <row r="6" spans="1:9" ht="30" customHeight="1">
      <c r="A6" s="1223" t="s">
        <v>684</v>
      </c>
      <c r="B6" s="1223"/>
      <c r="C6" s="1223"/>
      <c r="D6" s="1223"/>
      <c r="E6" s="1223"/>
      <c r="F6" s="1223"/>
      <c r="G6" s="1223"/>
      <c r="H6" s="1223"/>
      <c r="I6" s="1223"/>
    </row>
    <row r="7" spans="1:9" ht="20.100000000000001" customHeight="1">
      <c r="A7" s="918"/>
    </row>
    <row r="8" spans="1:9" s="70" customFormat="1" ht="20.100000000000001" customHeight="1">
      <c r="A8" s="650" t="s">
        <v>437</v>
      </c>
      <c r="B8" s="650"/>
      <c r="C8" s="650"/>
      <c r="E8" s="1237" t="s">
        <v>693</v>
      </c>
      <c r="F8" s="1229" t="str">
        <f>入力ｼｰﾄ!C4</f>
        <v>株式会社津山建築営繕</v>
      </c>
    </row>
    <row r="9" spans="1:9" s="70" customFormat="1" ht="20.100000000000001" customHeight="1">
      <c r="B9" s="28"/>
      <c r="E9" s="28"/>
      <c r="F9" s="1229" t="str">
        <f>入力ｼｰﾄ!C6</f>
        <v>津山市山北５２０</v>
      </c>
    </row>
    <row r="10" spans="1:9" s="70" customFormat="1" ht="20.100000000000001" customHeight="1">
      <c r="B10" s="28"/>
      <c r="E10" s="1237" t="s">
        <v>385</v>
      </c>
      <c r="F10" s="1226" t="str">
        <f>入力ｼｰﾄ!C7</f>
        <v>営繕　次郎</v>
      </c>
      <c r="G10" s="1242"/>
      <c r="H10" s="604"/>
      <c r="I10" s="604" t="s">
        <v>94</v>
      </c>
    </row>
    <row r="11" spans="1:9" s="70" customFormat="1" ht="20.100000000000001" customHeight="1">
      <c r="B11" s="28"/>
      <c r="E11" s="28"/>
    </row>
    <row r="12" spans="1:9" s="70" customFormat="1" ht="20.100000000000001" customHeight="1">
      <c r="A12" s="604" t="s">
        <v>238</v>
      </c>
      <c r="B12" s="1226" t="str">
        <f>入力ｼｰﾄ!C10</f>
        <v>津山市庁舎大規模改修工事</v>
      </c>
      <c r="C12" s="604"/>
      <c r="D12" s="604"/>
      <c r="E12" s="28"/>
    </row>
    <row r="13" spans="1:9" s="70" customFormat="1" ht="20.100000000000001" customHeight="1">
      <c r="B13" s="28"/>
      <c r="C13" s="1229" t="str">
        <f>CONCATENATE("自 令和",入力ｼｰﾄ!D15,"年",入力ｼｰﾄ!F15,"月",入力ｼｰﾄ!H15,"日")</f>
        <v>自 令和3年5月1日</v>
      </c>
      <c r="E13" s="28"/>
      <c r="F13" s="70" t="s">
        <v>377</v>
      </c>
    </row>
    <row r="14" spans="1:9" s="70" customFormat="1" ht="20.100000000000001" customHeight="1">
      <c r="B14" s="70" t="s">
        <v>99</v>
      </c>
      <c r="E14" s="28"/>
      <c r="F14" s="28"/>
      <c r="G14" s="60" t="s">
        <v>697</v>
      </c>
      <c r="H14" s="60"/>
      <c r="I14" s="60"/>
    </row>
    <row r="15" spans="1:9" s="70" customFormat="1" ht="20.100000000000001" customHeight="1">
      <c r="B15" s="28"/>
      <c r="C15" s="1229" t="str">
        <f>CONCATENATE("至 令和",入力ｼｰﾄ!D16,"年",入力ｼｰﾄ!F16,"月",入力ｼｰﾄ!H16,"日")</f>
        <v>至 令和4年2月28日</v>
      </c>
      <c r="E15" s="28"/>
      <c r="F15" s="1241"/>
      <c r="G15" s="1241"/>
      <c r="H15" s="1241"/>
      <c r="I15" s="1241"/>
    </row>
    <row r="16" spans="1:9" s="70" customFormat="1" ht="20.100000000000001" customHeight="1">
      <c r="B16" s="70" t="s">
        <v>505</v>
      </c>
      <c r="C16" s="1230">
        <f>入力ｼｰﾄ!C12</f>
        <v>20000000</v>
      </c>
      <c r="D16" s="1234"/>
      <c r="E16" s="1234"/>
      <c r="F16" s="1241" t="s">
        <v>694</v>
      </c>
      <c r="G16" s="1241" t="s">
        <v>147</v>
      </c>
      <c r="H16" s="1241"/>
      <c r="I16" s="1241"/>
    </row>
    <row r="17" spans="1:9" s="70" customFormat="1" ht="20.100000000000001" customHeight="1">
      <c r="B17" s="28"/>
      <c r="E17" s="28"/>
    </row>
    <row r="18" spans="1:9" s="70" customFormat="1" ht="24.95" customHeight="1">
      <c r="A18" s="430" t="s">
        <v>168</v>
      </c>
      <c r="B18" s="1182"/>
      <c r="C18" s="1231"/>
      <c r="D18" s="1182" t="s">
        <v>687</v>
      </c>
      <c r="E18" s="1182"/>
      <c r="F18" s="1231"/>
      <c r="G18" s="1243" t="s">
        <v>340</v>
      </c>
      <c r="H18" s="1247"/>
      <c r="I18" s="1249"/>
    </row>
    <row r="19" spans="1:9" ht="24.95" customHeight="1">
      <c r="A19" s="1224"/>
      <c r="B19" s="1227"/>
      <c r="C19" s="1232"/>
      <c r="D19" s="1227"/>
      <c r="E19" s="1227"/>
      <c r="F19" s="1232"/>
      <c r="G19" s="1244"/>
      <c r="H19" s="1248"/>
      <c r="I19" s="1250"/>
    </row>
    <row r="20" spans="1:9" ht="24.95" customHeight="1">
      <c r="A20" s="1224"/>
      <c r="B20" s="1227"/>
      <c r="C20" s="1232"/>
      <c r="D20" s="1227"/>
      <c r="E20" s="1227"/>
      <c r="F20" s="1232"/>
      <c r="G20" s="1244"/>
      <c r="H20" s="1248"/>
      <c r="I20" s="1250"/>
    </row>
    <row r="21" spans="1:9" ht="24.95" customHeight="1">
      <c r="A21" s="1224"/>
      <c r="B21" s="1227"/>
      <c r="C21" s="1232"/>
      <c r="D21" s="1227"/>
      <c r="E21" s="1227"/>
      <c r="F21" s="1232"/>
      <c r="G21" s="1244"/>
      <c r="H21" s="1248"/>
      <c r="I21" s="1250"/>
    </row>
    <row r="22" spans="1:9" ht="24.95" customHeight="1">
      <c r="A22" s="1224"/>
      <c r="B22" s="1227"/>
      <c r="C22" s="1232"/>
      <c r="D22" s="1227"/>
      <c r="E22" s="1227"/>
      <c r="F22" s="1232"/>
      <c r="G22" s="1244"/>
      <c r="H22" s="1248"/>
      <c r="I22" s="1250"/>
    </row>
    <row r="23" spans="1:9" ht="24.95" customHeight="1">
      <c r="A23" s="1224"/>
      <c r="B23" s="1227"/>
      <c r="C23" s="1232"/>
      <c r="D23" s="1227"/>
      <c r="E23" s="1227"/>
      <c r="F23" s="1232"/>
      <c r="G23" s="1244"/>
      <c r="H23" s="1248"/>
      <c r="I23" s="1250"/>
    </row>
    <row r="24" spans="1:9" ht="24.95" customHeight="1">
      <c r="A24" s="1224"/>
      <c r="B24" s="1227"/>
      <c r="C24" s="1232"/>
      <c r="D24" s="1227"/>
      <c r="E24" s="1227"/>
      <c r="F24" s="1232"/>
      <c r="G24" s="1244"/>
      <c r="H24" s="1248"/>
      <c r="I24" s="1250"/>
    </row>
    <row r="25" spans="1:9" ht="24.95" customHeight="1">
      <c r="A25" s="1224"/>
      <c r="B25" s="1227"/>
      <c r="C25" s="1232"/>
      <c r="D25" s="1227"/>
      <c r="E25" s="1227"/>
      <c r="F25" s="1232"/>
      <c r="G25" s="1244"/>
      <c r="H25" s="1248"/>
      <c r="I25" s="1250"/>
    </row>
    <row r="26" spans="1:9" ht="24.95" customHeight="1">
      <c r="A26" s="1224"/>
      <c r="B26" s="1227"/>
      <c r="C26" s="1232"/>
      <c r="D26" s="1227"/>
      <c r="E26" s="1227"/>
      <c r="F26" s="1232"/>
      <c r="G26" s="1244"/>
      <c r="H26" s="1248"/>
      <c r="I26" s="1250"/>
    </row>
    <row r="27" spans="1:9" ht="24.95" customHeight="1">
      <c r="A27" s="1224"/>
      <c r="B27" s="1227"/>
      <c r="C27" s="1232"/>
      <c r="D27" s="1227"/>
      <c r="E27" s="1227"/>
      <c r="F27" s="1232"/>
      <c r="G27" s="1244"/>
      <c r="H27" s="1248"/>
      <c r="I27" s="1250"/>
    </row>
    <row r="28" spans="1:9" ht="24.95" customHeight="1">
      <c r="A28" s="1224"/>
      <c r="B28" s="1227"/>
      <c r="C28" s="1232"/>
      <c r="D28" s="1227"/>
      <c r="E28" s="1227"/>
      <c r="F28" s="1232"/>
      <c r="G28" s="1244"/>
      <c r="H28" s="1248"/>
      <c r="I28" s="1250"/>
    </row>
    <row r="29" spans="1:9" ht="24.95" customHeight="1">
      <c r="A29" s="1224"/>
      <c r="B29" s="1227"/>
      <c r="C29" s="1232"/>
      <c r="D29" s="1227"/>
      <c r="E29" s="1227"/>
      <c r="F29" s="1232"/>
      <c r="G29" s="1244"/>
      <c r="H29" s="1248"/>
      <c r="I29" s="1250"/>
    </row>
    <row r="30" spans="1:9" ht="24.95" customHeight="1">
      <c r="A30" s="1224"/>
      <c r="B30" s="1227"/>
      <c r="C30" s="1232"/>
      <c r="D30" s="1227"/>
      <c r="E30" s="1227"/>
      <c r="F30" s="1232"/>
      <c r="G30" s="1244"/>
      <c r="H30" s="1248"/>
      <c r="I30" s="1250"/>
    </row>
    <row r="31" spans="1:9" ht="24.95" customHeight="1">
      <c r="A31" s="1224"/>
      <c r="B31" s="1227"/>
      <c r="C31" s="1232"/>
      <c r="D31" s="1227"/>
      <c r="E31" s="1227"/>
      <c r="F31" s="1232"/>
      <c r="G31" s="1244"/>
      <c r="H31" s="1248"/>
      <c r="I31" s="1250"/>
    </row>
    <row r="32" spans="1:9" ht="24.95" customHeight="1">
      <c r="A32" s="1224"/>
      <c r="B32" s="1227"/>
      <c r="C32" s="1232"/>
      <c r="D32" s="1227"/>
      <c r="E32" s="1227"/>
      <c r="F32" s="1232"/>
      <c r="G32" s="1244"/>
      <c r="H32" s="1248"/>
      <c r="I32" s="1250"/>
    </row>
    <row r="33" spans="1:9" ht="24.95" customHeight="1">
      <c r="A33" s="1224"/>
      <c r="B33" s="1227"/>
      <c r="C33" s="1232"/>
      <c r="D33" s="1227"/>
      <c r="E33" s="1227"/>
      <c r="F33" s="1232"/>
      <c r="G33" s="1244"/>
      <c r="H33" s="1248"/>
      <c r="I33" s="1250"/>
    </row>
    <row r="34" spans="1:9" ht="24.95" customHeight="1">
      <c r="A34" s="1225"/>
      <c r="B34" s="1228"/>
      <c r="C34" s="1233"/>
      <c r="D34" s="1228"/>
      <c r="E34" s="1228"/>
      <c r="F34" s="1233"/>
      <c r="G34" s="1245"/>
      <c r="H34" s="1228"/>
      <c r="I34" s="1251"/>
    </row>
  </sheetData>
  <mergeCells count="26">
    <mergeCell ref="F1:I1"/>
    <mergeCell ref="A2:B2"/>
    <mergeCell ref="A5:I5"/>
    <mergeCell ref="A6:I6"/>
    <mergeCell ref="A8:C8"/>
    <mergeCell ref="G14:I14"/>
    <mergeCell ref="G15:I15"/>
    <mergeCell ref="C16:E16"/>
    <mergeCell ref="G16:I16"/>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2:I32"/>
    <mergeCell ref="G33:I33"/>
    <mergeCell ref="G34:I34"/>
  </mergeCells>
  <phoneticPr fontId="103"/>
  <pageMargins left="0.98425196850393681" right="0.59055118110236227" top="0.98425196850393681" bottom="0.74803149606299213" header="0.51181102362204722" footer="0.51181102362204722"/>
  <pageSetup paperSize="9" fitToWidth="1" fitToHeight="1" orientation="portrait" usePrinterDefaults="1" horizontalDpi="65532"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1947</v>
      </c>
      <c r="B3" s="176"/>
      <c r="C3" s="176"/>
      <c r="D3" s="176"/>
      <c r="E3" s="176"/>
      <c r="F3" s="176"/>
      <c r="G3" s="176"/>
      <c r="H3" s="176"/>
      <c r="I3" s="176"/>
      <c r="J3" s="176"/>
    </row>
    <row r="5" spans="1:10" ht="30" customHeight="1">
      <c r="A5" s="177" t="s">
        <v>945</v>
      </c>
      <c r="B5" s="177"/>
      <c r="C5" s="177"/>
      <c r="D5" s="178" t="s">
        <v>1242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0"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0" s="30" customFormat="1" ht="15" customHeight="1">
      <c r="A9" s="178"/>
      <c r="B9" s="188"/>
      <c r="C9" s="195"/>
      <c r="D9" s="202"/>
      <c r="E9" s="202"/>
      <c r="F9" s="215" t="s">
        <v>1175</v>
      </c>
      <c r="G9" s="219"/>
      <c r="H9" s="224" t="str">
        <f>入力ｼｰﾄ!C8</f>
        <v>営繕　三郎</v>
      </c>
      <c r="I9" s="224"/>
      <c r="J9" s="229"/>
    </row>
    <row r="10" spans="1:10" ht="33" customHeight="1">
      <c r="A10" s="179" t="s">
        <v>992</v>
      </c>
      <c r="B10" s="189"/>
      <c r="C10" s="189"/>
      <c r="D10" s="189"/>
      <c r="E10" s="189"/>
      <c r="F10" s="189"/>
      <c r="G10" s="189"/>
      <c r="H10" s="189"/>
      <c r="I10" s="189"/>
      <c r="J10" s="230"/>
    </row>
    <row r="11" spans="1:10" ht="33" customHeight="1">
      <c r="A11" s="180" t="s">
        <v>1176</v>
      </c>
      <c r="B11" s="190"/>
      <c r="C11" s="190"/>
      <c r="D11" s="190"/>
      <c r="E11" s="190"/>
      <c r="F11" s="190"/>
      <c r="G11" s="190"/>
      <c r="H11" s="190"/>
      <c r="I11" s="190"/>
      <c r="J11" s="231"/>
    </row>
    <row r="12" spans="1:10" ht="33" customHeight="1">
      <c r="A12" s="181"/>
      <c r="B12" s="191"/>
      <c r="C12" s="191"/>
      <c r="D12" s="379" t="s">
        <v>785</v>
      </c>
      <c r="E12" s="191"/>
      <c r="F12" s="191"/>
      <c r="G12" s="191"/>
      <c r="H12" s="191"/>
      <c r="I12" s="191"/>
      <c r="J12" s="245"/>
    </row>
    <row r="13" spans="1:10" ht="33" customHeight="1">
      <c r="A13" s="180"/>
      <c r="B13" s="190"/>
      <c r="C13" s="190"/>
      <c r="D13" s="190"/>
      <c r="E13" s="190"/>
      <c r="F13" s="190"/>
      <c r="G13" s="190"/>
      <c r="H13" s="190"/>
      <c r="I13" s="190"/>
      <c r="J13" s="231"/>
    </row>
    <row r="14" spans="1:10" ht="33" customHeight="1">
      <c r="A14" s="180"/>
      <c r="B14" s="190"/>
      <c r="C14" s="190"/>
      <c r="D14" s="190"/>
      <c r="E14" s="190"/>
      <c r="F14" s="190"/>
      <c r="G14" s="190"/>
      <c r="H14" s="190"/>
      <c r="I14" s="190"/>
      <c r="J14" s="231"/>
    </row>
    <row r="15" spans="1:10" ht="33" customHeight="1">
      <c r="A15" s="180"/>
      <c r="B15" s="190"/>
      <c r="C15" s="190"/>
      <c r="D15" s="190"/>
      <c r="E15" s="190"/>
      <c r="F15" s="190"/>
      <c r="G15" s="190"/>
      <c r="H15" s="190"/>
      <c r="I15" s="190"/>
      <c r="J15" s="231"/>
    </row>
    <row r="16" spans="1:10" ht="33" customHeight="1">
      <c r="A16" s="180"/>
      <c r="B16" s="190"/>
      <c r="C16" s="190"/>
      <c r="D16" s="190"/>
      <c r="E16" s="190"/>
      <c r="F16" s="190"/>
      <c r="G16" s="190"/>
      <c r="H16" s="190"/>
      <c r="I16" s="190"/>
      <c r="J16" s="231"/>
    </row>
    <row r="17" spans="1:10" ht="33" customHeight="1">
      <c r="A17" s="181"/>
      <c r="B17" s="191"/>
      <c r="C17" s="191"/>
      <c r="D17" s="191"/>
      <c r="E17" s="191"/>
      <c r="F17" s="191"/>
      <c r="G17" s="191"/>
      <c r="H17" s="191"/>
      <c r="I17" s="191"/>
      <c r="J17" s="245"/>
    </row>
    <row r="18" spans="1:10" ht="33" customHeight="1">
      <c r="A18" s="181"/>
      <c r="B18" s="191"/>
      <c r="C18" s="191"/>
      <c r="D18" s="191"/>
      <c r="E18" s="191"/>
      <c r="F18" s="191"/>
      <c r="G18" s="191"/>
      <c r="H18" s="191"/>
      <c r="I18" s="191"/>
      <c r="J18" s="245"/>
    </row>
    <row r="19" spans="1:10" s="30" customFormat="1" ht="18.75" customHeight="1">
      <c r="A19" s="375"/>
      <c r="B19" s="377"/>
      <c r="C19" s="377"/>
      <c r="D19" s="377"/>
      <c r="E19" s="377"/>
      <c r="F19" s="377"/>
      <c r="G19" s="377"/>
      <c r="H19" s="221" t="s">
        <v>1047</v>
      </c>
      <c r="I19" s="221"/>
      <c r="J19" s="383" t="str">
        <f>入力ｼｰﾄ!C13</f>
        <v>△△△△課</v>
      </c>
    </row>
    <row r="20" spans="1:10" s="30" customFormat="1" ht="18.75" customHeight="1">
      <c r="A20" s="376"/>
      <c r="B20" s="378"/>
      <c r="C20" s="378"/>
      <c r="D20" s="378"/>
      <c r="E20" s="378"/>
      <c r="F20" s="378"/>
      <c r="G20" s="380"/>
      <c r="H20" s="221" t="s">
        <v>1175</v>
      </c>
      <c r="I20" s="221" t="s">
        <v>1117</v>
      </c>
      <c r="J20" s="221" t="s">
        <v>285</v>
      </c>
    </row>
    <row r="21" spans="1:10" s="30" customFormat="1" ht="53.25" customHeight="1">
      <c r="A21" s="184"/>
      <c r="B21" s="194"/>
      <c r="C21" s="194"/>
      <c r="D21" s="194"/>
      <c r="E21" s="194"/>
      <c r="F21" s="194"/>
      <c r="G21" s="194"/>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sheetData>
  <mergeCells count="33">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A13:J13"/>
    <mergeCell ref="A14:J14"/>
    <mergeCell ref="H19:I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90D7F0"/>
  </sheetPr>
  <dimension ref="A1:K65"/>
  <sheetViews>
    <sheetView view="pageBreakPreview" zoomScaleSheetLayoutView="100" workbookViewId="0"/>
  </sheetViews>
  <sheetFormatPr defaultColWidth="8" defaultRowHeight="12"/>
  <cols>
    <col min="1" max="1" width="8.625" style="1252" customWidth="1"/>
    <col min="2" max="2" width="21.25" style="1252" customWidth="1"/>
    <col min="3" max="3" width="23.375" style="1252" customWidth="1"/>
    <col min="4" max="4" width="5.625" style="1252" customWidth="1"/>
    <col min="5" max="5" width="10.625" style="1252" customWidth="1"/>
    <col min="6" max="8" width="8.625" style="1252" customWidth="1"/>
    <col min="9" max="16384" width="8" style="1252"/>
  </cols>
  <sheetData>
    <row r="1" spans="1:11" ht="20" customHeight="1">
      <c r="F1" s="1264" t="s">
        <v>531</v>
      </c>
      <c r="G1" s="1264"/>
      <c r="H1" s="1264"/>
      <c r="I1" s="1264"/>
      <c r="J1" s="4"/>
      <c r="K1" s="4"/>
    </row>
    <row r="2" spans="1:11" ht="20" customHeight="1">
      <c r="A2" s="1254" t="s">
        <v>227</v>
      </c>
      <c r="B2" s="1254"/>
      <c r="C2" s="1254"/>
      <c r="D2" s="1254"/>
      <c r="E2" s="1254"/>
      <c r="F2" s="1254"/>
      <c r="G2" s="1254"/>
      <c r="H2" s="1254"/>
    </row>
    <row r="3" spans="1:11" ht="20" customHeight="1">
      <c r="B3" s="1260"/>
      <c r="C3" s="1260"/>
      <c r="D3" s="1260"/>
      <c r="E3" s="1260"/>
      <c r="F3" s="1260"/>
      <c r="G3" s="1260"/>
      <c r="H3" s="1260"/>
    </row>
    <row r="4" spans="1:11" ht="20" customHeight="1">
      <c r="A4" s="1255" t="str">
        <f>入力ｼｰﾄ!C10</f>
        <v>津山市庁舎大規模改修工事</v>
      </c>
      <c r="C4" s="1260"/>
      <c r="D4" s="1260"/>
      <c r="E4" s="1260"/>
      <c r="F4" s="1260"/>
      <c r="G4" s="1260"/>
      <c r="H4" s="1260"/>
    </row>
    <row r="5" spans="1:11" ht="20" customHeight="1">
      <c r="A5" s="1252" t="s">
        <v>2100</v>
      </c>
    </row>
    <row r="6" spans="1:11" ht="20" customHeight="1">
      <c r="A6" s="1256" t="s">
        <v>1151</v>
      </c>
      <c r="C6" s="1256"/>
      <c r="D6" s="1256"/>
      <c r="E6" s="1256"/>
      <c r="F6" s="1256"/>
      <c r="G6" s="1256"/>
      <c r="H6" s="1256"/>
    </row>
    <row r="7" spans="1:11" ht="25" customHeight="1">
      <c r="A7" s="1257" t="s">
        <v>2112</v>
      </c>
      <c r="B7" s="1261" t="s">
        <v>2101</v>
      </c>
      <c r="C7" s="1261" t="s">
        <v>2102</v>
      </c>
      <c r="D7" s="1261" t="s">
        <v>2103</v>
      </c>
      <c r="E7" s="1257" t="s">
        <v>2110</v>
      </c>
      <c r="F7" s="1270" t="s">
        <v>2113</v>
      </c>
      <c r="G7" s="1275"/>
      <c r="H7" s="1286"/>
      <c r="J7" s="1288"/>
    </row>
    <row r="8" spans="1:11" ht="25" customHeight="1">
      <c r="A8" s="1258"/>
      <c r="B8" s="1262"/>
      <c r="C8" s="1262"/>
      <c r="D8" s="1262"/>
      <c r="E8" s="1258"/>
      <c r="F8" s="1263" t="s">
        <v>1950</v>
      </c>
      <c r="G8" s="1276" t="s">
        <v>2109</v>
      </c>
      <c r="H8" s="1276" t="s">
        <v>1048</v>
      </c>
      <c r="J8" s="1288"/>
    </row>
    <row r="9" spans="1:11" ht="30" customHeight="1">
      <c r="A9" s="1259"/>
      <c r="B9" s="1263"/>
      <c r="C9" s="1265"/>
      <c r="D9" s="1267"/>
      <c r="E9" s="1269"/>
      <c r="F9" s="1271" t="s">
        <v>2111</v>
      </c>
      <c r="G9" s="1277"/>
      <c r="H9" s="1277"/>
      <c r="J9" s="1288"/>
    </row>
    <row r="10" spans="1:11" ht="30" customHeight="1">
      <c r="A10" s="1259"/>
      <c r="B10" s="1263"/>
      <c r="C10" s="1265"/>
      <c r="D10" s="1267"/>
      <c r="E10" s="1269"/>
      <c r="F10" s="1271" t="s">
        <v>2111</v>
      </c>
      <c r="G10" s="1278"/>
      <c r="H10" s="1278"/>
      <c r="J10" s="1288"/>
    </row>
    <row r="11" spans="1:11" ht="30" customHeight="1">
      <c r="A11" s="1259"/>
      <c r="B11" s="1263"/>
      <c r="C11" s="1265"/>
      <c r="D11" s="1267"/>
      <c r="E11" s="1269"/>
      <c r="F11" s="1271" t="s">
        <v>2111</v>
      </c>
      <c r="G11" s="1277"/>
      <c r="H11" s="1277"/>
    </row>
    <row r="12" spans="1:11" ht="30" customHeight="1">
      <c r="A12" s="1259"/>
      <c r="B12" s="1263"/>
      <c r="C12" s="1265"/>
      <c r="D12" s="1267"/>
      <c r="E12" s="1269"/>
      <c r="F12" s="1271" t="s">
        <v>2111</v>
      </c>
      <c r="G12" s="1278"/>
      <c r="H12" s="1278"/>
    </row>
    <row r="13" spans="1:11" ht="30" customHeight="1">
      <c r="A13" s="1259"/>
      <c r="B13" s="1263"/>
      <c r="C13" s="1265"/>
      <c r="D13" s="1267"/>
      <c r="E13" s="1269"/>
      <c r="F13" s="1271" t="s">
        <v>2111</v>
      </c>
      <c r="G13" s="1277"/>
      <c r="H13" s="1277"/>
    </row>
    <row r="14" spans="1:11" ht="30" customHeight="1">
      <c r="A14" s="1259"/>
      <c r="B14" s="1263"/>
      <c r="C14" s="1265"/>
      <c r="D14" s="1267"/>
      <c r="E14" s="1269"/>
      <c r="F14" s="1271" t="s">
        <v>2111</v>
      </c>
      <c r="G14" s="1277"/>
      <c r="H14" s="1277"/>
    </row>
    <row r="15" spans="1:11" ht="30" customHeight="1">
      <c r="A15" s="1259"/>
      <c r="B15" s="1263"/>
      <c r="C15" s="1265"/>
      <c r="D15" s="1267"/>
      <c r="E15" s="1269"/>
      <c r="F15" s="1271" t="s">
        <v>2111</v>
      </c>
      <c r="G15" s="1278"/>
      <c r="H15" s="1278"/>
    </row>
    <row r="16" spans="1:11" ht="30" customHeight="1">
      <c r="A16" s="1259"/>
      <c r="B16" s="1263"/>
      <c r="C16" s="1265"/>
      <c r="D16" s="1267"/>
      <c r="E16" s="1269"/>
      <c r="F16" s="1271" t="s">
        <v>2111</v>
      </c>
      <c r="G16" s="1278"/>
      <c r="H16" s="1278"/>
    </row>
    <row r="17" spans="1:8" ht="30" customHeight="1">
      <c r="A17" s="1259"/>
      <c r="B17" s="1263"/>
      <c r="C17" s="1265"/>
      <c r="D17" s="1267"/>
      <c r="E17" s="1269"/>
      <c r="F17" s="1271" t="s">
        <v>2111</v>
      </c>
      <c r="G17" s="1278"/>
      <c r="H17" s="1278"/>
    </row>
    <row r="18" spans="1:8" ht="30" customHeight="1">
      <c r="A18" s="1259"/>
      <c r="B18" s="1263"/>
      <c r="C18" s="1265"/>
      <c r="D18" s="1267"/>
      <c r="E18" s="1269"/>
      <c r="F18" s="1271" t="s">
        <v>2111</v>
      </c>
      <c r="G18" s="1278"/>
      <c r="H18" s="1278"/>
    </row>
    <row r="19" spans="1:8" ht="30" customHeight="1">
      <c r="A19" s="1259"/>
      <c r="B19" s="1263"/>
      <c r="C19" s="1265"/>
      <c r="D19" s="1267"/>
      <c r="E19" s="1269"/>
      <c r="F19" s="1271" t="s">
        <v>2111</v>
      </c>
      <c r="G19" s="1278"/>
      <c r="H19" s="1278"/>
    </row>
    <row r="20" spans="1:8" ht="30" customHeight="1">
      <c r="A20" s="1259"/>
      <c r="B20" s="1263"/>
      <c r="C20" s="1265"/>
      <c r="D20" s="1267"/>
      <c r="E20" s="1269"/>
      <c r="F20" s="1271" t="s">
        <v>2111</v>
      </c>
      <c r="G20" s="1278"/>
      <c r="H20" s="1278"/>
    </row>
    <row r="21" spans="1:8" ht="30" customHeight="1">
      <c r="A21" s="1259"/>
      <c r="B21" s="1263"/>
      <c r="C21" s="1265"/>
      <c r="D21" s="1267"/>
      <c r="E21" s="1269"/>
      <c r="F21" s="1271" t="s">
        <v>2111</v>
      </c>
      <c r="G21" s="1278"/>
      <c r="H21" s="1278"/>
    </row>
    <row r="22" spans="1:8" ht="30" customHeight="1">
      <c r="A22" s="1259"/>
      <c r="B22" s="1263"/>
      <c r="C22" s="1265"/>
      <c r="D22" s="1267"/>
      <c r="E22" s="1269"/>
      <c r="F22" s="1271" t="s">
        <v>2111</v>
      </c>
      <c r="G22" s="1278"/>
      <c r="H22" s="1278"/>
    </row>
    <row r="23" spans="1:8" ht="30" customHeight="1">
      <c r="A23" s="1259"/>
      <c r="B23" s="1263"/>
      <c r="C23" s="1265"/>
      <c r="D23" s="1267"/>
      <c r="E23" s="1269"/>
      <c r="F23" s="1271" t="s">
        <v>2111</v>
      </c>
      <c r="G23" s="1278"/>
      <c r="H23" s="1278"/>
    </row>
    <row r="24" spans="1:8" ht="30" customHeight="1">
      <c r="A24" s="1259"/>
      <c r="B24" s="1263"/>
      <c r="C24" s="1265"/>
      <c r="D24" s="1267"/>
      <c r="E24" s="1269"/>
      <c r="F24" s="1271" t="s">
        <v>2111</v>
      </c>
      <c r="G24" s="1278"/>
      <c r="H24" s="1278"/>
    </row>
    <row r="25" spans="1:8" ht="30" customHeight="1">
      <c r="A25" s="1259"/>
      <c r="B25" s="1263"/>
      <c r="C25" s="1265"/>
      <c r="D25" s="1267"/>
      <c r="E25" s="1269"/>
      <c r="F25" s="1271" t="s">
        <v>2111</v>
      </c>
      <c r="G25" s="1278"/>
      <c r="H25" s="1278"/>
    </row>
    <row r="26" spans="1:8" ht="30" customHeight="1">
      <c r="A26" s="1259"/>
      <c r="B26" s="1263"/>
      <c r="C26" s="1265"/>
      <c r="D26" s="1267"/>
      <c r="E26" s="1269"/>
      <c r="F26" s="1271" t="s">
        <v>2111</v>
      </c>
      <c r="G26" s="1277"/>
      <c r="H26" s="1277"/>
    </row>
    <row r="27" spans="1:8" ht="30" customHeight="1">
      <c r="A27" s="1259"/>
      <c r="B27" s="1263"/>
      <c r="C27" s="1265"/>
      <c r="D27" s="1267"/>
      <c r="E27" s="1269"/>
      <c r="F27" s="1271" t="s">
        <v>2111</v>
      </c>
      <c r="G27" s="1277"/>
      <c r="H27" s="1277"/>
    </row>
    <row r="28" spans="1:8" s="1253" customFormat="1" ht="17.45" customHeight="1">
      <c r="B28" s="1264"/>
      <c r="C28" s="1266"/>
      <c r="D28" s="1268"/>
      <c r="E28" s="1268"/>
      <c r="F28" s="1268"/>
      <c r="G28" s="1279"/>
      <c r="H28" s="1279"/>
    </row>
    <row r="29" spans="1:8" s="1253" customFormat="1" ht="17.45" customHeight="1">
      <c r="B29" s="1264"/>
      <c r="C29" s="1266"/>
      <c r="D29" s="1268"/>
      <c r="E29" s="1268"/>
      <c r="F29" s="1272" t="s">
        <v>2114</v>
      </c>
      <c r="G29" s="1280" t="s">
        <v>2115</v>
      </c>
      <c r="H29" s="1285"/>
    </row>
    <row r="30" spans="1:8" s="1253" customFormat="1" ht="17.45" customHeight="1">
      <c r="B30" s="1264"/>
      <c r="C30" s="1266"/>
      <c r="D30" s="1268"/>
      <c r="E30" s="1268"/>
      <c r="F30" s="1273" t="s">
        <v>1209</v>
      </c>
      <c r="G30" s="1281" t="s">
        <v>1649</v>
      </c>
      <c r="H30" s="1279"/>
    </row>
    <row r="31" spans="1:8" s="1253" customFormat="1" ht="17.45" customHeight="1">
      <c r="B31" s="1264"/>
      <c r="C31" s="1266"/>
      <c r="D31" s="1268"/>
      <c r="E31" s="1268"/>
      <c r="F31" s="1272"/>
      <c r="G31" s="1282"/>
      <c r="H31" s="1285"/>
    </row>
    <row r="32" spans="1:8" s="1253" customFormat="1" ht="17.45" customHeight="1">
      <c r="B32" s="1264"/>
      <c r="C32" s="1266"/>
      <c r="D32" s="1268"/>
      <c r="E32" s="1268"/>
      <c r="F32" s="1274"/>
      <c r="G32" s="1283"/>
      <c r="H32" s="1279"/>
    </row>
    <row r="33" spans="2:8" s="1253" customFormat="1" ht="17.45" customHeight="1">
      <c r="B33" s="1264"/>
      <c r="C33" s="1266"/>
      <c r="D33" s="1268"/>
      <c r="E33" s="1268"/>
      <c r="F33" s="1273"/>
      <c r="G33" s="1284"/>
      <c r="H33" s="1285"/>
    </row>
    <row r="34" spans="2:8" s="1253" customFormat="1" ht="17.45" customHeight="1">
      <c r="B34" s="1264"/>
      <c r="C34" s="1266"/>
      <c r="D34" s="1268"/>
      <c r="E34" s="1268"/>
      <c r="F34" s="1268"/>
      <c r="G34" s="1285"/>
      <c r="H34" s="1285"/>
    </row>
    <row r="35" spans="2:8" s="1253" customFormat="1" ht="17.45" customHeight="1">
      <c r="B35" s="1264"/>
      <c r="C35" s="1266"/>
      <c r="D35" s="1268"/>
      <c r="E35" s="1268"/>
      <c r="F35" s="1268"/>
      <c r="G35" s="1279"/>
      <c r="H35" s="1279"/>
    </row>
    <row r="36" spans="2:8" s="1253" customFormat="1" ht="17.45" customHeight="1">
      <c r="B36" s="1264"/>
      <c r="C36" s="1266"/>
      <c r="D36" s="1268"/>
      <c r="E36" s="1268"/>
      <c r="F36" s="1268"/>
      <c r="G36" s="1285"/>
      <c r="H36" s="1285"/>
    </row>
    <row r="37" spans="2:8" s="1253" customFormat="1" ht="17.45" customHeight="1">
      <c r="B37" s="1264"/>
      <c r="C37" s="1266"/>
      <c r="D37" s="1268"/>
      <c r="E37" s="1268"/>
      <c r="F37" s="1268"/>
      <c r="G37" s="1279"/>
      <c r="H37" s="1279"/>
    </row>
    <row r="38" spans="2:8" s="1253" customFormat="1" ht="17.45" customHeight="1">
      <c r="B38" s="1264"/>
      <c r="C38" s="1266"/>
      <c r="D38" s="1268"/>
      <c r="E38" s="1268"/>
      <c r="F38" s="1268"/>
      <c r="G38" s="1285"/>
      <c r="H38" s="1285"/>
    </row>
    <row r="39" spans="2:8" s="1253" customFormat="1" ht="17.45" customHeight="1">
      <c r="B39" s="1264"/>
      <c r="C39" s="1266"/>
      <c r="D39" s="1268"/>
      <c r="E39" s="1268"/>
      <c r="F39" s="1268"/>
      <c r="G39" s="1279"/>
      <c r="H39" s="1279"/>
    </row>
    <row r="40" spans="2:8" s="1253" customFormat="1" ht="17.45" customHeight="1">
      <c r="B40" s="1264"/>
      <c r="C40" s="1266"/>
      <c r="D40" s="1268"/>
      <c r="E40" s="1268"/>
      <c r="F40" s="1268"/>
      <c r="G40" s="1285"/>
      <c r="H40" s="1285"/>
    </row>
    <row r="41" spans="2:8" s="1253" customFormat="1" ht="17.45" customHeight="1">
      <c r="B41" s="1264"/>
      <c r="C41" s="1266"/>
      <c r="D41" s="1268"/>
      <c r="E41" s="1268"/>
      <c r="F41" s="1268"/>
      <c r="G41" s="1279"/>
      <c r="H41" s="1279"/>
    </row>
    <row r="42" spans="2:8" s="1253" customFormat="1" ht="17.45" customHeight="1">
      <c r="B42" s="1264"/>
      <c r="C42" s="1266"/>
      <c r="D42" s="1268"/>
      <c r="E42" s="1268"/>
      <c r="F42" s="1268"/>
      <c r="G42" s="1285"/>
      <c r="H42" s="1285"/>
    </row>
    <row r="43" spans="2:8" s="1253" customFormat="1" ht="17.45" customHeight="1">
      <c r="B43" s="1264"/>
      <c r="C43" s="1266"/>
      <c r="D43" s="1268"/>
      <c r="E43" s="1268"/>
      <c r="F43" s="1268"/>
      <c r="G43" s="1279"/>
      <c r="H43" s="1279"/>
    </row>
    <row r="44" spans="2:8" s="1253" customFormat="1" ht="17.45" customHeight="1">
      <c r="B44" s="1264"/>
      <c r="C44" s="1266"/>
      <c r="D44" s="1268"/>
      <c r="E44" s="1268"/>
      <c r="F44" s="1268"/>
      <c r="G44" s="1285"/>
      <c r="H44" s="1285"/>
    </row>
    <row r="45" spans="2:8" s="1253" customFormat="1" ht="17.45" customHeight="1">
      <c r="B45" s="1264"/>
      <c r="C45" s="1266"/>
      <c r="D45" s="1268"/>
      <c r="E45" s="1268"/>
      <c r="F45" s="1268"/>
      <c r="G45" s="1279"/>
      <c r="H45" s="1279"/>
    </row>
    <row r="46" spans="2:8" s="1253" customFormat="1" ht="17.45" customHeight="1">
      <c r="B46" s="1264"/>
      <c r="C46" s="1266"/>
      <c r="D46" s="1268"/>
      <c r="E46" s="1268"/>
      <c r="F46" s="1268"/>
      <c r="G46" s="1285"/>
      <c r="H46" s="1285"/>
    </row>
    <row r="47" spans="2:8" s="1253" customFormat="1" ht="17.45" customHeight="1">
      <c r="B47" s="1264"/>
      <c r="C47" s="1266"/>
      <c r="D47" s="1268"/>
      <c r="E47" s="1268"/>
      <c r="F47" s="1268"/>
      <c r="G47" s="1279"/>
      <c r="H47" s="1279"/>
    </row>
    <row r="48" spans="2:8" s="1253" customFormat="1" ht="17.45" customHeight="1">
      <c r="B48" s="1264"/>
      <c r="C48" s="1266"/>
      <c r="D48" s="1268"/>
      <c r="E48" s="1268"/>
      <c r="F48" s="1268"/>
      <c r="G48" s="1285"/>
      <c r="H48" s="1285"/>
    </row>
    <row r="49" spans="2:11" s="1253" customFormat="1" ht="17.45" customHeight="1">
      <c r="B49" s="1264"/>
      <c r="C49" s="1266"/>
      <c r="D49" s="1268"/>
      <c r="E49" s="1268"/>
      <c r="F49" s="1268"/>
      <c r="G49" s="1279"/>
      <c r="H49" s="1279"/>
    </row>
    <row r="50" spans="2:11" s="1253" customFormat="1" ht="17.45" customHeight="1">
      <c r="B50" s="1264"/>
      <c r="C50" s="1266"/>
      <c r="D50" s="1268"/>
      <c r="E50" s="1268"/>
      <c r="F50" s="1268"/>
      <c r="G50" s="1285"/>
      <c r="H50" s="1285"/>
    </row>
    <row r="51" spans="2:11" s="1253" customFormat="1" ht="17.45" customHeight="1">
      <c r="B51" s="1264"/>
      <c r="C51" s="1266"/>
      <c r="D51" s="1268"/>
      <c r="E51" s="1268"/>
      <c r="F51" s="1268"/>
      <c r="G51" s="1279"/>
      <c r="H51" s="1279"/>
    </row>
    <row r="52" spans="2:11" s="1253" customFormat="1" ht="17.45" customHeight="1">
      <c r="B52" s="1264"/>
      <c r="C52" s="1266"/>
      <c r="D52" s="1268"/>
      <c r="E52" s="1268"/>
      <c r="F52" s="1268"/>
      <c r="G52" s="1285"/>
      <c r="H52" s="1285"/>
    </row>
    <row r="53" spans="2:11" s="1253" customFormat="1" ht="17.45" customHeight="1">
      <c r="B53" s="1264"/>
      <c r="C53" s="1266"/>
      <c r="D53" s="1268"/>
      <c r="E53" s="1268"/>
      <c r="F53" s="1268"/>
      <c r="G53" s="1279"/>
      <c r="H53" s="1279"/>
    </row>
    <row r="54" spans="2:11" s="1253" customFormat="1" ht="17.45" customHeight="1">
      <c r="B54" s="1264"/>
      <c r="C54" s="1266"/>
      <c r="D54" s="1268"/>
      <c r="E54" s="1268"/>
      <c r="F54" s="1268"/>
      <c r="G54" s="1285"/>
      <c r="H54" s="1285"/>
      <c r="I54" s="1287"/>
      <c r="J54" s="1289"/>
      <c r="K54" s="1291"/>
    </row>
    <row r="55" spans="2:11" s="1253" customFormat="1" ht="17.45" customHeight="1">
      <c r="B55" s="1264"/>
      <c r="C55" s="1266"/>
      <c r="D55" s="1268"/>
      <c r="E55" s="1268"/>
      <c r="F55" s="1268"/>
      <c r="G55" s="1279"/>
      <c r="H55" s="1279"/>
      <c r="I55" s="1287"/>
      <c r="J55" s="1290"/>
    </row>
    <row r="56" spans="2:11" s="1253" customFormat="1" ht="17.45" customHeight="1">
      <c r="B56" s="1264"/>
      <c r="C56" s="1266"/>
      <c r="D56" s="1268"/>
      <c r="E56" s="1268"/>
      <c r="F56" s="1268"/>
      <c r="G56" s="1285"/>
      <c r="H56" s="1285"/>
      <c r="I56" s="1287"/>
      <c r="J56" s="1289"/>
      <c r="K56" s="1291"/>
    </row>
    <row r="57" spans="2:11" s="1253" customFormat="1" ht="17.45" customHeight="1">
      <c r="B57" s="1264"/>
      <c r="C57" s="1266"/>
      <c r="D57" s="1268"/>
      <c r="E57" s="1268"/>
      <c r="F57" s="1268"/>
      <c r="G57" s="1279"/>
      <c r="H57" s="1279"/>
      <c r="K57" s="1292"/>
    </row>
    <row r="58" spans="2:11" s="1253" customFormat="1" ht="17.45" customHeight="1">
      <c r="B58" s="1264"/>
      <c r="C58" s="1266"/>
      <c r="D58" s="1268"/>
      <c r="E58" s="1268"/>
      <c r="F58" s="1268"/>
      <c r="G58" s="1285"/>
      <c r="H58" s="1285"/>
    </row>
    <row r="59" spans="2:11" s="1253" customFormat="1" ht="17.45" customHeight="1">
      <c r="B59" s="1264"/>
      <c r="C59" s="1266"/>
      <c r="D59" s="1268"/>
      <c r="E59" s="1268"/>
      <c r="F59" s="1268"/>
      <c r="G59" s="1279"/>
      <c r="H59" s="1279"/>
    </row>
    <row r="60" spans="2:11" s="1253" customFormat="1" ht="17.45" customHeight="1">
      <c r="B60" s="1264"/>
      <c r="C60" s="1266"/>
      <c r="D60" s="1268"/>
      <c r="E60" s="1268"/>
      <c r="F60" s="1268"/>
      <c r="G60" s="1285"/>
      <c r="H60" s="1285"/>
    </row>
    <row r="61" spans="2:11" s="1253" customFormat="1" ht="17.45" customHeight="1">
      <c r="B61" s="1264"/>
      <c r="C61" s="1266"/>
      <c r="D61" s="1268"/>
      <c r="E61" s="1268"/>
      <c r="F61" s="1268"/>
      <c r="G61" s="1279"/>
      <c r="H61" s="1279"/>
    </row>
    <row r="62" spans="2:11" s="1253" customFormat="1"/>
    <row r="63" spans="2:11" s="1253" customFormat="1"/>
    <row r="64" spans="2:11" s="1253" customFormat="1"/>
    <row r="65" s="1253" customFormat="1"/>
  </sheetData>
  <mergeCells count="10">
    <mergeCell ref="F1:H1"/>
    <mergeCell ref="A2:H2"/>
    <mergeCell ref="F7:H7"/>
    <mergeCell ref="A7:A8"/>
    <mergeCell ref="B7:B8"/>
    <mergeCell ref="C7:C8"/>
    <mergeCell ref="D7:D8"/>
    <mergeCell ref="E7:E8"/>
    <mergeCell ref="F31:F33"/>
    <mergeCell ref="G31:G33"/>
  </mergeCells>
  <phoneticPr fontId="19"/>
  <conditionalFormatting sqref="K57">
    <cfRule type="cellIs" dxfId="2" priority="1" stopIfTrue="1" operator="equal">
      <formula>"土"</formula>
    </cfRule>
    <cfRule type="cellIs" dxfId="1" priority="2" stopIfTrue="1" operator="equal">
      <formula>"日"</formula>
    </cfRule>
    <cfRule type="expression" dxfId="0" priority="3" stopIfTrue="1">
      <formula>$E57="○"</formula>
    </cfRule>
  </conditionalFormatting>
  <printOptions horizontalCentered="1"/>
  <pageMargins left="0.74803149606299213" right="0.35433070866141736" top="0.98425196850393681" bottom="0.98425196850393681" header="0.51181102362204722" footer="0.51181102362204722"/>
  <pageSetup paperSize="9" scale="91" fitToWidth="1" fitToHeight="1" orientation="portrait" usePrinterDefaults="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FFFF00"/>
  </sheetPr>
  <dimension ref="A2:L28"/>
  <sheetViews>
    <sheetView workbookViewId="0"/>
  </sheetViews>
  <sheetFormatPr defaultRowHeight="13.5"/>
  <cols>
    <col min="1" max="2" width="4.25" style="30" customWidth="1"/>
    <col min="3" max="3" width="3.125" style="30" customWidth="1"/>
    <col min="4" max="4" width="25" style="30" customWidth="1"/>
    <col min="5" max="8" width="5" style="30" customWidth="1"/>
    <col min="9" max="12" width="9.375" style="30" customWidth="1"/>
    <col min="13" max="16384" width="9" style="30" customWidth="1"/>
  </cols>
  <sheetData>
    <row r="2" spans="1:12">
      <c r="A2" s="175">
        <v>10.01</v>
      </c>
      <c r="B2" s="175"/>
      <c r="C2" s="175"/>
    </row>
    <row r="3" spans="1:12" ht="18.75">
      <c r="A3" s="176" t="s">
        <v>1947</v>
      </c>
      <c r="B3" s="176"/>
      <c r="C3" s="176"/>
      <c r="D3" s="176"/>
      <c r="E3" s="176"/>
      <c r="F3" s="176"/>
      <c r="G3" s="176"/>
      <c r="H3" s="176"/>
      <c r="I3" s="176"/>
      <c r="J3" s="176"/>
      <c r="K3" s="176"/>
      <c r="L3" s="176"/>
    </row>
    <row r="5" spans="1:12" ht="30" customHeight="1">
      <c r="A5" s="177" t="s">
        <v>945</v>
      </c>
      <c r="B5" s="177"/>
      <c r="C5" s="177"/>
      <c r="D5" s="178" t="s">
        <v>1242</v>
      </c>
      <c r="E5" s="188"/>
      <c r="F5" s="195"/>
      <c r="G5" s="178" t="s">
        <v>1004</v>
      </c>
      <c r="H5" s="188"/>
      <c r="I5" s="195"/>
      <c r="J5" s="178" t="s">
        <v>477</v>
      </c>
      <c r="K5" s="188"/>
      <c r="L5" s="195"/>
    </row>
    <row r="6" spans="1:12" ht="30" customHeight="1">
      <c r="A6" s="177" t="s">
        <v>745</v>
      </c>
      <c r="B6" s="177"/>
      <c r="C6" s="177"/>
      <c r="D6" s="200" t="s">
        <v>454</v>
      </c>
      <c r="E6" s="200"/>
      <c r="F6" s="200"/>
      <c r="G6" s="200"/>
      <c r="H6" s="200"/>
      <c r="I6" s="200"/>
      <c r="J6" s="200"/>
      <c r="K6" s="200"/>
      <c r="L6" s="200"/>
    </row>
    <row r="7" spans="1:12" s="30" customFormat="1" ht="30" customHeight="1">
      <c r="A7" s="177" t="s">
        <v>991</v>
      </c>
      <c r="B7" s="177"/>
      <c r="C7" s="177"/>
      <c r="D7" s="201" t="str">
        <f>入力ｼｰﾄ!C10</f>
        <v>津山市庁舎大規模改修工事</v>
      </c>
      <c r="E7" s="202"/>
      <c r="F7" s="212"/>
      <c r="G7" s="213" t="s">
        <v>444</v>
      </c>
      <c r="H7" s="1301"/>
      <c r="I7" s="217"/>
      <c r="J7" s="222" t="str">
        <f>CONCATENATE("自　令和",入力ｼｰﾄ!D15,"年",入力ｼｰﾄ!F15,"月",入力ｼｰﾄ!H15,"日～
至　令和",入力ｼｰﾄ!D16,"年",入力ｼｰﾄ!F16,"月",入力ｼｰﾄ!H16,"日")</f>
        <v>自　令和3年5月1日～
至　令和4年2月28日</v>
      </c>
      <c r="K7" s="1304"/>
      <c r="L7" s="1305"/>
    </row>
    <row r="8" spans="1:12" s="30" customFormat="1" ht="15" customHeight="1">
      <c r="A8" s="178" t="s">
        <v>1298</v>
      </c>
      <c r="B8" s="188"/>
      <c r="C8" s="195"/>
      <c r="D8" s="1293" t="str">
        <f>入力ｼｰﾄ!C4</f>
        <v>株式会社津山建築営繕</v>
      </c>
      <c r="E8" s="1293"/>
      <c r="F8" s="1293"/>
      <c r="G8" s="1299" t="s">
        <v>1117</v>
      </c>
      <c r="H8" s="1299"/>
      <c r="I8" s="1299"/>
      <c r="J8" s="1302" t="str">
        <f>入力ｼｰﾄ!C7</f>
        <v>営繕　次郎</v>
      </c>
      <c r="K8" s="1302"/>
      <c r="L8" s="1302"/>
    </row>
    <row r="9" spans="1:12" s="30" customFormat="1" ht="15" customHeight="1">
      <c r="A9" s="178"/>
      <c r="B9" s="188"/>
      <c r="C9" s="195"/>
      <c r="D9" s="1293"/>
      <c r="E9" s="1293"/>
      <c r="F9" s="1293"/>
      <c r="G9" s="1300" t="s">
        <v>1175</v>
      </c>
      <c r="H9" s="1300"/>
      <c r="I9" s="1300"/>
      <c r="J9" s="1303" t="str">
        <f>入力ｼｰﾄ!C8</f>
        <v>営繕　三郎</v>
      </c>
      <c r="K9" s="1303"/>
      <c r="L9" s="1303"/>
    </row>
    <row r="10" spans="1:12" ht="33" customHeight="1">
      <c r="A10" s="179" t="s">
        <v>992</v>
      </c>
      <c r="B10" s="189"/>
      <c r="C10" s="189"/>
      <c r="D10" s="189"/>
      <c r="E10" s="189"/>
      <c r="F10" s="189"/>
      <c r="G10" s="189"/>
      <c r="H10" s="189"/>
      <c r="I10" s="189"/>
      <c r="J10" s="189"/>
      <c r="K10" s="189"/>
      <c r="L10" s="230"/>
    </row>
    <row r="11" spans="1:12" ht="33" customHeight="1">
      <c r="A11" s="180" t="s">
        <v>1176</v>
      </c>
      <c r="B11" s="190"/>
      <c r="C11" s="190"/>
      <c r="D11" s="190"/>
      <c r="E11" s="190"/>
      <c r="F11" s="190"/>
      <c r="G11" s="190"/>
      <c r="H11" s="190"/>
      <c r="I11" s="190"/>
      <c r="J11" s="190"/>
      <c r="K11" s="190"/>
      <c r="L11" s="231"/>
    </row>
    <row r="12" spans="1:12" ht="33" customHeight="1">
      <c r="A12" s="181"/>
      <c r="B12" s="191"/>
      <c r="C12" s="191"/>
      <c r="D12" s="379" t="s">
        <v>292</v>
      </c>
      <c r="E12" s="1294" t="s">
        <v>1903</v>
      </c>
      <c r="F12" s="1296"/>
      <c r="G12" s="1294" t="s">
        <v>1471</v>
      </c>
      <c r="H12" s="1296"/>
      <c r="I12" s="1294" t="s">
        <v>1906</v>
      </c>
      <c r="J12" s="191"/>
      <c r="K12" s="191"/>
      <c r="L12" s="245"/>
    </row>
    <row r="13" spans="1:12" ht="33" customHeight="1">
      <c r="A13" s="181"/>
      <c r="B13" s="191"/>
      <c r="C13" s="191"/>
      <c r="D13" s="243"/>
      <c r="E13" s="243"/>
      <c r="F13" s="243"/>
      <c r="G13" s="243"/>
      <c r="H13" s="243"/>
      <c r="I13" s="243"/>
      <c r="J13" s="243"/>
      <c r="K13" s="243"/>
      <c r="L13" s="246"/>
    </row>
    <row r="14" spans="1:12" ht="33" customHeight="1">
      <c r="A14" s="180"/>
      <c r="B14" s="190"/>
      <c r="C14" s="190"/>
      <c r="D14" s="190"/>
      <c r="E14" s="190"/>
      <c r="F14" s="190"/>
      <c r="G14" s="190"/>
      <c r="H14" s="190"/>
      <c r="I14" s="190"/>
      <c r="J14" s="190"/>
      <c r="K14" s="190"/>
      <c r="L14" s="231"/>
    </row>
    <row r="15" spans="1:12" ht="33" customHeight="1">
      <c r="A15" s="180"/>
      <c r="B15" s="190"/>
      <c r="C15" s="190"/>
      <c r="D15" s="190"/>
      <c r="E15" s="190"/>
      <c r="F15" s="190"/>
      <c r="G15" s="190"/>
      <c r="H15" s="190"/>
      <c r="I15" s="190"/>
      <c r="J15" s="190"/>
      <c r="K15" s="190"/>
      <c r="L15" s="231"/>
    </row>
    <row r="16" spans="1:12" ht="33" customHeight="1">
      <c r="A16" s="180"/>
      <c r="B16" s="190"/>
      <c r="C16" s="190"/>
      <c r="D16" s="190"/>
      <c r="E16" s="190"/>
      <c r="F16" s="190"/>
      <c r="G16" s="190"/>
      <c r="H16" s="190"/>
      <c r="I16" s="190"/>
      <c r="J16" s="190"/>
      <c r="K16" s="190"/>
      <c r="L16" s="231"/>
    </row>
    <row r="17" spans="1:12" ht="33" customHeight="1">
      <c r="A17" s="180"/>
      <c r="B17" s="190"/>
      <c r="C17" s="190"/>
      <c r="D17" s="190"/>
      <c r="E17" s="190"/>
      <c r="F17" s="190"/>
      <c r="G17" s="190"/>
      <c r="H17" s="190"/>
      <c r="I17" s="190"/>
      <c r="J17" s="190"/>
      <c r="K17" s="190"/>
      <c r="L17" s="231"/>
    </row>
    <row r="18" spans="1:12" ht="33" customHeight="1">
      <c r="A18" s="181"/>
      <c r="B18" s="191"/>
      <c r="C18" s="191"/>
      <c r="D18" s="191"/>
      <c r="E18" s="191"/>
      <c r="F18" s="191"/>
      <c r="G18" s="191"/>
      <c r="H18" s="191"/>
      <c r="I18" s="191"/>
      <c r="J18" s="191"/>
      <c r="K18" s="191"/>
      <c r="L18" s="245"/>
    </row>
    <row r="19" spans="1:12" ht="18.75" customHeight="1">
      <c r="A19" s="375"/>
      <c r="B19" s="377"/>
      <c r="C19" s="377"/>
      <c r="D19" s="377"/>
      <c r="E19" s="1295" t="s">
        <v>1047</v>
      </c>
      <c r="F19" s="1297"/>
      <c r="G19" s="1297"/>
      <c r="H19" s="1298"/>
      <c r="I19" s="244" t="str">
        <f>入力ｼｰﾄ!C13</f>
        <v>△△△△課</v>
      </c>
      <c r="J19" s="244"/>
      <c r="K19" s="244"/>
      <c r="L19" s="244"/>
    </row>
    <row r="20" spans="1:12" ht="18.75" customHeight="1">
      <c r="A20" s="376"/>
      <c r="B20" s="378"/>
      <c r="C20" s="378"/>
      <c r="D20" s="380"/>
      <c r="E20" s="1295" t="s">
        <v>1175</v>
      </c>
      <c r="F20" s="1298"/>
      <c r="G20" s="1295" t="s">
        <v>1117</v>
      </c>
      <c r="H20" s="1298"/>
      <c r="I20" s="221" t="s">
        <v>285</v>
      </c>
      <c r="J20" s="221" t="s">
        <v>347</v>
      </c>
      <c r="K20" s="221" t="s">
        <v>1173</v>
      </c>
      <c r="L20" s="221" t="s">
        <v>137</v>
      </c>
    </row>
    <row r="21" spans="1:12" ht="53.25" customHeight="1">
      <c r="A21" s="184"/>
      <c r="B21" s="194"/>
      <c r="C21" s="194"/>
      <c r="D21" s="194"/>
      <c r="E21" s="1295"/>
      <c r="F21" s="1298"/>
      <c r="G21" s="1295"/>
      <c r="H21" s="1298"/>
      <c r="I21" s="221"/>
      <c r="J21" s="221"/>
      <c r="K21" s="221"/>
      <c r="L21" s="221"/>
    </row>
    <row r="22" spans="1:12" ht="34.5" customHeight="1">
      <c r="A22" s="185" t="s">
        <v>993</v>
      </c>
      <c r="B22" s="185" t="s">
        <v>996</v>
      </c>
      <c r="C22" s="196" t="s">
        <v>411</v>
      </c>
      <c r="D22" s="207"/>
      <c r="E22" s="207"/>
      <c r="F22" s="207"/>
      <c r="G22" s="207"/>
      <c r="H22" s="207"/>
      <c r="I22" s="207"/>
      <c r="J22" s="207"/>
      <c r="K22" s="207"/>
      <c r="L22" s="238"/>
    </row>
    <row r="23" spans="1:12" ht="32.25" customHeight="1">
      <c r="A23" s="186"/>
      <c r="B23" s="186"/>
      <c r="C23" s="197" t="s">
        <v>542</v>
      </c>
      <c r="D23" s="208"/>
      <c r="E23" s="208"/>
      <c r="F23" s="208"/>
      <c r="G23" s="208"/>
      <c r="H23" s="208"/>
      <c r="I23" s="208"/>
      <c r="J23" s="208"/>
      <c r="K23" s="208"/>
      <c r="L23" s="239"/>
    </row>
    <row r="24" spans="1:12" ht="28.5" customHeight="1">
      <c r="A24" s="186"/>
      <c r="B24" s="187"/>
      <c r="C24" s="198" t="s">
        <v>363</v>
      </c>
      <c r="D24" s="209"/>
      <c r="E24" s="209"/>
      <c r="F24" s="209"/>
      <c r="G24" s="209"/>
      <c r="H24" s="209"/>
      <c r="I24" s="209"/>
      <c r="J24" s="209"/>
      <c r="K24" s="209"/>
      <c r="L24" s="240"/>
    </row>
    <row r="25" spans="1:12" ht="34.5" customHeight="1">
      <c r="A25" s="186"/>
      <c r="B25" s="185" t="s">
        <v>999</v>
      </c>
      <c r="C25" s="196" t="s">
        <v>1001</v>
      </c>
      <c r="D25" s="207"/>
      <c r="E25" s="207"/>
      <c r="F25" s="207"/>
      <c r="G25" s="207"/>
      <c r="H25" s="207"/>
      <c r="I25" s="207"/>
      <c r="J25" s="207"/>
      <c r="K25" s="207"/>
      <c r="L25" s="238"/>
    </row>
    <row r="26" spans="1:12" ht="32.25" customHeight="1">
      <c r="A26" s="186"/>
      <c r="B26" s="186"/>
      <c r="C26" s="197" t="s">
        <v>542</v>
      </c>
      <c r="D26" s="208"/>
      <c r="E26" s="208"/>
      <c r="F26" s="208"/>
      <c r="G26" s="208"/>
      <c r="H26" s="208"/>
      <c r="I26" s="208"/>
      <c r="J26" s="208"/>
      <c r="K26" s="208"/>
      <c r="L26" s="239"/>
    </row>
    <row r="27" spans="1:12" ht="28.5" customHeight="1">
      <c r="A27" s="186"/>
      <c r="B27" s="186"/>
      <c r="C27" s="197" t="s">
        <v>1003</v>
      </c>
      <c r="D27" s="208"/>
      <c r="E27" s="208"/>
      <c r="F27" s="208"/>
      <c r="G27" s="208"/>
      <c r="H27" s="208"/>
      <c r="I27" s="208"/>
      <c r="J27" s="208"/>
      <c r="K27" s="208"/>
      <c r="L27" s="239"/>
    </row>
    <row r="28" spans="1:12" ht="28.5" customHeight="1">
      <c r="A28" s="187"/>
      <c r="B28" s="187"/>
      <c r="C28" s="199" t="s">
        <v>86</v>
      </c>
      <c r="D28" s="210"/>
      <c r="E28" s="210"/>
      <c r="F28" s="210"/>
      <c r="G28" s="210"/>
      <c r="H28" s="210"/>
      <c r="I28" s="210"/>
      <c r="J28" s="210"/>
      <c r="K28" s="210"/>
      <c r="L28" s="241"/>
    </row>
  </sheetData>
  <mergeCells count="39">
    <mergeCell ref="A2:C2"/>
    <mergeCell ref="A3:L3"/>
    <mergeCell ref="A5:C5"/>
    <mergeCell ref="D5:F5"/>
    <mergeCell ref="G5:I5"/>
    <mergeCell ref="J5:L5"/>
    <mergeCell ref="A6:C6"/>
    <mergeCell ref="D6:L6"/>
    <mergeCell ref="A7:C7"/>
    <mergeCell ref="D7:F7"/>
    <mergeCell ref="G7:I7"/>
    <mergeCell ref="J7:L7"/>
    <mergeCell ref="G8:I8"/>
    <mergeCell ref="J8:L8"/>
    <mergeCell ref="G9:I9"/>
    <mergeCell ref="J9:L9"/>
    <mergeCell ref="A10:L10"/>
    <mergeCell ref="A11:L11"/>
    <mergeCell ref="D13:L13"/>
    <mergeCell ref="A14:L14"/>
    <mergeCell ref="A15:L15"/>
    <mergeCell ref="E19:H19"/>
    <mergeCell ref="I19:L19"/>
    <mergeCell ref="E20:F20"/>
    <mergeCell ref="G20:H20"/>
    <mergeCell ref="E21:F21"/>
    <mergeCell ref="G21:H21"/>
    <mergeCell ref="C22:L22"/>
    <mergeCell ref="C23:L23"/>
    <mergeCell ref="C24:L24"/>
    <mergeCell ref="C25:L25"/>
    <mergeCell ref="C26:L26"/>
    <mergeCell ref="C27:L27"/>
    <mergeCell ref="C28:L28"/>
    <mergeCell ref="A8:C9"/>
    <mergeCell ref="D8:F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90D7F0"/>
  </sheetPr>
  <dimension ref="A1:K34"/>
  <sheetViews>
    <sheetView workbookViewId="0">
      <selection sqref="A1:K1"/>
    </sheetView>
  </sheetViews>
  <sheetFormatPr defaultColWidth="8" defaultRowHeight="12"/>
  <cols>
    <col min="1" max="1" width="12.875" style="1306" customWidth="1"/>
    <col min="2" max="2" width="5.875" style="1306" customWidth="1"/>
    <col min="3" max="11" width="6.75" style="1306" customWidth="1"/>
    <col min="12" max="16384" width="8" style="1306"/>
  </cols>
  <sheetData>
    <row r="1" spans="1:11">
      <c r="A1" s="1307" t="s">
        <v>457</v>
      </c>
      <c r="B1" s="1307"/>
      <c r="C1" s="1307"/>
      <c r="D1" s="1307"/>
      <c r="E1" s="1307"/>
      <c r="F1" s="1307"/>
      <c r="G1" s="1307"/>
      <c r="H1" s="1307"/>
      <c r="I1" s="1307"/>
      <c r="J1" s="1307"/>
      <c r="K1" s="1307"/>
    </row>
    <row r="2" spans="1:11" ht="30" customHeight="1">
      <c r="A2" s="1308" t="s">
        <v>798</v>
      </c>
      <c r="B2" s="1308"/>
      <c r="C2" s="1308"/>
      <c r="D2" s="1308"/>
      <c r="E2" s="1308"/>
      <c r="F2" s="1308"/>
      <c r="G2" s="1308"/>
      <c r="H2" s="1308"/>
      <c r="I2" s="1308"/>
      <c r="J2" s="1308"/>
      <c r="K2" s="1308"/>
    </row>
    <row r="3" spans="1:11" ht="9" customHeight="1"/>
    <row r="4" spans="1:11" ht="23.25" customHeight="1">
      <c r="F4" s="1339" t="s">
        <v>804</v>
      </c>
      <c r="H4" s="1341" t="str">
        <f>入力ｼｰﾄ!C4</f>
        <v>株式会社津山建築営繕</v>
      </c>
    </row>
    <row r="5" spans="1:11" ht="23.25" customHeight="1">
      <c r="F5" s="1339" t="s">
        <v>222</v>
      </c>
      <c r="H5" s="1340" t="str">
        <f>入力ｼｰﾄ!C7</f>
        <v>営繕　次郎</v>
      </c>
      <c r="I5" s="1343"/>
      <c r="J5" s="1343"/>
      <c r="K5" s="1332" t="s">
        <v>806</v>
      </c>
    </row>
    <row r="6" spans="1:11" ht="9" customHeight="1"/>
    <row r="7" spans="1:11" ht="23.25" customHeight="1">
      <c r="A7" s="1263" t="s">
        <v>688</v>
      </c>
      <c r="B7" s="1310" t="str">
        <f>入力ｼｰﾄ!C10</f>
        <v>津山市庁舎大規模改修工事</v>
      </c>
      <c r="C7" s="1323"/>
      <c r="D7" s="1323"/>
      <c r="E7" s="1323"/>
      <c r="F7" s="1323"/>
      <c r="G7" s="1323"/>
      <c r="H7" s="1323"/>
      <c r="I7" s="1323"/>
      <c r="J7" s="1323"/>
      <c r="K7" s="1344"/>
    </row>
    <row r="8" spans="1:11" ht="23.25" customHeight="1">
      <c r="A8" s="1263" t="s">
        <v>801</v>
      </c>
      <c r="B8" s="1311" t="s">
        <v>976</v>
      </c>
      <c r="C8" s="1324" t="str">
        <f>入力ｼｰﾄ!D11</f>
        <v>山北</v>
      </c>
      <c r="D8" s="1324"/>
      <c r="E8" s="1325" t="s">
        <v>507</v>
      </c>
      <c r="F8" s="1325"/>
      <c r="G8" s="1325"/>
      <c r="H8" s="1325"/>
      <c r="I8" s="1325"/>
      <c r="J8" s="1325"/>
      <c r="K8" s="1345"/>
    </row>
    <row r="9" spans="1:11" ht="23.25" customHeight="1">
      <c r="A9" s="1263" t="s">
        <v>802</v>
      </c>
      <c r="B9" s="1312" t="str">
        <f>CONCATENATE("自 令和　",入力ｼｰﾄ!D15,"年　",入力ｼｰﾄ!F15,"月　",入力ｼｰﾄ!H15,"日　～　至 令和",入力ｼｰﾄ!D16,"年　",入力ｼｰﾄ!F16,"月　",入力ｼｰﾄ!H16,"日　")</f>
        <v>自 令和　3年　5月　1日　～　至 令和4年　2月　28日　</v>
      </c>
      <c r="C9" s="1325"/>
      <c r="D9" s="1325"/>
      <c r="E9" s="1325"/>
      <c r="F9" s="1325"/>
      <c r="G9" s="1325"/>
      <c r="H9" s="1325"/>
      <c r="I9" s="1325"/>
      <c r="J9" s="1325"/>
      <c r="K9" s="1345"/>
    </row>
    <row r="10" spans="1:11" ht="23.25" customHeight="1">
      <c r="A10" s="1263" t="s">
        <v>803</v>
      </c>
      <c r="B10" s="1313"/>
      <c r="C10" s="1326"/>
      <c r="D10" s="1326"/>
      <c r="E10" s="1326"/>
      <c r="F10" s="1326"/>
      <c r="G10" s="1326"/>
      <c r="H10" s="1326"/>
      <c r="I10" s="1326"/>
      <c r="J10" s="1326"/>
      <c r="K10" s="1346"/>
    </row>
    <row r="11" spans="1:11" ht="23.25" customHeight="1">
      <c r="A11" s="1261" t="s">
        <v>481</v>
      </c>
      <c r="B11" s="1313" t="s">
        <v>345</v>
      </c>
      <c r="C11" s="1326"/>
      <c r="D11" s="1326"/>
      <c r="E11" s="1326"/>
      <c r="F11" s="1326"/>
      <c r="G11" s="1326"/>
      <c r="H11" s="1326"/>
      <c r="I11" s="1326"/>
      <c r="J11" s="1326"/>
      <c r="K11" s="1346"/>
    </row>
    <row r="12" spans="1:11" ht="7.5" customHeight="1">
      <c r="A12" s="1261"/>
      <c r="B12" s="1314"/>
      <c r="C12" s="1327"/>
      <c r="D12" s="1327"/>
      <c r="E12" s="1327"/>
      <c r="F12" s="1327"/>
      <c r="G12" s="1327"/>
      <c r="H12" s="1327"/>
      <c r="I12" s="1327"/>
      <c r="J12" s="1327"/>
      <c r="K12" s="1347"/>
    </row>
    <row r="13" spans="1:11" ht="18.75" customHeight="1">
      <c r="A13" s="1262" t="s">
        <v>521</v>
      </c>
      <c r="B13" s="1315">
        <v>100</v>
      </c>
      <c r="C13" s="1328"/>
      <c r="D13" s="1333"/>
      <c r="E13" s="1336"/>
      <c r="F13" s="1336"/>
      <c r="G13" s="1336"/>
      <c r="H13" s="1336"/>
      <c r="I13" s="1336"/>
      <c r="J13" s="1336"/>
      <c r="K13" s="1348"/>
    </row>
    <row r="14" spans="1:11" ht="18.75" customHeight="1">
      <c r="A14" s="1263"/>
      <c r="B14" s="1316"/>
      <c r="C14" s="1329"/>
      <c r="D14" s="1334"/>
      <c r="E14" s="1337"/>
      <c r="F14" s="1337"/>
      <c r="G14" s="1337"/>
      <c r="H14" s="1337"/>
      <c r="I14" s="1337"/>
      <c r="J14" s="1337"/>
      <c r="K14" s="1349"/>
    </row>
    <row r="15" spans="1:11" ht="18.75" customHeight="1">
      <c r="A15" s="1263"/>
      <c r="B15" s="1316"/>
      <c r="C15" s="1329"/>
      <c r="D15" s="1334"/>
      <c r="E15" s="1337"/>
      <c r="F15" s="1337"/>
      <c r="G15" s="1337"/>
      <c r="H15" s="1337"/>
      <c r="I15" s="1337"/>
      <c r="J15" s="1337"/>
      <c r="K15" s="1349"/>
    </row>
    <row r="16" spans="1:11" ht="18.75" customHeight="1">
      <c r="A16" s="1263"/>
      <c r="B16" s="1316"/>
      <c r="C16" s="1329"/>
      <c r="D16" s="1334"/>
      <c r="E16" s="1337"/>
      <c r="F16" s="1337"/>
      <c r="G16" s="1337"/>
      <c r="H16" s="1337"/>
      <c r="I16" s="1337"/>
      <c r="J16" s="1337"/>
      <c r="K16" s="1349"/>
    </row>
    <row r="17" spans="1:11" ht="18.75" customHeight="1">
      <c r="A17" s="1263"/>
      <c r="B17" s="1316"/>
      <c r="C17" s="1329"/>
      <c r="D17" s="1334"/>
      <c r="E17" s="1337"/>
      <c r="F17" s="1337"/>
      <c r="G17" s="1337"/>
      <c r="H17" s="1337"/>
      <c r="I17" s="1337"/>
      <c r="J17" s="1337"/>
      <c r="K17" s="1349"/>
    </row>
    <row r="18" spans="1:11" ht="18.75" customHeight="1">
      <c r="A18" s="1263"/>
      <c r="B18" s="1316">
        <v>50</v>
      </c>
      <c r="C18" s="1329"/>
      <c r="D18" s="1334"/>
      <c r="E18" s="1337"/>
      <c r="F18" s="1337"/>
      <c r="G18" s="1337"/>
      <c r="H18" s="1337"/>
      <c r="I18" s="1337"/>
      <c r="J18" s="1337"/>
      <c r="K18" s="1349"/>
    </row>
    <row r="19" spans="1:11" ht="18.75" customHeight="1">
      <c r="A19" s="1263"/>
      <c r="B19" s="1316"/>
      <c r="C19" s="1329"/>
      <c r="D19" s="1334"/>
      <c r="E19" s="1337"/>
      <c r="F19" s="1337"/>
      <c r="G19" s="1337"/>
      <c r="H19" s="1337"/>
      <c r="I19" s="1337"/>
      <c r="J19" s="1337"/>
      <c r="K19" s="1349"/>
    </row>
    <row r="20" spans="1:11" ht="18.75" customHeight="1">
      <c r="A20" s="1263"/>
      <c r="B20" s="1316"/>
      <c r="C20" s="1329"/>
      <c r="D20" s="1334"/>
      <c r="E20" s="1337"/>
      <c r="F20" s="1337"/>
      <c r="G20" s="1337"/>
      <c r="H20" s="1342"/>
      <c r="I20" s="1337"/>
      <c r="J20" s="1337"/>
      <c r="K20" s="1349"/>
    </row>
    <row r="21" spans="1:11" ht="18.75" customHeight="1">
      <c r="A21" s="1263"/>
      <c r="B21" s="1316"/>
      <c r="C21" s="1329"/>
      <c r="D21" s="1334"/>
      <c r="E21" s="1337"/>
      <c r="F21" s="1337"/>
      <c r="G21" s="1337"/>
      <c r="H21" s="1337"/>
      <c r="I21" s="1337"/>
      <c r="J21" s="1337"/>
      <c r="K21" s="1349"/>
    </row>
    <row r="22" spans="1:11" ht="18.75" customHeight="1">
      <c r="A22" s="1263"/>
      <c r="B22" s="1317">
        <v>0</v>
      </c>
      <c r="C22" s="1330"/>
      <c r="D22" s="1335"/>
      <c r="E22" s="1338"/>
      <c r="F22" s="1338"/>
      <c r="G22" s="1338"/>
      <c r="H22" s="1338"/>
      <c r="I22" s="1338"/>
      <c r="J22" s="1338"/>
      <c r="K22" s="1350"/>
    </row>
    <row r="23" spans="1:11" ht="18.75" customHeight="1">
      <c r="A23" s="1261"/>
      <c r="B23" s="1318"/>
      <c r="C23" s="1263">
        <v>4</v>
      </c>
      <c r="D23" s="1263">
        <v>5</v>
      </c>
      <c r="E23" s="1263">
        <v>6</v>
      </c>
      <c r="F23" s="1263">
        <v>7</v>
      </c>
      <c r="G23" s="1263">
        <v>8</v>
      </c>
      <c r="H23" s="1263">
        <v>9</v>
      </c>
      <c r="I23" s="1263">
        <v>10</v>
      </c>
      <c r="J23" s="1263">
        <v>11</v>
      </c>
      <c r="K23" s="1263">
        <v>12</v>
      </c>
    </row>
    <row r="24" spans="1:11" ht="9" customHeight="1">
      <c r="A24" s="1262"/>
      <c r="B24" s="1319"/>
      <c r="C24" s="1331"/>
      <c r="D24" s="1331"/>
      <c r="E24" s="1331"/>
      <c r="F24" s="1331"/>
      <c r="G24" s="1331"/>
      <c r="H24" s="1331"/>
      <c r="I24" s="1331"/>
      <c r="J24" s="1331"/>
      <c r="K24" s="1351"/>
    </row>
    <row r="25" spans="1:11" ht="32.1" customHeight="1">
      <c r="A25" s="1261" t="s">
        <v>194</v>
      </c>
      <c r="B25" s="1320"/>
      <c r="C25" s="1331"/>
      <c r="D25" s="1331"/>
      <c r="E25" s="1331"/>
      <c r="F25" s="1331"/>
      <c r="G25" s="1331"/>
      <c r="H25" s="1331"/>
      <c r="I25" s="1331"/>
      <c r="J25" s="1331"/>
      <c r="K25" s="1352"/>
    </row>
    <row r="26" spans="1:11" ht="32.1" customHeight="1">
      <c r="A26" s="1309"/>
      <c r="B26" s="1321"/>
      <c r="C26" s="1264"/>
      <c r="D26" s="1264"/>
      <c r="E26" s="1264"/>
      <c r="F26" s="1264"/>
      <c r="G26" s="1264"/>
      <c r="H26" s="1264"/>
      <c r="I26" s="1264"/>
      <c r="J26" s="1264"/>
      <c r="K26" s="1353"/>
    </row>
    <row r="27" spans="1:11" ht="32.1" customHeight="1">
      <c r="A27" s="1309"/>
      <c r="B27" s="1321"/>
      <c r="C27" s="1264"/>
      <c r="D27" s="1264"/>
      <c r="E27" s="1264"/>
      <c r="F27" s="1264"/>
      <c r="G27" s="1264"/>
      <c r="H27" s="1264"/>
      <c r="I27" s="1264"/>
      <c r="J27" s="1264"/>
      <c r="K27" s="1353"/>
    </row>
    <row r="28" spans="1:11" ht="32.1" customHeight="1">
      <c r="A28" s="1309"/>
      <c r="B28" s="1321"/>
      <c r="C28" s="1264"/>
      <c r="D28" s="1264"/>
      <c r="E28" s="1264"/>
      <c r="F28" s="1264"/>
      <c r="G28" s="1264"/>
      <c r="H28" s="1264"/>
      <c r="I28" s="1264"/>
      <c r="J28" s="1264"/>
      <c r="K28" s="1353"/>
    </row>
    <row r="29" spans="1:11" ht="32.1" customHeight="1">
      <c r="A29" s="1309"/>
      <c r="B29" s="1321"/>
      <c r="C29" s="1264"/>
      <c r="D29" s="1264"/>
      <c r="E29" s="1264"/>
      <c r="F29" s="1264"/>
      <c r="G29" s="1264"/>
      <c r="H29" s="1264"/>
      <c r="I29" s="1264"/>
      <c r="J29" s="1264"/>
      <c r="K29" s="1353"/>
    </row>
    <row r="30" spans="1:11" ht="32.1" customHeight="1">
      <c r="A30" s="1309"/>
      <c r="B30" s="1321"/>
      <c r="C30" s="1264"/>
      <c r="D30" s="1264"/>
      <c r="E30" s="1264"/>
      <c r="F30" s="1264"/>
      <c r="G30" s="1264"/>
      <c r="H30" s="1264"/>
      <c r="I30" s="1264"/>
      <c r="J30" s="1264"/>
      <c r="K30" s="1353"/>
    </row>
    <row r="31" spans="1:11" ht="32.1" customHeight="1">
      <c r="A31" s="1309"/>
      <c r="B31" s="1321"/>
      <c r="C31" s="1264"/>
      <c r="D31" s="1264"/>
      <c r="E31" s="1264"/>
      <c r="F31" s="1264"/>
      <c r="G31" s="1264"/>
      <c r="H31" s="1264"/>
      <c r="I31" s="1264"/>
      <c r="J31" s="1264"/>
      <c r="K31" s="1353"/>
    </row>
    <row r="32" spans="1:11" ht="32.1" customHeight="1">
      <c r="A32" s="1309"/>
      <c r="B32" s="1321"/>
      <c r="C32" s="1264"/>
      <c r="D32" s="1264"/>
      <c r="E32" s="1264"/>
      <c r="F32" s="1264"/>
      <c r="G32" s="1264"/>
      <c r="H32" s="1264"/>
      <c r="I32" s="1264"/>
      <c r="J32" s="1264"/>
      <c r="K32" s="1353"/>
    </row>
    <row r="33" spans="1:11" ht="32.1" customHeight="1">
      <c r="A33" s="1309"/>
      <c r="B33" s="1321"/>
      <c r="C33" s="1264"/>
      <c r="D33" s="1264"/>
      <c r="E33" s="1264"/>
      <c r="F33" s="1264"/>
      <c r="G33" s="1264"/>
      <c r="H33" s="1264"/>
      <c r="I33" s="1264"/>
      <c r="J33" s="1264"/>
      <c r="K33" s="1353"/>
    </row>
    <row r="34" spans="1:11" ht="32.1" customHeight="1">
      <c r="A34" s="1262"/>
      <c r="B34" s="1322"/>
      <c r="C34" s="1332"/>
      <c r="D34" s="1332"/>
      <c r="E34" s="1332"/>
      <c r="F34" s="1332"/>
      <c r="G34" s="1332"/>
      <c r="H34" s="1332"/>
      <c r="I34" s="1332"/>
      <c r="J34" s="1332"/>
      <c r="K34" s="1354"/>
    </row>
    <row r="35" spans="1:11" ht="20.25" customHeight="1"/>
    <row r="36" spans="1:11" ht="20.25" customHeight="1"/>
  </sheetData>
  <mergeCells count="9">
    <mergeCell ref="A1:K1"/>
    <mergeCell ref="A2:K2"/>
    <mergeCell ref="B7:K7"/>
    <mergeCell ref="C8:D8"/>
    <mergeCell ref="B10:K10"/>
    <mergeCell ref="B11:K11"/>
    <mergeCell ref="A13:A23"/>
    <mergeCell ref="A25:A34"/>
    <mergeCell ref="B25:K34"/>
  </mergeCells>
  <phoneticPr fontId="14"/>
  <pageMargins left="0.98425196850393681" right="0.78740157480314965" top="0.98425196850393681" bottom="0.55118110236220474" header="0.51181102362204722" footer="0.23622047244094488"/>
  <pageSetup paperSize="9" fitToWidth="1" fitToHeight="1" orientation="portrait" usePrinterDefaults="1"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rgb="FF90D7F0"/>
  </sheetPr>
  <dimension ref="A2:J29"/>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ht="18.75" customHeight="1">
      <c r="E2" s="221" t="s">
        <v>1047</v>
      </c>
      <c r="F2" s="221"/>
      <c r="G2" s="244" t="str">
        <f>入力ｼｰﾄ!C13</f>
        <v>△△△△課</v>
      </c>
      <c r="H2" s="244"/>
      <c r="I2" s="244"/>
      <c r="J2" s="244"/>
    </row>
    <row r="3" spans="1:10" ht="18.75" customHeight="1">
      <c r="E3" s="221" t="s">
        <v>1175</v>
      </c>
      <c r="F3" s="221" t="s">
        <v>1117</v>
      </c>
      <c r="G3" s="221" t="s">
        <v>285</v>
      </c>
      <c r="H3" s="221" t="s">
        <v>347</v>
      </c>
      <c r="I3" s="221" t="s">
        <v>1173</v>
      </c>
      <c r="J3" s="221" t="s">
        <v>137</v>
      </c>
    </row>
    <row r="4" spans="1:10" ht="53.25" customHeight="1">
      <c r="E4" s="221"/>
      <c r="F4" s="221"/>
      <c r="G4" s="221"/>
      <c r="H4" s="221"/>
      <c r="I4" s="221"/>
      <c r="J4" s="221"/>
    </row>
    <row r="5" spans="1:10">
      <c r="A5" s="175">
        <v>10.01</v>
      </c>
      <c r="B5" s="175"/>
      <c r="C5" s="175"/>
    </row>
    <row r="6" spans="1:10" ht="18.75">
      <c r="A6" s="176" t="s">
        <v>1947</v>
      </c>
      <c r="B6" s="176"/>
      <c r="C6" s="176"/>
      <c r="D6" s="176"/>
      <c r="E6" s="176"/>
      <c r="F6" s="176"/>
      <c r="G6" s="176"/>
      <c r="H6" s="176"/>
      <c r="I6" s="176"/>
      <c r="J6" s="176"/>
    </row>
    <row r="8" spans="1:10" ht="30" customHeight="1">
      <c r="A8" s="177" t="s">
        <v>945</v>
      </c>
      <c r="B8" s="177"/>
      <c r="C8" s="177"/>
      <c r="D8" s="178" t="s">
        <v>1242</v>
      </c>
      <c r="E8" s="211"/>
      <c r="F8" s="178" t="s">
        <v>1004</v>
      </c>
      <c r="G8" s="195"/>
      <c r="H8" s="178" t="s">
        <v>477</v>
      </c>
      <c r="I8" s="188"/>
      <c r="J8" s="195"/>
    </row>
    <row r="9" spans="1:10" ht="51.75" customHeight="1">
      <c r="A9" s="177" t="s">
        <v>745</v>
      </c>
      <c r="B9" s="177"/>
      <c r="C9" s="177"/>
      <c r="D9" s="200" t="s">
        <v>1239</v>
      </c>
      <c r="E9" s="200"/>
      <c r="F9" s="200"/>
      <c r="G9" s="200"/>
      <c r="H9" s="200"/>
      <c r="I9" s="200"/>
      <c r="J9" s="200"/>
    </row>
    <row r="10" spans="1:10" ht="39.950000000000003" customHeight="1">
      <c r="A10" s="177" t="s">
        <v>991</v>
      </c>
      <c r="B10" s="177"/>
      <c r="C10" s="177"/>
      <c r="D10" s="1357" t="str">
        <f>入力ｼｰﾄ!C10</f>
        <v>津山市庁舎大規模改修工事</v>
      </c>
      <c r="E10" s="1357"/>
      <c r="F10" s="1357"/>
      <c r="G10" s="1357"/>
      <c r="H10" s="1357"/>
      <c r="I10" s="1357"/>
      <c r="J10" s="1357"/>
    </row>
    <row r="11" spans="1:10" ht="33" customHeight="1">
      <c r="A11" s="179" t="s">
        <v>992</v>
      </c>
      <c r="B11" s="189"/>
      <c r="C11" s="189"/>
      <c r="D11" s="189"/>
      <c r="E11" s="189"/>
      <c r="F11" s="189"/>
      <c r="G11" s="189"/>
      <c r="H11" s="189"/>
      <c r="I11" s="189"/>
      <c r="J11" s="230"/>
    </row>
    <row r="12" spans="1:10" ht="33" customHeight="1">
      <c r="A12" s="180"/>
      <c r="B12" s="190"/>
      <c r="C12" s="190"/>
      <c r="D12" s="190"/>
      <c r="E12" s="190"/>
      <c r="F12" s="190"/>
      <c r="G12" s="190"/>
      <c r="H12" s="190"/>
      <c r="I12" s="190"/>
      <c r="J12" s="231"/>
    </row>
    <row r="13" spans="1:10" ht="33" customHeight="1">
      <c r="A13" s="180"/>
      <c r="B13" s="190"/>
      <c r="C13" s="190"/>
      <c r="D13" s="203"/>
      <c r="E13" s="203"/>
      <c r="F13" s="203"/>
      <c r="G13" s="203"/>
      <c r="H13" s="203"/>
      <c r="I13" s="203"/>
      <c r="J13" s="232"/>
    </row>
    <row r="14" spans="1:10" ht="33" customHeight="1">
      <c r="A14" s="181"/>
      <c r="B14" s="191"/>
      <c r="C14" s="191"/>
      <c r="D14" s="204"/>
      <c r="E14" s="204"/>
      <c r="F14" s="204"/>
      <c r="G14" s="204"/>
      <c r="H14" s="204"/>
      <c r="I14" s="204"/>
      <c r="J14" s="233"/>
    </row>
    <row r="15" spans="1:10" ht="33" customHeight="1">
      <c r="A15" s="181"/>
      <c r="B15" s="191"/>
      <c r="C15" s="191"/>
      <c r="D15" s="204"/>
      <c r="E15" s="204"/>
      <c r="F15" s="204"/>
      <c r="G15" s="204"/>
      <c r="H15" s="204"/>
      <c r="I15" s="204"/>
      <c r="J15" s="233"/>
    </row>
    <row r="16" spans="1:10" ht="33" customHeight="1">
      <c r="A16" s="181"/>
      <c r="B16" s="191"/>
      <c r="C16" s="191"/>
      <c r="D16" s="205"/>
      <c r="E16" s="205"/>
      <c r="F16" s="205"/>
      <c r="G16" s="205"/>
      <c r="H16" s="205"/>
      <c r="I16" s="205"/>
      <c r="J16" s="234"/>
    </row>
    <row r="17" spans="1:10" ht="33" customHeight="1">
      <c r="A17" s="181"/>
      <c r="B17" s="191"/>
      <c r="C17" s="191"/>
      <c r="D17" s="206"/>
      <c r="E17" s="206"/>
      <c r="F17" s="206"/>
      <c r="G17" s="206"/>
      <c r="H17" s="206"/>
      <c r="I17" s="206"/>
      <c r="J17" s="235"/>
    </row>
    <row r="18" spans="1:10" ht="33" customHeight="1">
      <c r="A18" s="180"/>
      <c r="B18" s="190"/>
      <c r="C18" s="190"/>
      <c r="D18" s="190"/>
      <c r="E18" s="190"/>
      <c r="F18" s="190"/>
      <c r="G18" s="190"/>
      <c r="H18" s="190"/>
      <c r="I18" s="190"/>
      <c r="J18" s="231"/>
    </row>
    <row r="19" spans="1:10" ht="33" customHeight="1">
      <c r="A19" s="180"/>
      <c r="B19" s="190"/>
      <c r="C19" s="190"/>
      <c r="D19" s="190"/>
      <c r="E19" s="190"/>
      <c r="F19" s="190"/>
      <c r="G19" s="190"/>
      <c r="H19" s="190"/>
      <c r="I19" s="190"/>
      <c r="J19" s="231"/>
    </row>
    <row r="20" spans="1:10" ht="33" customHeight="1">
      <c r="A20" s="1355"/>
      <c r="B20" s="1356"/>
      <c r="C20" s="1356"/>
      <c r="D20" s="1356"/>
      <c r="E20" s="1356"/>
      <c r="F20" s="1356"/>
      <c r="G20" s="1356"/>
      <c r="H20" s="1356"/>
      <c r="I20" s="1356"/>
      <c r="J20" s="1358"/>
    </row>
    <row r="21" spans="1:10" ht="34.5" customHeight="1">
      <c r="A21" s="185" t="s">
        <v>993</v>
      </c>
      <c r="B21" s="185" t="s">
        <v>996</v>
      </c>
      <c r="C21" s="196" t="s">
        <v>411</v>
      </c>
      <c r="D21" s="207"/>
      <c r="E21" s="207"/>
      <c r="F21" s="207"/>
      <c r="G21" s="207"/>
      <c r="H21" s="207"/>
      <c r="I21" s="207"/>
      <c r="J21" s="238"/>
    </row>
    <row r="22" spans="1:10" ht="32.25" customHeight="1">
      <c r="A22" s="186"/>
      <c r="B22" s="186"/>
      <c r="C22" s="197" t="s">
        <v>542</v>
      </c>
      <c r="D22" s="208"/>
      <c r="E22" s="208"/>
      <c r="F22" s="208"/>
      <c r="G22" s="208"/>
      <c r="H22" s="208"/>
      <c r="I22" s="208"/>
      <c r="J22" s="239"/>
    </row>
    <row r="23" spans="1:10" ht="28.5" customHeight="1">
      <c r="A23" s="186"/>
      <c r="B23" s="187"/>
      <c r="C23" s="198" t="s">
        <v>363</v>
      </c>
      <c r="D23" s="209"/>
      <c r="E23" s="209"/>
      <c r="F23" s="209"/>
      <c r="G23" s="209"/>
      <c r="H23" s="209"/>
      <c r="I23" s="209"/>
      <c r="J23" s="240"/>
    </row>
    <row r="24" spans="1:10" ht="34.5" customHeight="1">
      <c r="A24" s="186"/>
      <c r="B24" s="185" t="s">
        <v>999</v>
      </c>
      <c r="C24" s="196" t="s">
        <v>1001</v>
      </c>
      <c r="D24" s="207"/>
      <c r="E24" s="207"/>
      <c r="F24" s="207"/>
      <c r="G24" s="207"/>
      <c r="H24" s="207"/>
      <c r="I24" s="207"/>
      <c r="J24" s="238"/>
    </row>
    <row r="25" spans="1:10" ht="32.25" customHeight="1">
      <c r="A25" s="186"/>
      <c r="B25" s="186"/>
      <c r="C25" s="197" t="s">
        <v>542</v>
      </c>
      <c r="D25" s="208"/>
      <c r="E25" s="208"/>
      <c r="F25" s="208"/>
      <c r="G25" s="208"/>
      <c r="H25" s="208"/>
      <c r="I25" s="208"/>
      <c r="J25" s="239"/>
    </row>
    <row r="26" spans="1:10" ht="28.5" customHeight="1">
      <c r="A26" s="186"/>
      <c r="B26" s="186"/>
      <c r="C26" s="197" t="s">
        <v>1003</v>
      </c>
      <c r="D26" s="208"/>
      <c r="E26" s="208"/>
      <c r="F26" s="208"/>
      <c r="G26" s="208"/>
      <c r="H26" s="208"/>
      <c r="I26" s="208"/>
      <c r="J26" s="239"/>
    </row>
    <row r="27" spans="1:10" ht="28.5" customHeight="1">
      <c r="A27" s="187"/>
      <c r="B27" s="187"/>
      <c r="C27" s="199" t="s">
        <v>86</v>
      </c>
      <c r="D27" s="210"/>
      <c r="E27" s="210"/>
      <c r="F27" s="210"/>
      <c r="G27" s="210"/>
      <c r="H27" s="210"/>
      <c r="I27" s="210"/>
      <c r="J27" s="241"/>
    </row>
    <row r="29" spans="1:10">
      <c r="D29" s="21"/>
    </row>
  </sheetData>
  <mergeCells count="28">
    <mergeCell ref="E2:F2"/>
    <mergeCell ref="G2:J2"/>
    <mergeCell ref="A5:C5"/>
    <mergeCell ref="A6:J6"/>
    <mergeCell ref="A8:C8"/>
    <mergeCell ref="D8:E8"/>
    <mergeCell ref="F8:G8"/>
    <mergeCell ref="H8:J8"/>
    <mergeCell ref="A9:C9"/>
    <mergeCell ref="D9:J9"/>
    <mergeCell ref="A10:C10"/>
    <mergeCell ref="D10:J10"/>
    <mergeCell ref="A11:J11"/>
    <mergeCell ref="A12:J12"/>
    <mergeCell ref="D17:J17"/>
    <mergeCell ref="A18:J18"/>
    <mergeCell ref="A19:J19"/>
    <mergeCell ref="A20:J20"/>
    <mergeCell ref="C21:J21"/>
    <mergeCell ref="C22:J22"/>
    <mergeCell ref="C23:J23"/>
    <mergeCell ref="C24:J24"/>
    <mergeCell ref="C25:J25"/>
    <mergeCell ref="C26:J26"/>
    <mergeCell ref="C27:J27"/>
    <mergeCell ref="B21:B23"/>
    <mergeCell ref="B24:B27"/>
    <mergeCell ref="A21:A27"/>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rgb="FF90D7F0"/>
  </sheetPr>
  <dimension ref="A1:H36"/>
  <sheetViews>
    <sheetView workbookViewId="0"/>
  </sheetViews>
  <sheetFormatPr defaultRowHeight="21.95" customHeight="1"/>
  <cols>
    <col min="1" max="1" width="4.875" style="1359" customWidth="1"/>
    <col min="2" max="2" width="16.75" style="1359" customWidth="1"/>
    <col min="3" max="3" width="30.5" style="1359" customWidth="1"/>
    <col min="4" max="4" width="5.375" style="1359" customWidth="1"/>
    <col min="5" max="8" width="7" style="1359" customWidth="1"/>
    <col min="9" max="10" width="9" style="1359" customWidth="1"/>
    <col min="11" max="11" width="5.75" style="1359" customWidth="1"/>
    <col min="12" max="16384" width="9" style="1359" customWidth="1"/>
  </cols>
  <sheetData>
    <row r="1" spans="1:8" ht="21.95" customHeight="1">
      <c r="A1" s="1361"/>
      <c r="B1" s="1361"/>
      <c r="H1" s="1398" t="s">
        <v>872</v>
      </c>
    </row>
    <row r="2" spans="1:8" ht="14.25" customHeight="1">
      <c r="A2" s="1361"/>
      <c r="B2" s="1361"/>
      <c r="D2" s="1360"/>
      <c r="E2" s="1388" t="str">
        <f>入力ｼｰﾄ!C13</f>
        <v>△△△△課</v>
      </c>
      <c r="F2" s="1394"/>
      <c r="G2" s="1394"/>
      <c r="H2" s="1399"/>
    </row>
    <row r="3" spans="1:8" ht="14.25" customHeight="1">
      <c r="D3" s="1383"/>
      <c r="E3" s="1389" t="s">
        <v>900</v>
      </c>
      <c r="F3" s="1389" t="s">
        <v>152</v>
      </c>
      <c r="G3" s="1389" t="s">
        <v>304</v>
      </c>
      <c r="H3" s="1389" t="s">
        <v>319</v>
      </c>
    </row>
    <row r="4" spans="1:8" ht="21.75" customHeight="1">
      <c r="D4" s="1384"/>
      <c r="E4" s="1390"/>
      <c r="F4" s="1371"/>
      <c r="G4" s="1390"/>
      <c r="H4" s="1400"/>
    </row>
    <row r="5" spans="1:8" ht="21.95" customHeight="1">
      <c r="D5" s="1384"/>
      <c r="E5" s="1391"/>
      <c r="F5" s="1382"/>
      <c r="G5" s="1391"/>
      <c r="H5" s="1401"/>
    </row>
    <row r="6" spans="1:8" ht="12.75" customHeight="1"/>
    <row r="7" spans="1:8" ht="21.95" customHeight="1">
      <c r="A7" s="1359" t="s">
        <v>895</v>
      </c>
    </row>
    <row r="8" spans="1:8" ht="14.25" customHeight="1">
      <c r="A8" s="1362"/>
      <c r="B8" s="1371"/>
      <c r="C8" s="1371"/>
      <c r="D8" s="1385"/>
      <c r="E8" s="1387" t="s">
        <v>207</v>
      </c>
      <c r="F8" s="1393"/>
      <c r="G8" s="1387" t="s">
        <v>102</v>
      </c>
      <c r="H8" s="1393"/>
    </row>
    <row r="9" spans="1:8" ht="41.25" customHeight="1">
      <c r="A9" s="1363"/>
      <c r="B9" s="1372" t="s">
        <v>1159</v>
      </c>
      <c r="C9" s="1380" t="str">
        <f>入力ｼｰﾄ!C10</f>
        <v>津山市庁舎大規模改修工事</v>
      </c>
      <c r="D9" s="1386"/>
      <c r="E9" s="1392"/>
      <c r="F9" s="1392"/>
      <c r="G9" s="1392"/>
      <c r="H9" s="1392"/>
    </row>
    <row r="10" spans="1:8" ht="21.95" customHeight="1">
      <c r="A10" s="1364"/>
      <c r="B10" s="1373" t="s">
        <v>1908</v>
      </c>
      <c r="C10" s="1381" t="s">
        <v>1899</v>
      </c>
      <c r="D10" s="1387" t="s">
        <v>1907</v>
      </c>
      <c r="E10" s="1393"/>
      <c r="F10" s="1373"/>
      <c r="G10" s="1373"/>
      <c r="H10" s="1381"/>
    </row>
    <row r="11" spans="1:8" ht="21.95" customHeight="1">
      <c r="A11" s="1365" t="s">
        <v>875</v>
      </c>
      <c r="B11" s="1374" t="s">
        <v>1688</v>
      </c>
      <c r="C11" s="1360"/>
      <c r="D11" s="1374"/>
      <c r="E11" s="1385"/>
      <c r="F11" s="1364"/>
      <c r="G11" s="1397" t="s">
        <v>826</v>
      </c>
      <c r="H11" s="1381"/>
    </row>
    <row r="12" spans="1:8" ht="21.95" customHeight="1">
      <c r="A12" s="1366"/>
      <c r="B12" s="1375"/>
      <c r="C12" s="1360"/>
      <c r="D12" s="1360"/>
      <c r="E12" s="1360"/>
      <c r="F12" s="1395" t="s">
        <v>186</v>
      </c>
      <c r="G12" s="1360"/>
      <c r="H12" s="1383" t="s">
        <v>351</v>
      </c>
    </row>
    <row r="13" spans="1:8" ht="21.95" customHeight="1">
      <c r="A13" s="1366"/>
      <c r="B13" s="1372" t="s">
        <v>102</v>
      </c>
      <c r="C13" s="1360"/>
      <c r="D13" s="1360"/>
      <c r="E13" s="1360"/>
      <c r="F13" s="1395" t="s">
        <v>82</v>
      </c>
      <c r="G13" s="1360"/>
      <c r="H13" s="1383" t="s">
        <v>351</v>
      </c>
    </row>
    <row r="14" spans="1:8" s="1360" customFormat="1" ht="21.95" customHeight="1">
      <c r="A14" s="1367"/>
      <c r="B14" s="1372" t="s">
        <v>976</v>
      </c>
      <c r="C14" s="1382"/>
      <c r="D14" s="1382"/>
      <c r="E14" s="1382"/>
      <c r="F14" s="1396" t="s">
        <v>447</v>
      </c>
      <c r="G14" s="1382"/>
      <c r="H14" s="1401" t="s">
        <v>351</v>
      </c>
    </row>
    <row r="15" spans="1:8" ht="21.95" customHeight="1">
      <c r="A15" s="1368" t="s">
        <v>901</v>
      </c>
      <c r="B15" s="1376"/>
      <c r="C15" s="1376"/>
      <c r="D15" s="1376" t="s">
        <v>158</v>
      </c>
      <c r="E15" s="1376"/>
      <c r="F15" s="1376"/>
      <c r="G15" s="1376"/>
      <c r="H15" s="1402"/>
    </row>
    <row r="16" spans="1:8" ht="21.95" customHeight="1">
      <c r="A16" s="1369">
        <v>1</v>
      </c>
      <c r="B16" s="1377" t="s">
        <v>187</v>
      </c>
      <c r="C16" s="1378" t="s">
        <v>915</v>
      </c>
      <c r="D16" s="1378"/>
      <c r="E16" s="1378"/>
      <c r="F16" s="1378"/>
      <c r="G16" s="1378"/>
      <c r="H16" s="1403"/>
    </row>
    <row r="17" spans="1:8" ht="21.95" customHeight="1">
      <c r="A17" s="1369">
        <v>2</v>
      </c>
      <c r="B17" s="1377" t="s">
        <v>151</v>
      </c>
      <c r="C17" s="1378" t="s">
        <v>915</v>
      </c>
      <c r="D17" s="1378"/>
      <c r="E17" s="1378"/>
      <c r="F17" s="1378"/>
      <c r="G17" s="1378"/>
      <c r="H17" s="1403"/>
    </row>
    <row r="18" spans="1:8" ht="21.95" customHeight="1">
      <c r="A18" s="1369"/>
      <c r="B18" s="1377" t="s">
        <v>1106</v>
      </c>
      <c r="C18" s="1378"/>
      <c r="D18" s="1378"/>
      <c r="E18" s="1378"/>
      <c r="F18" s="1378"/>
      <c r="G18" s="1378"/>
      <c r="H18" s="1403"/>
    </row>
    <row r="19" spans="1:8" ht="21.95" customHeight="1">
      <c r="A19" s="1369">
        <v>3</v>
      </c>
      <c r="B19" s="1377" t="s">
        <v>731</v>
      </c>
      <c r="C19" s="1378"/>
      <c r="D19" s="1378"/>
      <c r="E19" s="1378"/>
      <c r="F19" s="1378"/>
      <c r="G19" s="1378"/>
      <c r="H19" s="1403"/>
    </row>
    <row r="20" spans="1:8" ht="21.95" customHeight="1">
      <c r="A20" s="1369" t="s">
        <v>952</v>
      </c>
      <c r="B20" s="1377"/>
      <c r="C20" s="1378"/>
      <c r="D20" s="1378"/>
      <c r="E20" s="1378"/>
      <c r="F20" s="1378"/>
      <c r="G20" s="1378"/>
      <c r="H20" s="1403"/>
    </row>
    <row r="21" spans="1:8" ht="21.95" customHeight="1">
      <c r="A21" s="1369" t="s">
        <v>1107</v>
      </c>
      <c r="B21" s="1377"/>
      <c r="C21" s="1378"/>
      <c r="D21" s="1378"/>
      <c r="E21" s="1378"/>
      <c r="F21" s="1378"/>
      <c r="G21" s="1378"/>
      <c r="H21" s="1403"/>
    </row>
    <row r="22" spans="1:8" ht="21.95" customHeight="1">
      <c r="A22" s="1369" t="s">
        <v>722</v>
      </c>
      <c r="B22" s="1377"/>
      <c r="C22" s="1378"/>
      <c r="D22" s="1378"/>
      <c r="E22" s="1378"/>
      <c r="F22" s="1378"/>
      <c r="G22" s="1378"/>
      <c r="H22" s="1403"/>
    </row>
    <row r="23" spans="1:8" ht="21.95" customHeight="1">
      <c r="A23" s="1369">
        <v>4</v>
      </c>
      <c r="B23" s="1377" t="s">
        <v>1108</v>
      </c>
      <c r="C23" s="1378"/>
      <c r="D23" s="1378"/>
      <c r="E23" s="1378"/>
      <c r="F23" s="1378"/>
      <c r="G23" s="1378"/>
      <c r="H23" s="1403"/>
    </row>
    <row r="24" spans="1:8" ht="21.95" customHeight="1">
      <c r="A24" s="1369">
        <v>5</v>
      </c>
      <c r="B24" s="1377" t="s">
        <v>1109</v>
      </c>
      <c r="C24" s="1378"/>
      <c r="D24" s="1378"/>
      <c r="E24" s="1378"/>
      <c r="F24" s="1378"/>
      <c r="G24" s="1378"/>
      <c r="H24" s="1403"/>
    </row>
    <row r="25" spans="1:8" ht="21.95" customHeight="1">
      <c r="A25" s="1369">
        <v>6</v>
      </c>
      <c r="B25" s="1377" t="s">
        <v>1110</v>
      </c>
      <c r="C25" s="1378" t="s">
        <v>926</v>
      </c>
      <c r="D25" s="1378"/>
      <c r="E25" s="1378"/>
      <c r="F25" s="1378"/>
      <c r="G25" s="1378"/>
      <c r="H25" s="1403"/>
    </row>
    <row r="26" spans="1:8" ht="21.95" customHeight="1">
      <c r="A26" s="1369"/>
      <c r="B26" s="1378"/>
      <c r="C26" s="1378"/>
      <c r="D26" s="1378"/>
      <c r="E26" s="1378"/>
      <c r="F26" s="1378"/>
      <c r="G26" s="1378"/>
      <c r="H26" s="1403"/>
    </row>
    <row r="27" spans="1:8" ht="21.95" customHeight="1">
      <c r="A27" s="1369"/>
      <c r="B27" s="1378"/>
      <c r="C27" s="1378"/>
      <c r="D27" s="1378"/>
      <c r="E27" s="1378"/>
      <c r="F27" s="1378"/>
      <c r="G27" s="1378"/>
      <c r="H27" s="1403"/>
    </row>
    <row r="28" spans="1:8" ht="21.95" customHeight="1">
      <c r="A28" s="1369"/>
      <c r="B28" s="1378"/>
      <c r="C28" s="1378"/>
      <c r="D28" s="1378"/>
      <c r="E28" s="1378"/>
      <c r="F28" s="1378"/>
      <c r="G28" s="1378"/>
      <c r="H28" s="1403"/>
    </row>
    <row r="29" spans="1:8" ht="21.95" customHeight="1">
      <c r="A29" s="1369"/>
      <c r="B29" s="1378"/>
      <c r="C29" s="1378"/>
      <c r="D29" s="1378"/>
      <c r="E29" s="1378"/>
      <c r="F29" s="1378"/>
      <c r="G29" s="1378"/>
      <c r="H29" s="1403"/>
    </row>
    <row r="30" spans="1:8" ht="21.95" customHeight="1">
      <c r="A30" s="1369"/>
      <c r="B30" s="1378"/>
      <c r="C30" s="1378"/>
      <c r="D30" s="1378"/>
      <c r="E30" s="1378"/>
      <c r="F30" s="1378"/>
      <c r="G30" s="1378"/>
      <c r="H30" s="1403"/>
    </row>
    <row r="31" spans="1:8" ht="21.95" customHeight="1">
      <c r="A31" s="1369"/>
      <c r="B31" s="1378"/>
      <c r="C31" s="1378"/>
      <c r="D31" s="1378"/>
      <c r="E31" s="1378"/>
      <c r="F31" s="1378"/>
      <c r="G31" s="1378"/>
      <c r="H31" s="1403"/>
    </row>
    <row r="32" spans="1:8" ht="21.95" customHeight="1">
      <c r="A32" s="1369"/>
      <c r="B32" s="1378"/>
      <c r="C32" s="1378"/>
      <c r="D32" s="1378"/>
      <c r="E32" s="1378"/>
      <c r="F32" s="1378"/>
      <c r="G32" s="1378"/>
      <c r="H32" s="1403"/>
    </row>
    <row r="33" spans="1:8" ht="21.95" customHeight="1">
      <c r="A33" s="1369"/>
      <c r="B33" s="1378"/>
      <c r="C33" s="1378"/>
      <c r="D33" s="1378"/>
      <c r="E33" s="1378"/>
      <c r="F33" s="1378"/>
      <c r="G33" s="1378"/>
      <c r="H33" s="1403"/>
    </row>
    <row r="34" spans="1:8" ht="21.95" customHeight="1">
      <c r="A34" s="1369"/>
      <c r="B34" s="1378"/>
      <c r="C34" s="1378"/>
      <c r="D34" s="1378"/>
      <c r="E34" s="1378"/>
      <c r="F34" s="1378"/>
      <c r="G34" s="1378"/>
      <c r="H34" s="1403"/>
    </row>
    <row r="35" spans="1:8" ht="21.95" customHeight="1">
      <c r="A35" s="1369"/>
      <c r="B35" s="1378"/>
      <c r="C35" s="1378"/>
      <c r="D35" s="1378"/>
      <c r="E35" s="1378"/>
      <c r="F35" s="1378"/>
      <c r="G35" s="1378"/>
      <c r="H35" s="1403"/>
    </row>
    <row r="36" spans="1:8" ht="21.95" customHeight="1">
      <c r="A36" s="1370"/>
      <c r="B36" s="1379"/>
      <c r="C36" s="1379"/>
      <c r="D36" s="1379"/>
      <c r="E36" s="1379"/>
      <c r="F36" s="1379"/>
      <c r="G36" s="1379"/>
      <c r="H36" s="1404"/>
    </row>
  </sheetData>
  <mergeCells count="9">
    <mergeCell ref="E2:H2"/>
    <mergeCell ref="E8:F8"/>
    <mergeCell ref="G8:H8"/>
    <mergeCell ref="C9:D9"/>
    <mergeCell ref="D10:E10"/>
    <mergeCell ref="D11:E11"/>
    <mergeCell ref="A15:C15"/>
    <mergeCell ref="D15:H15"/>
    <mergeCell ref="A11:A14"/>
  </mergeCells>
  <phoneticPr fontId="14"/>
  <pageMargins left="0.82677165354330706" right="0.78740157480314965" top="0.74803149606299213" bottom="0.78740157480314965" header="0.51181102362204722" footer="0.51181102362204722"/>
  <pageSetup paperSize="9" fitToWidth="1" fitToHeight="1" orientation="portrait" usePrinterDefaults="1"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rgb="FFFFFF00"/>
  </sheetPr>
  <dimension ref="A2:K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1">
      <c r="A2" s="175">
        <v>10.01</v>
      </c>
      <c r="B2" s="175"/>
      <c r="C2" s="175"/>
    </row>
    <row r="3" spans="1:11" ht="18.75">
      <c r="A3" s="176" t="s">
        <v>1947</v>
      </c>
      <c r="B3" s="176"/>
      <c r="C3" s="176"/>
      <c r="D3" s="176"/>
      <c r="E3" s="176"/>
      <c r="F3" s="176"/>
      <c r="G3" s="176"/>
      <c r="H3" s="176"/>
      <c r="I3" s="176"/>
      <c r="J3" s="176"/>
    </row>
    <row r="5" spans="1:11" ht="30" customHeight="1">
      <c r="A5" s="177" t="s">
        <v>945</v>
      </c>
      <c r="B5" s="177"/>
      <c r="C5" s="177"/>
      <c r="D5" s="178" t="s">
        <v>1242</v>
      </c>
      <c r="E5" s="211"/>
      <c r="F5" s="178" t="s">
        <v>1004</v>
      </c>
      <c r="G5" s="195"/>
      <c r="H5" s="178" t="s">
        <v>477</v>
      </c>
      <c r="I5" s="188"/>
      <c r="J5" s="195"/>
    </row>
    <row r="6" spans="1:11" ht="30" customHeight="1">
      <c r="A6" s="177" t="s">
        <v>745</v>
      </c>
      <c r="B6" s="177"/>
      <c r="C6" s="177"/>
      <c r="D6" s="200" t="s">
        <v>454</v>
      </c>
      <c r="E6" s="200"/>
      <c r="F6" s="200"/>
      <c r="G6" s="200"/>
      <c r="H6" s="200"/>
      <c r="I6" s="200"/>
      <c r="J6" s="200"/>
    </row>
    <row r="7" spans="1:11"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1"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1" s="30" customFormat="1" ht="15" customHeight="1">
      <c r="A9" s="178"/>
      <c r="B9" s="188"/>
      <c r="C9" s="195"/>
      <c r="D9" s="202"/>
      <c r="E9" s="202"/>
      <c r="F9" s="215" t="s">
        <v>1175</v>
      </c>
      <c r="G9" s="219"/>
      <c r="H9" s="224" t="str">
        <f>入力ｼｰﾄ!C8</f>
        <v>営繕　三郎</v>
      </c>
      <c r="I9" s="224"/>
      <c r="J9" s="229"/>
    </row>
    <row r="10" spans="1:11" ht="33" customHeight="1">
      <c r="A10" s="179" t="s">
        <v>992</v>
      </c>
      <c r="B10" s="189"/>
      <c r="C10" s="189"/>
      <c r="D10" s="189"/>
      <c r="E10" s="189"/>
      <c r="F10" s="189"/>
      <c r="G10" s="189"/>
      <c r="H10" s="189"/>
      <c r="I10" s="189"/>
      <c r="J10" s="230"/>
    </row>
    <row r="11" spans="1:11" ht="33" customHeight="1">
      <c r="A11" s="180" t="s">
        <v>1176</v>
      </c>
      <c r="B11" s="190"/>
      <c r="C11" s="190"/>
      <c r="D11" s="190"/>
      <c r="E11" s="190"/>
      <c r="F11" s="190"/>
      <c r="G11" s="190"/>
      <c r="H11" s="190"/>
      <c r="I11" s="190"/>
      <c r="J11" s="231"/>
    </row>
    <row r="12" spans="1:11" ht="33" customHeight="1">
      <c r="A12" s="181"/>
      <c r="B12" s="191"/>
      <c r="C12" s="191"/>
      <c r="D12" s="379" t="s">
        <v>1180</v>
      </c>
      <c r="E12" s="191"/>
      <c r="F12" s="191"/>
      <c r="G12" s="191"/>
      <c r="H12" s="191"/>
      <c r="I12" s="191"/>
      <c r="J12" s="245"/>
      <c r="K12" s="30" t="s">
        <v>1180</v>
      </c>
    </row>
    <row r="13" spans="1:11" ht="33" customHeight="1">
      <c r="A13" s="181"/>
      <c r="B13" s="191"/>
      <c r="C13" s="191"/>
      <c r="D13" s="243"/>
      <c r="E13" s="243"/>
      <c r="F13" s="243"/>
      <c r="G13" s="243"/>
      <c r="H13" s="243"/>
      <c r="I13" s="243"/>
      <c r="J13" s="246"/>
      <c r="K13" s="30" t="s">
        <v>944</v>
      </c>
    </row>
    <row r="14" spans="1:11" ht="33" customHeight="1">
      <c r="A14" s="180"/>
      <c r="B14" s="190"/>
      <c r="C14" s="190"/>
      <c r="D14" s="190"/>
      <c r="E14" s="190"/>
      <c r="F14" s="190"/>
      <c r="G14" s="190"/>
      <c r="H14" s="190"/>
      <c r="I14" s="190"/>
      <c r="J14" s="231"/>
      <c r="K14" s="30" t="s">
        <v>1909</v>
      </c>
    </row>
    <row r="15" spans="1:11" ht="33" customHeight="1">
      <c r="A15" s="180"/>
      <c r="B15" s="190"/>
      <c r="C15" s="190"/>
      <c r="D15" s="190"/>
      <c r="E15" s="190"/>
      <c r="F15" s="190"/>
      <c r="G15" s="190"/>
      <c r="H15" s="190"/>
      <c r="I15" s="190"/>
      <c r="J15" s="231"/>
    </row>
    <row r="16" spans="1:11" ht="33" customHeight="1">
      <c r="A16" s="180"/>
      <c r="B16" s="190"/>
      <c r="C16" s="190"/>
      <c r="D16" s="190"/>
      <c r="E16" s="190"/>
      <c r="F16" s="190"/>
      <c r="G16" s="190"/>
      <c r="H16" s="190"/>
      <c r="I16" s="190"/>
      <c r="J16" s="231"/>
    </row>
    <row r="17" spans="1:10" ht="33" customHeight="1">
      <c r="A17" s="180"/>
      <c r="B17" s="190"/>
      <c r="C17" s="190"/>
      <c r="D17" s="190"/>
      <c r="E17" s="190"/>
      <c r="F17" s="190"/>
      <c r="G17" s="190"/>
      <c r="H17" s="190"/>
      <c r="I17" s="190"/>
      <c r="J17" s="231"/>
    </row>
    <row r="18" spans="1:10" ht="33" customHeight="1">
      <c r="A18" s="180"/>
      <c r="B18" s="190"/>
      <c r="C18" s="190"/>
      <c r="D18" s="190"/>
      <c r="E18" s="190"/>
      <c r="F18" s="190"/>
      <c r="G18" s="190"/>
      <c r="H18" s="190"/>
      <c r="I18" s="190"/>
      <c r="J18" s="231"/>
    </row>
    <row r="19" spans="1:10" ht="18.75" customHeight="1">
      <c r="A19" s="182"/>
      <c r="B19" s="192"/>
      <c r="C19" s="192"/>
      <c r="D19" s="192"/>
      <c r="E19" s="192"/>
      <c r="F19" s="192"/>
      <c r="G19" s="221" t="s">
        <v>1047</v>
      </c>
      <c r="H19" s="221"/>
      <c r="I19" s="220" t="str">
        <f>入力ｼｰﾄ!C13</f>
        <v>△△△△課</v>
      </c>
      <c r="J19" s="237"/>
    </row>
    <row r="20" spans="1:10" ht="18.75" customHeight="1">
      <c r="A20" s="376"/>
      <c r="B20" s="378"/>
      <c r="C20" s="378"/>
      <c r="D20" s="378"/>
      <c r="E20" s="378"/>
      <c r="F20" s="380"/>
      <c r="G20" s="221" t="s">
        <v>1175</v>
      </c>
      <c r="H20" s="221" t="s">
        <v>1117</v>
      </c>
      <c r="I20" s="221" t="s">
        <v>285</v>
      </c>
      <c r="J20" s="221" t="s">
        <v>347</v>
      </c>
    </row>
    <row r="21" spans="1:10" ht="53.25" customHeight="1">
      <c r="A21" s="184"/>
      <c r="B21" s="194"/>
      <c r="C21" s="194"/>
      <c r="D21" s="194"/>
      <c r="E21" s="194"/>
      <c r="F21" s="194"/>
      <c r="G21" s="221"/>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sheetData>
  <mergeCells count="36">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3:J13"/>
    <mergeCell ref="A14:J14"/>
    <mergeCell ref="A15:J15"/>
    <mergeCell ref="A16:J16"/>
    <mergeCell ref="G19:H19"/>
    <mergeCell ref="I19:J19"/>
    <mergeCell ref="C22:J22"/>
    <mergeCell ref="C23:J23"/>
    <mergeCell ref="C24:J24"/>
    <mergeCell ref="C25:J25"/>
    <mergeCell ref="C26:J26"/>
    <mergeCell ref="C27:J27"/>
    <mergeCell ref="C28:J28"/>
    <mergeCell ref="A8:C9"/>
    <mergeCell ref="D8:E9"/>
    <mergeCell ref="B22:B24"/>
    <mergeCell ref="B25:B28"/>
    <mergeCell ref="A22:A28"/>
  </mergeCells>
  <phoneticPr fontId="43"/>
  <dataValidations count="1">
    <dataValidation type="list" allowBlank="1" showDropDown="0" showInputMessage="1" showErrorMessage="1" sqref="D12">
      <formula1>$K$12:$K$14</formula1>
    </dataValidation>
  </dataValidations>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rgb="FFFFFF00"/>
  </sheetPr>
  <dimension ref="A2:J81"/>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1947</v>
      </c>
      <c r="B3" s="176"/>
      <c r="C3" s="176"/>
      <c r="D3" s="176"/>
      <c r="E3" s="176"/>
      <c r="F3" s="176"/>
      <c r="G3" s="176"/>
      <c r="H3" s="176"/>
      <c r="I3" s="176"/>
      <c r="J3" s="176"/>
    </row>
    <row r="5" spans="1:10" ht="30" customHeight="1">
      <c r="A5" s="177" t="s">
        <v>945</v>
      </c>
      <c r="B5" s="177"/>
      <c r="C5" s="177"/>
      <c r="D5" s="178" t="s">
        <v>1242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0"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0" s="30" customFormat="1" ht="15" customHeight="1">
      <c r="A9" s="178"/>
      <c r="B9" s="188"/>
      <c r="C9" s="195"/>
      <c r="D9" s="202"/>
      <c r="E9" s="202"/>
      <c r="F9" s="215" t="s">
        <v>1175</v>
      </c>
      <c r="G9" s="219"/>
      <c r="H9" s="224" t="str">
        <f>入力ｼｰﾄ!C8</f>
        <v>営繕　三郎</v>
      </c>
      <c r="I9" s="224"/>
      <c r="J9" s="229"/>
    </row>
    <row r="10" spans="1:10" ht="33" customHeight="1">
      <c r="A10" s="179" t="s">
        <v>992</v>
      </c>
      <c r="B10" s="189"/>
      <c r="C10" s="189"/>
      <c r="D10" s="189"/>
      <c r="E10" s="189"/>
      <c r="F10" s="189"/>
      <c r="G10" s="189"/>
      <c r="H10" s="189"/>
      <c r="I10" s="189"/>
      <c r="J10" s="230"/>
    </row>
    <row r="11" spans="1:10" ht="33" customHeight="1">
      <c r="A11" s="180" t="s">
        <v>1176</v>
      </c>
      <c r="B11" s="190"/>
      <c r="C11" s="190"/>
      <c r="D11" s="190"/>
      <c r="E11" s="190"/>
      <c r="F11" s="190"/>
      <c r="G11" s="190"/>
      <c r="H11" s="190"/>
      <c r="I11" s="190"/>
      <c r="J11" s="231"/>
    </row>
    <row r="12" spans="1:10" ht="33" customHeight="1">
      <c r="A12" s="180"/>
      <c r="B12" s="190"/>
      <c r="C12" s="190"/>
      <c r="D12" s="203" t="s">
        <v>574</v>
      </c>
      <c r="E12" s="203"/>
      <c r="F12" s="203"/>
      <c r="G12" s="203"/>
      <c r="H12" s="203"/>
      <c r="I12" s="203"/>
      <c r="J12" s="232"/>
    </row>
    <row r="13" spans="1:10" ht="33" customHeight="1">
      <c r="A13" s="181"/>
      <c r="B13" s="191"/>
      <c r="C13" s="191"/>
      <c r="D13" s="204" t="s">
        <v>1973</v>
      </c>
      <c r="E13" s="204"/>
      <c r="F13" s="204"/>
      <c r="G13" s="204"/>
      <c r="H13" s="204"/>
      <c r="I13" s="204"/>
      <c r="J13" s="233"/>
    </row>
    <row r="14" spans="1:10" ht="33" customHeight="1">
      <c r="A14" s="181"/>
      <c r="B14" s="191"/>
      <c r="C14" s="191"/>
      <c r="D14" s="204"/>
      <c r="E14" s="204"/>
      <c r="F14" s="204"/>
      <c r="G14" s="204"/>
      <c r="H14" s="204"/>
      <c r="I14" s="204"/>
      <c r="J14" s="233"/>
    </row>
    <row r="15" spans="1:10" ht="33" customHeight="1">
      <c r="A15" s="181"/>
      <c r="B15" s="191"/>
      <c r="C15" s="191"/>
      <c r="D15" s="205"/>
      <c r="E15" s="205"/>
      <c r="F15" s="205"/>
      <c r="G15" s="205"/>
      <c r="H15" s="205"/>
      <c r="I15" s="205"/>
      <c r="J15" s="234"/>
    </row>
    <row r="16" spans="1:10" ht="33" customHeight="1">
      <c r="A16" s="181"/>
      <c r="B16" s="191"/>
      <c r="C16" s="191"/>
      <c r="D16" s="205"/>
      <c r="E16" s="205"/>
      <c r="F16" s="205"/>
      <c r="G16" s="205"/>
      <c r="H16" s="205"/>
      <c r="I16" s="205"/>
      <c r="J16" s="234"/>
    </row>
    <row r="17" spans="1:10" ht="33" customHeight="1">
      <c r="A17" s="181"/>
      <c r="B17" s="191"/>
      <c r="C17" s="191"/>
      <c r="D17" s="206"/>
      <c r="E17" s="206"/>
      <c r="F17" s="206"/>
      <c r="G17" s="206"/>
      <c r="H17" s="206"/>
      <c r="I17" s="206"/>
      <c r="J17" s="235"/>
    </row>
    <row r="18" spans="1:10" ht="33" customHeight="1">
      <c r="A18" s="181"/>
      <c r="B18" s="191"/>
      <c r="C18" s="191"/>
      <c r="D18" s="1405"/>
      <c r="E18" s="1405"/>
      <c r="F18" s="1405"/>
      <c r="G18" s="1405"/>
      <c r="H18" s="1405"/>
      <c r="I18" s="1405"/>
      <c r="J18" s="1407"/>
    </row>
    <row r="19" spans="1:10" ht="18.75" customHeight="1">
      <c r="A19" s="375"/>
      <c r="B19" s="377"/>
      <c r="C19" s="377"/>
      <c r="D19" s="377"/>
      <c r="E19" s="377"/>
      <c r="F19" s="377"/>
      <c r="G19" s="377"/>
      <c r="H19" s="221" t="s">
        <v>1047</v>
      </c>
      <c r="I19" s="221"/>
      <c r="J19" s="244" t="str">
        <f>入力ｼｰﾄ!C13</f>
        <v>△△△△課</v>
      </c>
    </row>
    <row r="20" spans="1:10" ht="18.75" customHeight="1">
      <c r="A20" s="376"/>
      <c r="B20" s="378"/>
      <c r="C20" s="378"/>
      <c r="D20" s="378"/>
      <c r="E20" s="378"/>
      <c r="F20" s="378"/>
      <c r="G20" s="380"/>
      <c r="H20" s="221" t="s">
        <v>1175</v>
      </c>
      <c r="I20" s="221" t="s">
        <v>1117</v>
      </c>
      <c r="J20" s="221" t="s">
        <v>285</v>
      </c>
    </row>
    <row r="21" spans="1:10" ht="53.25" customHeight="1">
      <c r="A21" s="184"/>
      <c r="B21" s="194"/>
      <c r="C21" s="194"/>
      <c r="D21" s="194"/>
      <c r="E21" s="194"/>
      <c r="F21" s="194"/>
      <c r="G21" s="194"/>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row r="30" spans="1:10">
      <c r="D30" s="30" t="s">
        <v>707</v>
      </c>
    </row>
    <row r="31" spans="1:10">
      <c r="D31" s="30" t="s">
        <v>932</v>
      </c>
    </row>
    <row r="32" spans="1:10">
      <c r="D32" s="30" t="s">
        <v>1973</v>
      </c>
    </row>
    <row r="33" spans="4:4">
      <c r="D33" s="30" t="s">
        <v>1974</v>
      </c>
    </row>
    <row r="34" spans="4:4">
      <c r="D34" s="30" t="s">
        <v>1834</v>
      </c>
    </row>
    <row r="35" spans="4:4">
      <c r="D35" s="30" t="s">
        <v>1694</v>
      </c>
    </row>
    <row r="36" spans="4:4">
      <c r="D36" s="30" t="s">
        <v>1042</v>
      </c>
    </row>
    <row r="37" spans="4:4">
      <c r="D37" s="30" t="s">
        <v>415</v>
      </c>
    </row>
    <row r="38" spans="4:4">
      <c r="D38" s="30" t="s">
        <v>811</v>
      </c>
    </row>
    <row r="39" spans="4:4">
      <c r="D39" s="30" t="s">
        <v>117</v>
      </c>
    </row>
    <row r="40" spans="4:4">
      <c r="D40" s="30" t="s">
        <v>1910</v>
      </c>
    </row>
    <row r="41" spans="4:4">
      <c r="D41" s="30" t="s">
        <v>118</v>
      </c>
    </row>
    <row r="42" spans="4:4">
      <c r="D42" s="30" t="s">
        <v>1357</v>
      </c>
    </row>
    <row r="43" spans="4:4">
      <c r="D43" s="30" t="s">
        <v>9</v>
      </c>
    </row>
    <row r="44" spans="4:4">
      <c r="D44" s="30" t="s">
        <v>904</v>
      </c>
    </row>
    <row r="45" spans="4:4">
      <c r="D45" s="30" t="s">
        <v>1912</v>
      </c>
    </row>
    <row r="46" spans="4:4">
      <c r="D46" s="30" t="s">
        <v>935</v>
      </c>
    </row>
    <row r="47" spans="4:4">
      <c r="D47" s="30" t="s">
        <v>1262</v>
      </c>
    </row>
    <row r="48" spans="4:4">
      <c r="D48" s="30" t="s">
        <v>1913</v>
      </c>
    </row>
    <row r="49" spans="4:4">
      <c r="D49" s="30" t="s">
        <v>1914</v>
      </c>
    </row>
    <row r="50" spans="4:4">
      <c r="D50" s="30" t="s">
        <v>50</v>
      </c>
    </row>
    <row r="51" spans="4:4">
      <c r="D51" s="30" t="s">
        <v>1169</v>
      </c>
    </row>
    <row r="52" spans="4:4">
      <c r="D52" s="30" t="s">
        <v>184</v>
      </c>
    </row>
    <row r="53" spans="4:4">
      <c r="D53" s="30" t="s">
        <v>1214</v>
      </c>
    </row>
    <row r="54" spans="4:4">
      <c r="D54" s="30" t="s">
        <v>1066</v>
      </c>
    </row>
    <row r="55" spans="4:4">
      <c r="D55" s="30" t="s">
        <v>1302</v>
      </c>
    </row>
    <row r="56" spans="4:4">
      <c r="D56" s="30" t="s">
        <v>525</v>
      </c>
    </row>
    <row r="57" spans="4:4">
      <c r="D57" s="30" t="s">
        <v>1916</v>
      </c>
    </row>
    <row r="58" spans="4:4">
      <c r="D58" s="30" t="s">
        <v>1918</v>
      </c>
    </row>
    <row r="59" spans="4:4">
      <c r="D59" s="30" t="s">
        <v>1919</v>
      </c>
    </row>
    <row r="60" spans="4:4">
      <c r="D60" s="30" t="s">
        <v>1702</v>
      </c>
    </row>
    <row r="61" spans="4:4">
      <c r="D61" s="30" t="s">
        <v>660</v>
      </c>
    </row>
    <row r="62" spans="4:4">
      <c r="D62" s="30" t="s">
        <v>1231</v>
      </c>
    </row>
    <row r="63" spans="4:4">
      <c r="D63" s="30" t="s">
        <v>514</v>
      </c>
    </row>
    <row r="64" spans="4:4">
      <c r="D64" s="30" t="s">
        <v>1887</v>
      </c>
    </row>
    <row r="65" spans="4:4">
      <c r="D65" s="30" t="s">
        <v>48</v>
      </c>
    </row>
    <row r="66" spans="4:4">
      <c r="D66" s="30" t="s">
        <v>587</v>
      </c>
    </row>
    <row r="67" spans="4:4">
      <c r="D67" s="30" t="s">
        <v>734</v>
      </c>
    </row>
    <row r="68" spans="4:4">
      <c r="D68" s="30" t="s">
        <v>815</v>
      </c>
    </row>
    <row r="69" spans="4:4">
      <c r="D69" s="30" t="s">
        <v>406</v>
      </c>
    </row>
    <row r="70" spans="4:4">
      <c r="D70" s="30" t="s">
        <v>522</v>
      </c>
    </row>
    <row r="71" spans="4:4">
      <c r="D71" s="30" t="s">
        <v>1896</v>
      </c>
    </row>
    <row r="72" spans="4:4">
      <c r="D72" s="30" t="s">
        <v>511</v>
      </c>
    </row>
    <row r="73" spans="4:4">
      <c r="D73" s="30" t="s">
        <v>1204</v>
      </c>
    </row>
    <row r="74" spans="4:4">
      <c r="D74" s="30" t="s">
        <v>1271</v>
      </c>
    </row>
    <row r="75" spans="4:4">
      <c r="D75" s="30" t="s">
        <v>1920</v>
      </c>
    </row>
    <row r="76" spans="4:4">
      <c r="D76" s="30" t="s">
        <v>1922</v>
      </c>
    </row>
    <row r="77" spans="4:4">
      <c r="D77" s="30" t="s">
        <v>1923</v>
      </c>
    </row>
    <row r="78" spans="4:4">
      <c r="D78" s="30" t="s">
        <v>949</v>
      </c>
    </row>
    <row r="79" spans="4:4">
      <c r="D79" s="30" t="s">
        <v>940</v>
      </c>
    </row>
    <row r="80" spans="4:4">
      <c r="D80" s="30" t="s">
        <v>782</v>
      </c>
    </row>
    <row r="81" spans="4:5">
      <c r="D81" s="1406"/>
      <c r="E81" s="30" t="s">
        <v>704</v>
      </c>
    </row>
  </sheetData>
  <mergeCells count="32">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7:J17"/>
    <mergeCell ref="H19:I19"/>
    <mergeCell ref="C22:J22"/>
    <mergeCell ref="C23:J23"/>
    <mergeCell ref="C24:J24"/>
    <mergeCell ref="C25:J25"/>
    <mergeCell ref="C26:J26"/>
    <mergeCell ref="C27:J27"/>
    <mergeCell ref="C28:J28"/>
    <mergeCell ref="A8:C9"/>
    <mergeCell ref="D8:E9"/>
    <mergeCell ref="B22:B24"/>
    <mergeCell ref="B25:B28"/>
    <mergeCell ref="A22:A28"/>
  </mergeCells>
  <phoneticPr fontId="43"/>
  <dataValidations count="1">
    <dataValidation type="list" allowBlank="1" showDropDown="0" showInputMessage="1" showErrorMessage="1" sqref="D13">
      <formula1>$D$30:$D$81</formula1>
    </dataValidation>
  </dataValidations>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rgb="FF90D7F0"/>
  </sheetPr>
  <dimension ref="A1:I31"/>
  <sheetViews>
    <sheetView workbookViewId="0"/>
  </sheetViews>
  <sheetFormatPr defaultRowHeight="13.5"/>
  <cols>
    <col min="1" max="1" width="4.5" style="28" customWidth="1"/>
    <col min="2" max="2" width="5.75" style="28" customWidth="1"/>
    <col min="3" max="3" width="9" style="28" customWidth="1"/>
    <col min="4" max="4" width="6.625" style="28" customWidth="1"/>
    <col min="5" max="5" width="8" style="28" customWidth="1"/>
    <col min="6" max="6" width="11.625" style="28" customWidth="1"/>
    <col min="7" max="7" width="9.625" style="28" customWidth="1"/>
    <col min="8" max="8" width="13.625" style="28" customWidth="1"/>
    <col min="9" max="9" width="17.375" style="28" customWidth="1"/>
    <col min="10" max="16384" width="9" style="28" customWidth="1"/>
  </cols>
  <sheetData>
    <row r="1" spans="1:9" ht="14.25">
      <c r="I1" s="1419" t="s">
        <v>843</v>
      </c>
    </row>
    <row r="3" spans="1:9" s="70" customFormat="1" ht="34.5" customHeight="1">
      <c r="C3" s="1409" t="str">
        <f>'㉗表紙'!D13</f>
        <v>鉄筋引張試験</v>
      </c>
      <c r="D3" s="1409"/>
      <c r="E3" s="1409"/>
      <c r="F3" s="1409"/>
      <c r="G3" s="1409"/>
      <c r="H3" s="1418" t="s">
        <v>277</v>
      </c>
    </row>
    <row r="4" spans="1:9" s="70" customFormat="1" ht="39" customHeight="1">
      <c r="A4" s="624"/>
    </row>
    <row r="5" spans="1:9" s="70" customFormat="1" ht="24.95" customHeight="1">
      <c r="A5" s="624" t="s">
        <v>445</v>
      </c>
      <c r="C5" s="1410" t="s">
        <v>983</v>
      </c>
    </row>
    <row r="6" spans="1:9" s="70" customFormat="1" ht="24.95" customHeight="1"/>
    <row r="7" spans="1:9" s="624" customFormat="1" ht="30" customHeight="1">
      <c r="A7" s="624"/>
      <c r="B7" s="624"/>
      <c r="C7" s="624" t="s">
        <v>848</v>
      </c>
      <c r="D7" s="624" t="s">
        <v>354</v>
      </c>
      <c r="E7" s="1412" t="str">
        <f>入力ｼｰﾄ!C6</f>
        <v>津山市山北５２０</v>
      </c>
      <c r="F7" s="624"/>
      <c r="G7" s="1415"/>
      <c r="H7" s="624"/>
      <c r="I7" s="1417"/>
    </row>
    <row r="8" spans="1:9" s="624" customFormat="1" ht="30" customHeight="1">
      <c r="A8" s="624"/>
      <c r="B8" s="624"/>
      <c r="C8" s="624"/>
      <c r="D8" s="624" t="s">
        <v>851</v>
      </c>
      <c r="E8" s="1413" t="str">
        <f>入力ｼｰﾄ!C4</f>
        <v>株式会社津山建築営繕</v>
      </c>
      <c r="F8" s="1411"/>
      <c r="G8" s="1416"/>
      <c r="H8" s="1411"/>
      <c r="I8" s="1417"/>
    </row>
    <row r="9" spans="1:9" s="624" customFormat="1" ht="30" customHeight="1">
      <c r="A9" s="624"/>
      <c r="B9" s="624"/>
      <c r="C9" s="624"/>
      <c r="D9" s="624"/>
      <c r="E9" s="624"/>
      <c r="F9" s="624"/>
      <c r="G9" s="1415"/>
      <c r="H9" s="624"/>
      <c r="I9" s="1417"/>
    </row>
    <row r="10" spans="1:9" s="624" customFormat="1" ht="30" customHeight="1">
      <c r="A10" s="624"/>
      <c r="B10" s="624"/>
      <c r="C10" s="624" t="s">
        <v>621</v>
      </c>
      <c r="D10" s="624" t="s">
        <v>354</v>
      </c>
      <c r="E10" s="624"/>
      <c r="F10" s="624"/>
      <c r="G10" s="624"/>
      <c r="H10" s="624"/>
      <c r="I10" s="624"/>
    </row>
    <row r="11" spans="1:9" s="624" customFormat="1" ht="30" customHeight="1">
      <c r="A11" s="624"/>
      <c r="B11" s="624"/>
      <c r="C11" s="624"/>
      <c r="D11" s="624" t="s">
        <v>851</v>
      </c>
      <c r="E11" s="1411"/>
      <c r="F11" s="1411"/>
      <c r="G11" s="1411"/>
      <c r="H11" s="1411"/>
      <c r="I11" s="624"/>
    </row>
    <row r="12" spans="1:9" s="624" customFormat="1" ht="30" customHeight="1">
      <c r="A12" s="624"/>
      <c r="B12" s="624"/>
      <c r="C12" s="624"/>
      <c r="D12" s="624"/>
      <c r="E12" s="624"/>
      <c r="F12" s="624"/>
      <c r="G12" s="624"/>
      <c r="H12" s="624"/>
      <c r="I12" s="624"/>
    </row>
    <row r="13" spans="1:9" s="624" customFormat="1" ht="30" customHeight="1">
      <c r="A13" s="624"/>
      <c r="B13" s="624"/>
      <c r="C13" s="624" t="s">
        <v>286</v>
      </c>
      <c r="D13" s="624" t="s">
        <v>354</v>
      </c>
      <c r="E13" s="624"/>
      <c r="F13" s="624"/>
      <c r="G13" s="624"/>
      <c r="H13" s="624"/>
      <c r="I13" s="624"/>
    </row>
    <row r="14" spans="1:9" s="624" customFormat="1" ht="30" customHeight="1">
      <c r="A14" s="624"/>
      <c r="B14" s="624"/>
      <c r="C14" s="624"/>
      <c r="D14" s="624" t="s">
        <v>851</v>
      </c>
      <c r="E14" s="1411"/>
      <c r="F14" s="1411"/>
      <c r="G14" s="1411"/>
      <c r="H14" s="1411"/>
      <c r="I14" s="624"/>
    </row>
    <row r="15" spans="1:9" s="624" customFormat="1" ht="30" customHeight="1">
      <c r="A15" s="624"/>
      <c r="B15" s="624"/>
      <c r="C15" s="624"/>
      <c r="D15" s="624" t="s">
        <v>698</v>
      </c>
      <c r="E15" s="624" t="s">
        <v>85</v>
      </c>
      <c r="F15" s="624"/>
      <c r="G15" s="1417" t="s">
        <v>853</v>
      </c>
      <c r="H15" s="624"/>
      <c r="I15" s="624"/>
    </row>
    <row r="16" spans="1:9" s="624" customFormat="1" ht="24.95" customHeight="1">
      <c r="A16" s="624"/>
      <c r="B16" s="624"/>
      <c r="C16" s="624"/>
      <c r="D16" s="624"/>
      <c r="E16" s="624"/>
      <c r="F16" s="624"/>
      <c r="G16" s="624"/>
      <c r="H16" s="624"/>
      <c r="I16" s="624"/>
    </row>
    <row r="17" spans="2:9" s="624" customFormat="1" ht="24.95" customHeight="1">
      <c r="B17" s="624"/>
      <c r="C17" s="624"/>
      <c r="D17" s="624"/>
      <c r="E17" s="624"/>
      <c r="F17" s="624"/>
      <c r="G17" s="624"/>
      <c r="H17" s="624"/>
      <c r="I17" s="624"/>
    </row>
    <row r="18" spans="2:9" s="624" customFormat="1" ht="24.95" customHeight="1">
      <c r="B18" s="624" t="s">
        <v>846</v>
      </c>
      <c r="C18" s="624"/>
      <c r="D18" s="1411"/>
      <c r="E18" s="1411"/>
      <c r="F18" s="1411"/>
      <c r="G18" s="624" t="s">
        <v>132</v>
      </c>
      <c r="H18" s="624"/>
      <c r="I18" s="624"/>
    </row>
    <row r="19" spans="2:9" s="624" customFormat="1" ht="24.95" customHeight="1">
      <c r="B19" s="624" t="s">
        <v>275</v>
      </c>
      <c r="C19" s="624"/>
      <c r="D19" s="624"/>
      <c r="E19" s="624"/>
      <c r="F19" s="624"/>
      <c r="G19" s="624"/>
      <c r="H19" s="624"/>
      <c r="I19" s="624"/>
    </row>
    <row r="20" spans="2:9" s="624" customFormat="1" ht="24.95" customHeight="1">
      <c r="B20" s="624"/>
      <c r="C20" s="624"/>
      <c r="D20" s="624"/>
      <c r="E20" s="624"/>
      <c r="F20" s="624"/>
      <c r="G20" s="624"/>
      <c r="H20" s="624"/>
      <c r="I20" s="624"/>
    </row>
    <row r="21" spans="2:9" s="624" customFormat="1" ht="24.95" customHeight="1">
      <c r="B21" s="624"/>
      <c r="C21" s="624"/>
      <c r="D21" s="624"/>
      <c r="E21" s="624"/>
      <c r="F21" s="1143" t="s">
        <v>840</v>
      </c>
      <c r="G21" s="624"/>
      <c r="H21" s="624"/>
      <c r="I21" s="624"/>
    </row>
    <row r="22" spans="2:9" s="624" customFormat="1" ht="24.95" customHeight="1">
      <c r="B22" s="624"/>
      <c r="C22" s="624"/>
      <c r="D22" s="624"/>
      <c r="E22" s="624"/>
      <c r="F22" s="624"/>
      <c r="G22" s="624"/>
      <c r="H22" s="624"/>
      <c r="I22" s="624"/>
    </row>
    <row r="23" spans="2:9" s="624" customFormat="1" ht="24.95" customHeight="1">
      <c r="B23" s="624" t="s">
        <v>650</v>
      </c>
      <c r="C23" s="624"/>
      <c r="D23" s="624"/>
      <c r="E23" s="624" t="s">
        <v>852</v>
      </c>
      <c r="F23" s="1414" t="str">
        <f>入力ｼｰﾄ!D11</f>
        <v>山北</v>
      </c>
      <c r="G23" s="624" t="s">
        <v>860</v>
      </c>
      <c r="H23" s="624"/>
      <c r="I23" s="624"/>
    </row>
    <row r="24" spans="2:9" s="624" customFormat="1" ht="24.95" customHeight="1">
      <c r="B24" s="624"/>
      <c r="C24" s="624"/>
      <c r="D24" s="624"/>
      <c r="E24" s="624"/>
      <c r="F24" s="624"/>
      <c r="G24" s="624"/>
      <c r="H24" s="624"/>
      <c r="I24" s="624"/>
    </row>
    <row r="25" spans="2:9" s="624" customFormat="1" ht="24.95" customHeight="1">
      <c r="B25" s="624" t="s">
        <v>847</v>
      </c>
      <c r="C25" s="624"/>
      <c r="D25" s="624"/>
      <c r="E25" s="1414" t="str">
        <f>入力ｼｰﾄ!C10</f>
        <v>津山市庁舎大規模改修工事</v>
      </c>
      <c r="F25" s="1414"/>
      <c r="G25" s="1414"/>
      <c r="H25" s="1414"/>
      <c r="I25" s="624" t="s">
        <v>150</v>
      </c>
    </row>
    <row r="26" spans="2:9" s="1408" customFormat="1" ht="24.95" customHeight="1"/>
    <row r="27" spans="2:9" s="941" customFormat="1" ht="24.95" customHeight="1"/>
    <row r="28" spans="2:9" s="941" customFormat="1" ht="24.95" customHeight="1"/>
    <row r="29" spans="2:9" s="941" customFormat="1" ht="18" customHeight="1"/>
    <row r="30" spans="2:9" s="941" customFormat="1" ht="18" customHeight="1"/>
    <row r="31" spans="2:9" s="941" customFormat="1" ht="18" customHeight="1"/>
    <row r="32" spans="2:9" ht="18" customHeight="1"/>
    <row r="33" ht="18" customHeight="1"/>
    <row r="34" ht="18" customHeight="1"/>
    <row r="35" ht="18" customHeight="1"/>
    <row r="36" ht="18" customHeight="1"/>
    <row r="37" ht="18" customHeight="1"/>
    <row r="38" ht="18" customHeight="1"/>
  </sheetData>
  <mergeCells count="2">
    <mergeCell ref="C3:G3"/>
    <mergeCell ref="E25:H25"/>
  </mergeCells>
  <phoneticPr fontId="111"/>
  <pageMargins left="0.98425196850393681" right="0.59055118110236227" top="0.98425196850393681" bottom="0.74803149606299213" header="0.51181102362204722" footer="0.51181102362204722"/>
  <pageSetup paperSize="9" fitToWidth="1" fitToHeight="1" orientation="portrait" usePrinterDefaults="1" horizontalDpi="65532"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1947</v>
      </c>
      <c r="B3" s="176"/>
      <c r="C3" s="176"/>
      <c r="D3" s="176"/>
      <c r="E3" s="176"/>
      <c r="F3" s="176"/>
      <c r="G3" s="176"/>
      <c r="H3" s="176"/>
      <c r="I3" s="176"/>
      <c r="J3" s="176"/>
    </row>
    <row r="5" spans="1:10" ht="30" customHeight="1">
      <c r="A5" s="177" t="s">
        <v>945</v>
      </c>
      <c r="B5" s="177"/>
      <c r="C5" s="177"/>
      <c r="D5" s="178" t="s">
        <v>1172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0"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0" s="30" customFormat="1" ht="15" customHeight="1">
      <c r="A9" s="178"/>
      <c r="B9" s="188"/>
      <c r="C9" s="195"/>
      <c r="D9" s="202"/>
      <c r="E9" s="202"/>
      <c r="F9" s="215" t="s">
        <v>1175</v>
      </c>
      <c r="G9" s="219"/>
      <c r="H9" s="224" t="str">
        <f>入力ｼｰﾄ!C8</f>
        <v>営繕　三郎</v>
      </c>
      <c r="I9" s="224"/>
      <c r="J9" s="229"/>
    </row>
    <row r="10" spans="1:10" ht="33" customHeight="1">
      <c r="A10" s="179" t="s">
        <v>992</v>
      </c>
      <c r="B10" s="189"/>
      <c r="C10" s="189"/>
      <c r="D10" s="189"/>
      <c r="E10" s="189"/>
      <c r="F10" s="189"/>
      <c r="G10" s="189"/>
      <c r="H10" s="189"/>
      <c r="I10" s="189"/>
      <c r="J10" s="230"/>
    </row>
    <row r="11" spans="1:10" ht="33" customHeight="1">
      <c r="A11" s="180" t="s">
        <v>1176</v>
      </c>
      <c r="B11" s="190"/>
      <c r="C11" s="190"/>
      <c r="D11" s="190"/>
      <c r="E11" s="190"/>
      <c r="F11" s="190"/>
      <c r="G11" s="190"/>
      <c r="H11" s="190"/>
      <c r="I11" s="190"/>
      <c r="J11" s="231"/>
    </row>
    <row r="12" spans="1:10" ht="33" customHeight="1">
      <c r="A12" s="180"/>
      <c r="B12" s="190"/>
      <c r="C12" s="190"/>
      <c r="D12" s="203" t="s">
        <v>1193</v>
      </c>
      <c r="E12" s="203"/>
      <c r="F12" s="203"/>
      <c r="G12" s="203"/>
      <c r="H12" s="203"/>
      <c r="I12" s="203"/>
      <c r="J12" s="232"/>
    </row>
    <row r="13" spans="1:10" ht="33" customHeight="1">
      <c r="A13" s="181"/>
      <c r="B13" s="191"/>
      <c r="C13" s="191"/>
      <c r="D13" s="204"/>
      <c r="E13" s="204"/>
      <c r="F13" s="204"/>
      <c r="G13" s="204"/>
      <c r="H13" s="204"/>
      <c r="I13" s="204"/>
      <c r="J13" s="233"/>
    </row>
    <row r="14" spans="1:10" ht="33" customHeight="1">
      <c r="A14" s="181"/>
      <c r="B14" s="191"/>
      <c r="C14" s="191"/>
      <c r="D14" s="204"/>
      <c r="E14" s="204"/>
      <c r="F14" s="204"/>
      <c r="G14" s="204"/>
      <c r="H14" s="204"/>
      <c r="I14" s="204"/>
      <c r="J14" s="233"/>
    </row>
    <row r="15" spans="1:10" ht="33" customHeight="1">
      <c r="A15" s="181"/>
      <c r="B15" s="191"/>
      <c r="C15" s="191"/>
      <c r="D15" s="205"/>
      <c r="E15" s="205"/>
      <c r="F15" s="205"/>
      <c r="G15" s="205"/>
      <c r="H15" s="205"/>
      <c r="I15" s="205"/>
      <c r="J15" s="234"/>
    </row>
    <row r="16" spans="1:10" ht="33" customHeight="1">
      <c r="A16" s="181"/>
      <c r="B16" s="191"/>
      <c r="C16" s="191"/>
      <c r="D16" s="205"/>
      <c r="E16" s="205"/>
      <c r="F16" s="205"/>
      <c r="G16" s="205"/>
      <c r="H16" s="205"/>
      <c r="I16" s="205"/>
      <c r="J16" s="234"/>
    </row>
    <row r="17" spans="1:10" ht="33" customHeight="1">
      <c r="A17" s="181"/>
      <c r="B17" s="191"/>
      <c r="C17" s="191"/>
      <c r="D17" s="205"/>
      <c r="E17" s="205"/>
      <c r="F17" s="205"/>
      <c r="G17" s="205"/>
      <c r="H17" s="205"/>
      <c r="I17" s="205"/>
      <c r="J17" s="234"/>
    </row>
    <row r="18" spans="1:10" ht="33" customHeight="1">
      <c r="A18" s="181"/>
      <c r="B18" s="191"/>
      <c r="C18" s="191"/>
      <c r="D18" s="381"/>
      <c r="E18" s="381"/>
      <c r="F18" s="381"/>
      <c r="G18" s="381"/>
      <c r="H18" s="381"/>
      <c r="I18" s="381"/>
      <c r="J18" s="382"/>
    </row>
    <row r="19" spans="1:10" ht="18.75" customHeight="1">
      <c r="A19" s="375"/>
      <c r="B19" s="377"/>
      <c r="C19" s="377"/>
      <c r="D19" s="377"/>
      <c r="E19" s="377"/>
      <c r="F19" s="377"/>
      <c r="G19" s="244" t="str">
        <f>入力ｼｰﾄ!C13</f>
        <v>△△△△課</v>
      </c>
      <c r="H19" s="244"/>
      <c r="I19" s="244"/>
      <c r="J19" s="244"/>
    </row>
    <row r="20" spans="1:10" ht="18.75" customHeight="1">
      <c r="A20" s="376"/>
      <c r="B20" s="378"/>
      <c r="C20" s="378"/>
      <c r="D20" s="378"/>
      <c r="E20" s="378"/>
      <c r="F20" s="380"/>
      <c r="G20" s="221" t="s">
        <v>285</v>
      </c>
      <c r="H20" s="221" t="s">
        <v>347</v>
      </c>
      <c r="I20" s="221" t="s">
        <v>1173</v>
      </c>
      <c r="J20" s="221" t="s">
        <v>137</v>
      </c>
    </row>
    <row r="21" spans="1:10" ht="53.25" customHeight="1">
      <c r="A21" s="184"/>
      <c r="B21" s="194"/>
      <c r="C21" s="194"/>
      <c r="D21" s="194"/>
      <c r="E21" s="194"/>
      <c r="F21" s="194"/>
      <c r="G21" s="221"/>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sheetData>
  <mergeCells count="31">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tabColor rgb="FF90D7F0"/>
  </sheetPr>
  <dimension ref="A1:I28"/>
  <sheetViews>
    <sheetView workbookViewId="0"/>
  </sheetViews>
  <sheetFormatPr defaultRowHeight="13.5"/>
  <cols>
    <col min="1" max="1" width="4.5" style="28" customWidth="1"/>
    <col min="2" max="2" width="5.75" style="28" customWidth="1"/>
    <col min="3" max="4" width="9" style="28" customWidth="1"/>
    <col min="5" max="5" width="3.875" style="28" customWidth="1"/>
    <col min="6" max="6" width="10.75" style="28" customWidth="1"/>
    <col min="7" max="7" width="13.125" style="28" customWidth="1"/>
    <col min="8" max="8" width="13.625" style="28" customWidth="1"/>
    <col min="9" max="9" width="17.375" style="28" customWidth="1"/>
    <col min="10" max="10" width="4.125" style="28" customWidth="1"/>
    <col min="11" max="16384" width="9" style="28" customWidth="1"/>
  </cols>
  <sheetData>
    <row r="1" spans="1:9" ht="14.25">
      <c r="H1" s="1427" t="s">
        <v>843</v>
      </c>
      <c r="I1" s="1427"/>
    </row>
    <row r="3" spans="1:9" ht="34.5" customHeight="1">
      <c r="C3" s="1420"/>
      <c r="D3" s="1422"/>
      <c r="E3" s="1422"/>
      <c r="F3" s="1422"/>
      <c r="G3" s="1422"/>
      <c r="H3" s="1428" t="s">
        <v>842</v>
      </c>
    </row>
    <row r="4" spans="1:9" ht="24.95" customHeight="1">
      <c r="A4" s="917"/>
    </row>
    <row r="5" spans="1:9" ht="24.95" customHeight="1">
      <c r="A5" s="917" t="s">
        <v>445</v>
      </c>
      <c r="C5" s="1421" t="s">
        <v>986</v>
      </c>
    </row>
    <row r="6" spans="1:9" ht="24.95" customHeight="1"/>
    <row r="7" spans="1:9" s="917" customFormat="1" ht="24.95" customHeight="1">
      <c r="G7" s="1426" t="s">
        <v>548</v>
      </c>
      <c r="H7" s="1429" t="str">
        <f>CONCATENATE(,入力ｼｰﾄ!C4,"　　　印")</f>
        <v>株式会社津山建築営繕　　　印</v>
      </c>
      <c r="I7" s="1429"/>
    </row>
    <row r="8" spans="1:9" s="917" customFormat="1" ht="24.95" customHeight="1">
      <c r="G8" s="1426"/>
      <c r="H8" s="1419"/>
      <c r="I8" s="1430"/>
    </row>
    <row r="9" spans="1:9" s="917" customFormat="1" ht="24.95" customHeight="1">
      <c r="G9" s="1426" t="str">
        <f>入力ｼｰﾄ!H8</f>
        <v>主任技術者</v>
      </c>
      <c r="H9" s="1429" t="str">
        <f>CONCATENATE(,入力ｼｰﾄ!C8,"　　　　印")</f>
        <v>営繕　三郎　　　　印</v>
      </c>
      <c r="I9" s="1429"/>
    </row>
    <row r="10" spans="1:9" s="917" customFormat="1" ht="24.95" customHeight="1"/>
    <row r="11" spans="1:9" s="917" customFormat="1" ht="24.95" customHeight="1">
      <c r="D11" s="917" t="s">
        <v>837</v>
      </c>
    </row>
    <row r="12" spans="1:9" s="917" customFormat="1" ht="24.95" customHeight="1"/>
    <row r="13" spans="1:9" s="917" customFormat="1" ht="24.95" customHeight="1">
      <c r="G13" s="917" t="s">
        <v>840</v>
      </c>
    </row>
    <row r="14" spans="1:9" s="917" customFormat="1" ht="24.95" customHeight="1"/>
    <row r="15" spans="1:9" s="917" customFormat="1" ht="24.95" customHeight="1">
      <c r="B15" s="624" t="s">
        <v>463</v>
      </c>
      <c r="D15" s="1413" t="str">
        <f>入力ｼｰﾄ!C10</f>
        <v>津山市庁舎大規模改修工事</v>
      </c>
      <c r="E15" s="1424"/>
      <c r="F15" s="1411"/>
      <c r="G15" s="1424"/>
      <c r="H15" s="1424"/>
      <c r="I15" s="1424"/>
    </row>
    <row r="16" spans="1:9" s="917" customFormat="1" ht="24.95" customHeight="1">
      <c r="B16" s="624"/>
    </row>
    <row r="17" spans="2:9" s="917" customFormat="1" ht="24.95" customHeight="1">
      <c r="B17" s="624" t="s">
        <v>649</v>
      </c>
      <c r="D17" s="1423" t="s">
        <v>852</v>
      </c>
      <c r="E17" s="1414" t="str">
        <f>入力ｼｰﾄ!D11</f>
        <v>山北</v>
      </c>
      <c r="F17" s="1414"/>
      <c r="G17" s="1423" t="s">
        <v>987</v>
      </c>
      <c r="H17" s="1424"/>
      <c r="I17" s="1424"/>
    </row>
    <row r="18" spans="2:9" s="917" customFormat="1" ht="24.95" customHeight="1">
      <c r="B18" s="624"/>
    </row>
    <row r="19" spans="2:9" s="917" customFormat="1" ht="24.95" customHeight="1">
      <c r="B19" s="624" t="s">
        <v>834</v>
      </c>
      <c r="D19" s="1424"/>
      <c r="E19" s="1424"/>
      <c r="F19" s="1424"/>
      <c r="G19" s="1424"/>
      <c r="H19" s="1424"/>
      <c r="I19" s="1424"/>
    </row>
    <row r="20" spans="2:9" s="917" customFormat="1" ht="24.95" customHeight="1">
      <c r="B20" s="624"/>
    </row>
    <row r="21" spans="2:9" s="917" customFormat="1" ht="24.95" customHeight="1">
      <c r="B21" s="624" t="s">
        <v>835</v>
      </c>
      <c r="D21" s="1424"/>
      <c r="E21" s="1424"/>
      <c r="F21" s="1424"/>
      <c r="G21" s="1424"/>
      <c r="H21" s="1424"/>
      <c r="I21" s="1424"/>
    </row>
    <row r="22" spans="2:9" s="917" customFormat="1" ht="24.95" customHeight="1">
      <c r="B22" s="624"/>
    </row>
    <row r="23" spans="2:9" s="917" customFormat="1" ht="24.95" customHeight="1">
      <c r="B23" s="624" t="s">
        <v>836</v>
      </c>
      <c r="D23" s="1424"/>
      <c r="E23" s="1424"/>
      <c r="F23" s="1424"/>
      <c r="G23" s="1424"/>
      <c r="H23" s="1424"/>
      <c r="I23" s="1424"/>
    </row>
    <row r="24" spans="2:9" s="917" customFormat="1" ht="24.95" customHeight="1">
      <c r="D24" s="1425"/>
      <c r="E24" s="1425"/>
      <c r="F24" s="1425"/>
      <c r="G24" s="1425"/>
      <c r="H24" s="1425"/>
      <c r="I24" s="1425"/>
    </row>
    <row r="25" spans="2:9" s="917" customFormat="1" ht="24.95" customHeight="1">
      <c r="D25" s="1425"/>
      <c r="E25" s="1425"/>
      <c r="F25" s="1425"/>
      <c r="G25" s="1425"/>
      <c r="H25" s="1425"/>
      <c r="I25" s="1425"/>
    </row>
    <row r="26" spans="2:9" s="917" customFormat="1" ht="24.95" customHeight="1">
      <c r="D26" s="1425"/>
      <c r="E26" s="1425"/>
      <c r="F26" s="1425"/>
      <c r="G26" s="1425"/>
      <c r="H26" s="1425"/>
      <c r="I26" s="1425"/>
    </row>
    <row r="27" spans="2:9" ht="24.95" customHeight="1">
      <c r="D27" s="1248"/>
      <c r="E27" s="1248"/>
      <c r="F27" s="1248"/>
      <c r="G27" s="1248"/>
      <c r="H27" s="1248"/>
      <c r="I27" s="1248"/>
    </row>
    <row r="28" spans="2:9" ht="24.95" customHeight="1">
      <c r="D28" s="1248"/>
      <c r="E28" s="1248"/>
      <c r="F28" s="1248"/>
      <c r="G28" s="1248"/>
      <c r="H28" s="1248"/>
      <c r="I28" s="1248"/>
    </row>
    <row r="29" spans="2:9" ht="18" customHeight="1"/>
    <row r="30" spans="2:9" ht="18" customHeight="1"/>
    <row r="31" spans="2:9" ht="18" customHeight="1"/>
    <row r="32" spans="2:9" ht="18" customHeight="1"/>
    <row r="33" ht="18" customHeight="1"/>
    <row r="34" ht="18" customHeight="1"/>
    <row r="35" ht="18" customHeight="1"/>
    <row r="36" ht="18" customHeight="1"/>
    <row r="37" ht="18" customHeight="1"/>
    <row r="38" ht="18" customHeight="1"/>
  </sheetData>
  <mergeCells count="4">
    <mergeCell ref="H1:I1"/>
    <mergeCell ref="H7:I7"/>
    <mergeCell ref="H9:I9"/>
    <mergeCell ref="E17:F17"/>
  </mergeCells>
  <phoneticPr fontId="111"/>
  <pageMargins left="0.98425196850393681" right="0.59055118110236227" top="0.98425196850393681" bottom="0.74803149606299213" header="0.51181102362204722" footer="0.51181102362204722"/>
  <pageSetup paperSize="9" fitToWidth="1" fitToHeight="1" orientation="portrait" usePrinterDefaults="1" horizontalDpi="65532"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1947</v>
      </c>
      <c r="B3" s="176"/>
      <c r="C3" s="176"/>
      <c r="D3" s="176"/>
      <c r="E3" s="176"/>
      <c r="F3" s="176"/>
      <c r="G3" s="176"/>
      <c r="H3" s="176"/>
      <c r="I3" s="176"/>
      <c r="J3" s="176"/>
    </row>
    <row r="5" spans="1:10" ht="30" customHeight="1">
      <c r="A5" s="177" t="s">
        <v>945</v>
      </c>
      <c r="B5" s="177"/>
      <c r="C5" s="177"/>
      <c r="D5" s="178" t="s">
        <v>1242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0"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0" s="30" customFormat="1" ht="15" customHeight="1">
      <c r="A9" s="178"/>
      <c r="B9" s="188"/>
      <c r="C9" s="195"/>
      <c r="D9" s="202"/>
      <c r="E9" s="202"/>
      <c r="F9" s="215" t="s">
        <v>1175</v>
      </c>
      <c r="G9" s="219"/>
      <c r="H9" s="224" t="str">
        <f>入力ｼｰﾄ!C8</f>
        <v>営繕　三郎</v>
      </c>
      <c r="I9" s="224"/>
      <c r="J9" s="229"/>
    </row>
    <row r="10" spans="1:10" ht="33" customHeight="1">
      <c r="A10" s="179" t="s">
        <v>992</v>
      </c>
      <c r="B10" s="189"/>
      <c r="C10" s="189"/>
      <c r="D10" s="189"/>
      <c r="E10" s="189"/>
      <c r="F10" s="189"/>
      <c r="G10" s="189"/>
      <c r="H10" s="189"/>
      <c r="I10" s="189"/>
      <c r="J10" s="230"/>
    </row>
    <row r="11" spans="1:10" ht="33" customHeight="1">
      <c r="A11" s="180" t="s">
        <v>1176</v>
      </c>
      <c r="B11" s="190"/>
      <c r="C11" s="190"/>
      <c r="D11" s="190"/>
      <c r="E11" s="190"/>
      <c r="F11" s="190"/>
      <c r="G11" s="190"/>
      <c r="H11" s="190"/>
      <c r="I11" s="190"/>
      <c r="J11" s="231"/>
    </row>
    <row r="12" spans="1:10" ht="33" customHeight="1">
      <c r="A12" s="181"/>
      <c r="B12" s="191"/>
      <c r="C12" s="191"/>
      <c r="D12" s="379" t="s">
        <v>1182</v>
      </c>
      <c r="E12" s="191"/>
      <c r="F12" s="191"/>
      <c r="G12" s="191"/>
      <c r="H12" s="191"/>
      <c r="I12" s="191"/>
      <c r="J12" s="245"/>
    </row>
    <row r="13" spans="1:10" ht="33" customHeight="1">
      <c r="A13" s="181"/>
      <c r="B13" s="191"/>
      <c r="C13" s="191"/>
      <c r="D13" s="243"/>
      <c r="E13" s="243"/>
      <c r="F13" s="243"/>
      <c r="G13" s="243"/>
      <c r="H13" s="243"/>
      <c r="I13" s="243"/>
      <c r="J13" s="246"/>
    </row>
    <row r="14" spans="1:10" ht="33" customHeight="1">
      <c r="A14" s="180"/>
      <c r="B14" s="190"/>
      <c r="C14" s="190"/>
      <c r="D14" s="190"/>
      <c r="E14" s="190"/>
      <c r="F14" s="190"/>
      <c r="G14" s="190"/>
      <c r="H14" s="190"/>
      <c r="I14" s="190"/>
      <c r="J14" s="231"/>
    </row>
    <row r="15" spans="1:10" ht="33" customHeight="1">
      <c r="A15" s="180"/>
      <c r="B15" s="190"/>
      <c r="C15" s="190"/>
      <c r="D15" s="190"/>
      <c r="E15" s="190"/>
      <c r="F15" s="190"/>
      <c r="G15" s="190"/>
      <c r="H15" s="190"/>
      <c r="I15" s="190"/>
      <c r="J15" s="231"/>
    </row>
    <row r="16" spans="1:10" ht="33" customHeight="1">
      <c r="A16" s="180"/>
      <c r="B16" s="190"/>
      <c r="C16" s="190"/>
      <c r="D16" s="190"/>
      <c r="E16" s="190"/>
      <c r="F16" s="190"/>
      <c r="G16" s="190"/>
      <c r="H16" s="190"/>
      <c r="I16" s="190"/>
      <c r="J16" s="231"/>
    </row>
    <row r="17" spans="1:10" ht="33" customHeight="1">
      <c r="A17" s="180"/>
      <c r="B17" s="190"/>
      <c r="C17" s="190"/>
      <c r="D17" s="190"/>
      <c r="E17" s="190"/>
      <c r="F17" s="190"/>
      <c r="G17" s="190"/>
      <c r="H17" s="190"/>
      <c r="I17" s="190"/>
      <c r="J17" s="231"/>
    </row>
    <row r="18" spans="1:10" ht="33" customHeight="1">
      <c r="A18" s="181"/>
      <c r="B18" s="191"/>
      <c r="C18" s="191"/>
      <c r="D18" s="191"/>
      <c r="E18" s="191"/>
      <c r="F18" s="191"/>
      <c r="G18" s="191"/>
      <c r="H18" s="191"/>
      <c r="I18" s="191"/>
      <c r="J18" s="245"/>
    </row>
    <row r="19" spans="1:10" ht="18.75" customHeight="1">
      <c r="A19" s="375"/>
      <c r="B19" s="377"/>
      <c r="C19" s="377"/>
      <c r="D19" s="377"/>
      <c r="E19" s="377"/>
      <c r="F19" s="377"/>
      <c r="G19" s="244" t="str">
        <f>入力ｼｰﾄ!C13</f>
        <v>△△△△課</v>
      </c>
      <c r="H19" s="244"/>
      <c r="I19" s="244"/>
      <c r="J19" s="244"/>
    </row>
    <row r="20" spans="1:10" ht="18.75" customHeight="1">
      <c r="A20" s="376"/>
      <c r="B20" s="378"/>
      <c r="C20" s="378"/>
      <c r="D20" s="378"/>
      <c r="E20" s="378"/>
      <c r="F20" s="380"/>
      <c r="G20" s="221" t="s">
        <v>285</v>
      </c>
      <c r="H20" s="221" t="s">
        <v>347</v>
      </c>
      <c r="I20" s="221" t="s">
        <v>1173</v>
      </c>
      <c r="J20" s="221" t="s">
        <v>137</v>
      </c>
    </row>
    <row r="21" spans="1:10" ht="53.25" customHeight="1">
      <c r="A21" s="184"/>
      <c r="B21" s="194"/>
      <c r="C21" s="194"/>
      <c r="D21" s="194"/>
      <c r="E21" s="194"/>
      <c r="F21" s="194"/>
      <c r="G21" s="221"/>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sheetData>
  <mergeCells count="33">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3:J13"/>
    <mergeCell ref="A14:J14"/>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tabColor rgb="FF90D7F0"/>
  </sheetPr>
  <dimension ref="A1:H28"/>
  <sheetViews>
    <sheetView workbookViewId="0">
      <selection sqref="A1:H1"/>
    </sheetView>
  </sheetViews>
  <sheetFormatPr defaultRowHeight="18.75"/>
  <cols>
    <col min="1" max="1" width="3.375" style="811" customWidth="1"/>
    <col min="2" max="2" width="17.625" style="811" customWidth="1"/>
    <col min="3" max="3" width="19.625" style="811" customWidth="1"/>
    <col min="4" max="4" width="11.5" style="811" customWidth="1"/>
    <col min="5" max="5" width="8.375" style="811" customWidth="1"/>
    <col min="6" max="6" width="11" style="811" customWidth="1"/>
    <col min="7" max="7" width="9" style="811" customWidth="1"/>
    <col min="8" max="8" width="4.375" style="811" customWidth="1"/>
    <col min="9" max="16384" width="9" style="811" customWidth="1"/>
  </cols>
  <sheetData>
    <row r="1" spans="1:8" ht="19.5">
      <c r="A1" s="1431"/>
      <c r="B1" s="1440"/>
      <c r="C1" s="1440"/>
      <c r="D1" s="1440"/>
      <c r="E1" s="1440"/>
      <c r="F1" s="1440"/>
      <c r="G1" s="1440"/>
      <c r="H1" s="1460"/>
    </row>
    <row r="2" spans="1:8" ht="21" customHeight="1">
      <c r="A2" s="1432" t="s">
        <v>334</v>
      </c>
      <c r="B2" s="1441"/>
      <c r="C2" s="1441"/>
      <c r="D2" s="1441"/>
      <c r="E2" s="1441"/>
      <c r="F2" s="1441"/>
      <c r="G2" s="1441"/>
      <c r="H2" s="1461"/>
    </row>
    <row r="3" spans="1:8">
      <c r="A3" s="1433"/>
      <c r="B3" s="1442"/>
      <c r="C3" s="1442"/>
      <c r="D3" s="1442"/>
      <c r="E3" s="1442"/>
      <c r="F3" s="1442"/>
      <c r="G3" s="1442"/>
      <c r="H3" s="1462"/>
    </row>
    <row r="4" spans="1:8" ht="7.5" customHeight="1">
      <c r="A4" s="1434"/>
      <c r="B4" s="1443"/>
      <c r="C4" s="1443"/>
      <c r="D4" s="1443"/>
      <c r="E4" s="1443"/>
      <c r="F4" s="1443"/>
      <c r="G4" s="1443"/>
      <c r="H4" s="1463"/>
    </row>
    <row r="5" spans="1:8">
      <c r="A5" s="1435" t="s">
        <v>273</v>
      </c>
      <c r="B5" s="1444"/>
      <c r="C5" s="1444"/>
      <c r="D5" s="1444"/>
      <c r="E5" s="1444"/>
      <c r="F5" s="1444"/>
      <c r="G5" s="1444"/>
      <c r="H5" s="1464"/>
    </row>
    <row r="6" spans="1:8">
      <c r="A6" s="1435"/>
      <c r="B6" s="1444"/>
      <c r="C6" s="1444"/>
      <c r="D6" s="1444"/>
      <c r="E6" s="1444"/>
      <c r="F6" s="1444"/>
      <c r="G6" s="1444"/>
      <c r="H6" s="1464"/>
    </row>
    <row r="7" spans="1:8">
      <c r="A7" s="1436" t="s">
        <v>988</v>
      </c>
      <c r="B7" s="193"/>
      <c r="C7" s="193"/>
      <c r="D7" s="193"/>
      <c r="E7" s="193"/>
      <c r="F7" s="193"/>
      <c r="G7" s="193"/>
      <c r="H7" s="1465"/>
    </row>
    <row r="8" spans="1:8">
      <c r="A8" s="1433"/>
      <c r="B8" s="1442"/>
      <c r="C8" s="1442"/>
      <c r="D8" s="1442"/>
      <c r="E8" s="1442"/>
      <c r="F8" s="1442"/>
      <c r="G8" s="1442"/>
      <c r="H8" s="1462"/>
    </row>
    <row r="9" spans="1:8" ht="31.5" customHeight="1">
      <c r="A9" s="1437" t="s">
        <v>223</v>
      </c>
      <c r="B9" s="903"/>
      <c r="C9" s="1448"/>
      <c r="D9" s="1454" t="s">
        <v>327</v>
      </c>
      <c r="E9" s="1456" t="str">
        <f>入力ｼｰﾄ!C4</f>
        <v>株式会社津山建築営繕</v>
      </c>
      <c r="F9" s="1456"/>
      <c r="G9" s="1454"/>
      <c r="H9" s="1466"/>
    </row>
    <row r="10" spans="1:8" ht="28.5" customHeight="1">
      <c r="A10" s="1437" t="s">
        <v>1005</v>
      </c>
      <c r="B10" s="903"/>
      <c r="C10" s="1449" t="str">
        <f>入力ｼｰﾄ!C10</f>
        <v>津山市庁舎大規模改修工事</v>
      </c>
      <c r="D10" s="1454" t="s">
        <v>231</v>
      </c>
      <c r="E10" s="1456" t="str">
        <f>入力ｼｰﾄ!C8</f>
        <v>営繕　三郎</v>
      </c>
      <c r="F10" s="1456"/>
      <c r="G10" s="1459" t="s">
        <v>1014</v>
      </c>
      <c r="H10" s="1467"/>
    </row>
    <row r="11" spans="1:8" ht="22.5" customHeight="1">
      <c r="A11" s="1437" t="s">
        <v>705</v>
      </c>
      <c r="B11" s="903"/>
      <c r="C11" s="1448"/>
      <c r="D11" s="1448" t="s">
        <v>1012</v>
      </c>
      <c r="E11" s="1448"/>
      <c r="F11" s="1448"/>
      <c r="G11" s="1448"/>
      <c r="H11" s="1466"/>
    </row>
    <row r="12" spans="1:8" ht="9.75" customHeight="1">
      <c r="A12" s="1437"/>
      <c r="B12" s="903"/>
      <c r="C12" s="1448"/>
      <c r="D12" s="903"/>
      <c r="E12" s="903"/>
      <c r="F12" s="903"/>
      <c r="G12" s="903"/>
      <c r="H12" s="1466"/>
    </row>
    <row r="13" spans="1:8">
      <c r="A13" s="1433"/>
      <c r="B13" s="177" t="s">
        <v>342</v>
      </c>
      <c r="C13" s="177"/>
      <c r="D13" s="177"/>
      <c r="E13" s="177" t="s">
        <v>570</v>
      </c>
      <c r="F13" s="177"/>
      <c r="G13" s="177"/>
      <c r="H13" s="1462"/>
    </row>
    <row r="14" spans="1:8">
      <c r="A14" s="1433"/>
      <c r="B14" s="1445" t="s">
        <v>1009</v>
      </c>
      <c r="C14" s="1445" t="s">
        <v>799</v>
      </c>
      <c r="D14" s="1445" t="s">
        <v>711</v>
      </c>
      <c r="E14" s="1445" t="s">
        <v>799</v>
      </c>
      <c r="F14" s="1445"/>
      <c r="G14" s="1445" t="s">
        <v>340</v>
      </c>
      <c r="H14" s="1462"/>
    </row>
    <row r="15" spans="1:8" ht="28.5" customHeight="1">
      <c r="A15" s="1433"/>
      <c r="B15" s="1446"/>
      <c r="C15" s="1450"/>
      <c r="D15" s="1455"/>
      <c r="E15" s="1450"/>
      <c r="F15" s="1450"/>
      <c r="G15" s="1455"/>
      <c r="H15" s="1462"/>
    </row>
    <row r="16" spans="1:8" ht="28.5" customHeight="1">
      <c r="A16" s="1433"/>
      <c r="B16" s="1446"/>
      <c r="C16" s="1451" t="s">
        <v>682</v>
      </c>
      <c r="D16" s="1455"/>
      <c r="E16" s="1457" t="s">
        <v>682</v>
      </c>
      <c r="F16" s="1458"/>
      <c r="G16" s="1455"/>
      <c r="H16" s="1462"/>
    </row>
    <row r="17" spans="1:8" ht="28.5" customHeight="1">
      <c r="A17" s="1433"/>
      <c r="B17" s="1446"/>
      <c r="C17" s="1452" t="s">
        <v>284</v>
      </c>
      <c r="D17" s="1455"/>
      <c r="E17" s="183" t="s">
        <v>284</v>
      </c>
      <c r="F17" s="216"/>
      <c r="G17" s="1455"/>
      <c r="H17" s="1462"/>
    </row>
    <row r="18" spans="1:8" ht="28.5" customHeight="1">
      <c r="A18" s="1433"/>
      <c r="B18" s="1446"/>
      <c r="C18" s="1453"/>
      <c r="D18" s="1455"/>
      <c r="E18" s="1453"/>
      <c r="F18" s="1453"/>
      <c r="G18" s="1455"/>
      <c r="H18" s="1462"/>
    </row>
    <row r="19" spans="1:8">
      <c r="A19" s="1433"/>
      <c r="B19" s="1442"/>
      <c r="C19" s="1442"/>
      <c r="D19" s="1442"/>
      <c r="E19" s="1442"/>
      <c r="F19" s="1442"/>
      <c r="G19" s="1442"/>
      <c r="H19" s="1462"/>
    </row>
    <row r="20" spans="1:8" ht="21" customHeight="1">
      <c r="A20" s="1432" t="s">
        <v>941</v>
      </c>
      <c r="B20" s="1441"/>
      <c r="C20" s="1441"/>
      <c r="D20" s="1441"/>
      <c r="E20" s="1441"/>
      <c r="F20" s="1441"/>
      <c r="G20" s="1441"/>
      <c r="H20" s="1461"/>
    </row>
    <row r="21" spans="1:8">
      <c r="A21" s="1435" t="s">
        <v>273</v>
      </c>
      <c r="B21" s="1444"/>
      <c r="C21" s="1444"/>
      <c r="D21" s="1444"/>
      <c r="E21" s="1444"/>
      <c r="F21" s="1444"/>
      <c r="G21" s="1444"/>
      <c r="H21" s="1464"/>
    </row>
    <row r="22" spans="1:8">
      <c r="A22" s="1436" t="s">
        <v>218</v>
      </c>
      <c r="B22" s="193"/>
      <c r="C22" s="193"/>
      <c r="D22" s="193"/>
      <c r="E22" s="193"/>
      <c r="F22" s="193"/>
      <c r="G22" s="193"/>
      <c r="H22" s="1465"/>
    </row>
    <row r="23" spans="1:8" ht="28.5" customHeight="1">
      <c r="A23" s="1436" t="s">
        <v>1008</v>
      </c>
      <c r="B23" s="193"/>
      <c r="C23" s="193"/>
      <c r="D23" s="193"/>
      <c r="E23" s="193"/>
      <c r="F23" s="193"/>
      <c r="G23" s="193"/>
      <c r="H23" s="1465"/>
    </row>
    <row r="24" spans="1:8" ht="19.5">
      <c r="A24" s="1438"/>
      <c r="B24" s="1447"/>
      <c r="C24" s="1447"/>
      <c r="D24" s="1447"/>
      <c r="E24" s="1447"/>
      <c r="F24" s="1447"/>
      <c r="G24" s="1447"/>
      <c r="H24" s="1468"/>
    </row>
    <row r="25" spans="1:8" ht="19.5"/>
    <row r="26" spans="1:8" ht="55.5" customHeight="1">
      <c r="A26" s="1439" t="s">
        <v>828</v>
      </c>
      <c r="B26" s="1439"/>
      <c r="C26" s="1439"/>
      <c r="D26" s="1439"/>
      <c r="E26" s="1439"/>
      <c r="F26" s="1439"/>
      <c r="G26" s="1439"/>
      <c r="H26" s="1439"/>
    </row>
    <row r="27" spans="1:8" ht="63" customHeight="1">
      <c r="A27" s="1439"/>
      <c r="B27" s="1439"/>
      <c r="C27" s="1439"/>
      <c r="D27" s="1439"/>
      <c r="E27" s="1439"/>
      <c r="F27" s="1439"/>
      <c r="G27" s="1439"/>
      <c r="H27" s="1439"/>
    </row>
    <row r="28" spans="1:8" ht="79.5" customHeight="1">
      <c r="A28" s="1439"/>
      <c r="B28" s="1439"/>
      <c r="C28" s="1439"/>
      <c r="D28" s="1439"/>
      <c r="E28" s="1439"/>
      <c r="F28" s="1439"/>
      <c r="G28" s="1439"/>
      <c r="H28" s="1439"/>
    </row>
  </sheetData>
  <mergeCells count="30">
    <mergeCell ref="A1:H1"/>
    <mergeCell ref="A2:H2"/>
    <mergeCell ref="A3:H3"/>
    <mergeCell ref="A5:H5"/>
    <mergeCell ref="A7:H7"/>
    <mergeCell ref="A8:H8"/>
    <mergeCell ref="A9:B9"/>
    <mergeCell ref="E9:F9"/>
    <mergeCell ref="A10:B10"/>
    <mergeCell ref="E10:F10"/>
    <mergeCell ref="A11:B11"/>
    <mergeCell ref="B13:D13"/>
    <mergeCell ref="E13:G13"/>
    <mergeCell ref="E14:F14"/>
    <mergeCell ref="E15:F15"/>
    <mergeCell ref="E16:F16"/>
    <mergeCell ref="E17:F17"/>
    <mergeCell ref="E18:F18"/>
    <mergeCell ref="A19:H19"/>
    <mergeCell ref="A20:H20"/>
    <mergeCell ref="A21:H21"/>
    <mergeCell ref="A22:H22"/>
    <mergeCell ref="A23:H23"/>
    <mergeCell ref="A24:H24"/>
    <mergeCell ref="A15:A18"/>
    <mergeCell ref="B15:B18"/>
    <mergeCell ref="D15:D18"/>
    <mergeCell ref="G15:G18"/>
    <mergeCell ref="H15:H18"/>
    <mergeCell ref="A26:H28"/>
  </mergeCells>
  <phoneticPr fontId="43"/>
  <pageMargins left="0.51181102362204722" right="0.51181102362204722" top="0.74803149606299213" bottom="0.74803149606299213" header="0.31496062992125984" footer="0.31496062992125984"/>
  <pageSetup paperSize="9" fitToWidth="1" fitToHeight="1" orientation="portrait" usePrinterDefaults="1" r:id="rId1"/>
  <drawing r:id="rId2"/>
  <legacyDrawing r:id="rId3"/>
</worksheet>
</file>

<file path=xl/worksheets/sheet48.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1947</v>
      </c>
      <c r="B3" s="176"/>
      <c r="C3" s="176"/>
      <c r="D3" s="176"/>
      <c r="E3" s="176"/>
      <c r="F3" s="176"/>
      <c r="G3" s="176"/>
      <c r="H3" s="176"/>
      <c r="I3" s="176"/>
      <c r="J3" s="176"/>
    </row>
    <row r="5" spans="1:10" ht="30" customHeight="1">
      <c r="A5" s="177" t="s">
        <v>945</v>
      </c>
      <c r="B5" s="177"/>
      <c r="C5" s="177"/>
      <c r="D5" s="178" t="s">
        <v>1242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0"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0" s="30" customFormat="1" ht="15" customHeight="1">
      <c r="A9" s="178"/>
      <c r="B9" s="188"/>
      <c r="C9" s="195"/>
      <c r="D9" s="202"/>
      <c r="E9" s="202"/>
      <c r="F9" s="215" t="s">
        <v>1175</v>
      </c>
      <c r="G9" s="219"/>
      <c r="H9" s="224" t="str">
        <f>入力ｼｰﾄ!C8</f>
        <v>営繕　三郎</v>
      </c>
      <c r="I9" s="224"/>
      <c r="J9" s="229"/>
    </row>
    <row r="10" spans="1:10" ht="33" customHeight="1">
      <c r="A10" s="179" t="s">
        <v>992</v>
      </c>
      <c r="B10" s="189"/>
      <c r="C10" s="189"/>
      <c r="D10" s="189"/>
      <c r="E10" s="189"/>
      <c r="F10" s="189"/>
      <c r="G10" s="189"/>
      <c r="H10" s="189"/>
      <c r="I10" s="189"/>
      <c r="J10" s="230"/>
    </row>
    <row r="11" spans="1:10" ht="33" customHeight="1">
      <c r="A11" s="180" t="s">
        <v>1176</v>
      </c>
      <c r="B11" s="190"/>
      <c r="C11" s="190"/>
      <c r="D11" s="190"/>
      <c r="E11" s="190"/>
      <c r="F11" s="190"/>
      <c r="G11" s="190"/>
      <c r="H11" s="190"/>
      <c r="I11" s="190"/>
      <c r="J11" s="231"/>
    </row>
    <row r="12" spans="1:10" ht="33" customHeight="1">
      <c r="A12" s="181"/>
      <c r="B12" s="191"/>
      <c r="C12" s="191"/>
      <c r="D12" s="379" t="s">
        <v>1207</v>
      </c>
      <c r="E12" s="379"/>
      <c r="F12" s="379"/>
      <c r="G12" s="379"/>
      <c r="H12" s="379"/>
      <c r="I12" s="379"/>
      <c r="J12" s="1469"/>
    </row>
    <row r="13" spans="1:10" ht="33" customHeight="1">
      <c r="A13" s="181"/>
      <c r="B13" s="191"/>
      <c r="C13" s="191"/>
      <c r="D13" s="379" t="s">
        <v>1208</v>
      </c>
      <c r="E13" s="379"/>
      <c r="F13" s="379"/>
      <c r="G13" s="379"/>
      <c r="H13" s="379"/>
      <c r="I13" s="379"/>
      <c r="J13" s="1469"/>
    </row>
    <row r="14" spans="1:10" ht="33" customHeight="1">
      <c r="A14" s="180"/>
      <c r="B14" s="190"/>
      <c r="C14" s="190"/>
      <c r="D14" s="190"/>
      <c r="E14" s="190"/>
      <c r="F14" s="190"/>
      <c r="G14" s="190"/>
      <c r="H14" s="190"/>
      <c r="I14" s="190"/>
      <c r="J14" s="231"/>
    </row>
    <row r="15" spans="1:10" ht="33" customHeight="1">
      <c r="A15" s="180"/>
      <c r="B15" s="190"/>
      <c r="C15" s="190"/>
      <c r="D15" s="190"/>
      <c r="E15" s="190"/>
      <c r="F15" s="190"/>
      <c r="G15" s="190"/>
      <c r="H15" s="190"/>
      <c r="I15" s="190"/>
      <c r="J15" s="231"/>
    </row>
    <row r="16" spans="1:10" ht="33" customHeight="1">
      <c r="A16" s="180"/>
      <c r="B16" s="190"/>
      <c r="C16" s="190"/>
      <c r="D16" s="190"/>
      <c r="E16" s="190"/>
      <c r="F16" s="190"/>
      <c r="G16" s="190"/>
      <c r="H16" s="190"/>
      <c r="I16" s="190"/>
      <c r="J16" s="231"/>
    </row>
    <row r="17" spans="1:10" ht="33" customHeight="1">
      <c r="A17" s="180"/>
      <c r="B17" s="190"/>
      <c r="C17" s="190"/>
      <c r="D17" s="190"/>
      <c r="E17" s="190"/>
      <c r="F17" s="190"/>
      <c r="G17" s="190"/>
      <c r="H17" s="190"/>
      <c r="I17" s="190"/>
      <c r="J17" s="231"/>
    </row>
    <row r="18" spans="1:10" ht="33" customHeight="1">
      <c r="A18" s="181"/>
      <c r="B18" s="191"/>
      <c r="C18" s="191"/>
      <c r="D18" s="191"/>
      <c r="E18" s="191"/>
      <c r="F18" s="191"/>
      <c r="G18" s="191"/>
      <c r="H18" s="191"/>
      <c r="I18" s="191"/>
      <c r="J18" s="245"/>
    </row>
    <row r="19" spans="1:10" ht="18.75" customHeight="1">
      <c r="A19" s="375"/>
      <c r="B19" s="377"/>
      <c r="C19" s="377"/>
      <c r="D19" s="377"/>
      <c r="E19" s="377"/>
      <c r="F19" s="377"/>
      <c r="G19" s="244" t="str">
        <f>入力ｼｰﾄ!C13</f>
        <v>△△△△課</v>
      </c>
      <c r="H19" s="244"/>
      <c r="I19" s="244"/>
      <c r="J19" s="244"/>
    </row>
    <row r="20" spans="1:10" ht="18.75" customHeight="1">
      <c r="A20" s="376"/>
      <c r="B20" s="378"/>
      <c r="C20" s="378"/>
      <c r="D20" s="378"/>
      <c r="E20" s="378"/>
      <c r="F20" s="380"/>
      <c r="G20" s="221" t="s">
        <v>285</v>
      </c>
      <c r="H20" s="221" t="s">
        <v>347</v>
      </c>
      <c r="I20" s="221" t="s">
        <v>1173</v>
      </c>
      <c r="J20" s="221" t="s">
        <v>137</v>
      </c>
    </row>
    <row r="21" spans="1:10" ht="53.25" customHeight="1">
      <c r="A21" s="184"/>
      <c r="B21" s="194"/>
      <c r="C21" s="194"/>
      <c r="D21" s="194"/>
      <c r="E21" s="194"/>
      <c r="F21" s="194"/>
      <c r="G21" s="221"/>
      <c r="H21" s="221"/>
      <c r="I21" s="221"/>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sheetData>
  <mergeCells count="32">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A14:J14"/>
    <mergeCell ref="G19:J19"/>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tabColor rgb="FF90D7F0"/>
  </sheetPr>
  <dimension ref="A1:IV28"/>
  <sheetViews>
    <sheetView view="pageBreakPreview" zoomScale="60" workbookViewId="0"/>
  </sheetViews>
  <sheetFormatPr defaultRowHeight="13.5"/>
  <cols>
    <col min="1" max="1" width="4.5" style="1470" customWidth="1"/>
    <col min="2" max="2" width="5.75" style="1470" customWidth="1"/>
    <col min="3" max="3" width="7.625" style="1470" customWidth="1"/>
    <col min="4" max="4" width="9" style="1470" bestFit="1" customWidth="1"/>
    <col min="5" max="5" width="3.875" style="1470" customWidth="1"/>
    <col min="6" max="6" width="8.625" style="1470" customWidth="1"/>
    <col min="7" max="7" width="13.125" style="1470" customWidth="1"/>
    <col min="8" max="8" width="13.625" style="1470" customWidth="1"/>
    <col min="9" max="9" width="15.625" style="1470" customWidth="1"/>
    <col min="10" max="10" width="4.5" style="1470" customWidth="1"/>
    <col min="11" max="256" width="9" style="1470" bestFit="1" customWidth="1"/>
  </cols>
  <sheetData>
    <row r="1" spans="1:9" ht="14.25">
      <c r="I1" s="1487" t="s">
        <v>843</v>
      </c>
    </row>
    <row r="3" spans="1:9" ht="34.5" customHeight="1">
      <c r="C3" s="1474" t="s">
        <v>773</v>
      </c>
      <c r="D3" s="1474"/>
      <c r="E3" s="1474"/>
      <c r="F3" s="1474"/>
      <c r="G3" s="1474"/>
      <c r="H3" s="1484" t="s">
        <v>842</v>
      </c>
    </row>
    <row r="4" spans="1:9" ht="24.95" customHeight="1"/>
    <row r="5" spans="1:9" ht="24.95" customHeight="1">
      <c r="A5" s="1471" t="s">
        <v>445</v>
      </c>
      <c r="C5" s="1475" t="s">
        <v>1211</v>
      </c>
    </row>
    <row r="6" spans="1:9" ht="24.95" customHeight="1">
      <c r="H6" s="1485"/>
      <c r="I6" s="1485"/>
    </row>
    <row r="7" spans="1:9" s="1471" customFormat="1" ht="24.95" customHeight="1">
      <c r="G7" s="1483" t="s">
        <v>548</v>
      </c>
      <c r="H7" s="1486" t="str">
        <f>CONCATENATE(入力ｼｰﾄ!C4,"　　印")</f>
        <v>株式会社津山建築営繕　　印</v>
      </c>
      <c r="I7" s="1486"/>
    </row>
    <row r="8" spans="1:9" s="1471" customFormat="1" ht="24.95" customHeight="1">
      <c r="G8" s="1483"/>
      <c r="I8" s="1488"/>
    </row>
    <row r="9" spans="1:9" s="1471" customFormat="1" ht="24.95" customHeight="1">
      <c r="G9" s="1483" t="s">
        <v>700</v>
      </c>
      <c r="H9" s="1486" t="str">
        <f>CONCATENATE(入力ｼｰﾄ!C7,"　　印")</f>
        <v>営繕　次郎　　印</v>
      </c>
      <c r="I9" s="1486"/>
    </row>
    <row r="10" spans="1:9" s="1471" customFormat="1" ht="24.95" customHeight="1"/>
    <row r="11" spans="1:9" s="1471" customFormat="1" ht="24.95" customHeight="1">
      <c r="D11" s="1471" t="s">
        <v>837</v>
      </c>
    </row>
    <row r="12" spans="1:9" s="1471" customFormat="1" ht="24.95" customHeight="1"/>
    <row r="13" spans="1:9" s="1471" customFormat="1" ht="24.95" customHeight="1">
      <c r="G13" s="1471" t="s">
        <v>840</v>
      </c>
    </row>
    <row r="14" spans="1:9" s="1471" customFormat="1" ht="24.95" customHeight="1"/>
    <row r="15" spans="1:9" s="1471" customFormat="1" ht="24.95" customHeight="1">
      <c r="B15" s="1472" t="s">
        <v>463</v>
      </c>
      <c r="C15" s="1472"/>
      <c r="D15" s="1476" t="str">
        <f>入力ｼｰﾄ!C10</f>
        <v>津山市庁舎大規模改修工事</v>
      </c>
      <c r="E15" s="1477"/>
      <c r="F15" s="1477"/>
      <c r="G15" s="1477"/>
      <c r="H15" s="1477"/>
      <c r="I15" s="1477"/>
    </row>
    <row r="16" spans="1:9" s="1471" customFormat="1" ht="24.95" customHeight="1">
      <c r="B16" s="1472"/>
      <c r="C16" s="1472"/>
      <c r="D16" s="1472"/>
      <c r="E16" s="1472"/>
      <c r="F16" s="1472"/>
      <c r="G16" s="1472"/>
      <c r="H16" s="1472"/>
      <c r="I16" s="1472"/>
    </row>
    <row r="17" spans="2:9" s="1471" customFormat="1" ht="24.95" customHeight="1">
      <c r="B17" s="1472" t="s">
        <v>649</v>
      </c>
      <c r="C17" s="1472"/>
      <c r="D17" s="1477" t="s">
        <v>852</v>
      </c>
      <c r="E17" s="1482" t="str">
        <f>入力ｼｰﾄ!D11</f>
        <v>山北</v>
      </c>
      <c r="F17" s="1482"/>
      <c r="G17" s="1477" t="s">
        <v>987</v>
      </c>
      <c r="H17" s="1477"/>
      <c r="I17" s="1477"/>
    </row>
    <row r="18" spans="2:9" s="1471" customFormat="1" ht="24.95" customHeight="1">
      <c r="B18" s="1472"/>
      <c r="C18" s="1472"/>
      <c r="D18" s="1472"/>
      <c r="E18" s="1472"/>
      <c r="F18" s="1472"/>
      <c r="G18" s="1472"/>
      <c r="H18" s="1472"/>
      <c r="I18" s="1472"/>
    </row>
    <row r="19" spans="2:9" s="1471" customFormat="1" ht="24.95" customHeight="1">
      <c r="B19" s="1472" t="s">
        <v>834</v>
      </c>
      <c r="C19" s="1472"/>
      <c r="D19" s="1478"/>
      <c r="E19" s="1478"/>
      <c r="F19" s="1478"/>
      <c r="G19" s="1478"/>
      <c r="H19" s="1478"/>
      <c r="I19" s="1478"/>
    </row>
    <row r="20" spans="2:9" s="1471" customFormat="1" ht="24.95" customHeight="1">
      <c r="B20" s="1472"/>
      <c r="C20" s="1472"/>
      <c r="D20" s="1472"/>
      <c r="E20" s="1472"/>
      <c r="F20" s="1472"/>
      <c r="G20" s="1472"/>
      <c r="H20" s="1472"/>
      <c r="I20" s="1472"/>
    </row>
    <row r="21" spans="2:9" s="1471" customFormat="1" ht="24.95" customHeight="1">
      <c r="B21" s="1472" t="s">
        <v>835</v>
      </c>
      <c r="C21" s="1472"/>
      <c r="D21" s="1477" t="s">
        <v>1215</v>
      </c>
      <c r="E21" s="1477"/>
      <c r="F21" s="1477"/>
      <c r="G21" s="1477"/>
      <c r="H21" s="1477"/>
      <c r="I21" s="1477"/>
    </row>
    <row r="22" spans="2:9" s="1471" customFormat="1" ht="24.95" customHeight="1">
      <c r="B22" s="1472"/>
      <c r="C22" s="1472"/>
      <c r="D22" s="1472"/>
      <c r="E22" s="1472"/>
      <c r="F22" s="1472"/>
      <c r="G22" s="1472"/>
      <c r="H22" s="1472"/>
      <c r="I22" s="1472"/>
    </row>
    <row r="23" spans="2:9" s="1471" customFormat="1" ht="24.95" customHeight="1">
      <c r="B23" s="1472" t="s">
        <v>836</v>
      </c>
      <c r="C23" s="1472"/>
      <c r="D23" s="1479"/>
      <c r="E23" s="1479"/>
      <c r="F23" s="1479"/>
      <c r="G23" s="1479"/>
      <c r="H23" s="1479"/>
      <c r="I23" s="1479"/>
    </row>
    <row r="24" spans="2:9" s="1471" customFormat="1" ht="24.95" customHeight="1">
      <c r="B24" s="1472"/>
      <c r="C24" s="1472"/>
      <c r="D24" s="1480"/>
      <c r="E24" s="1480"/>
      <c r="F24" s="1480"/>
      <c r="G24" s="1480"/>
      <c r="H24" s="1480"/>
      <c r="I24" s="1480"/>
    </row>
    <row r="25" spans="2:9" s="1471" customFormat="1" ht="24.95" customHeight="1">
      <c r="B25" s="1472"/>
      <c r="C25" s="1472"/>
      <c r="D25" s="1480"/>
      <c r="E25" s="1480"/>
      <c r="F25" s="1480"/>
      <c r="G25" s="1480"/>
      <c r="H25" s="1480"/>
      <c r="I25" s="1480"/>
    </row>
    <row r="26" spans="2:9" s="1471" customFormat="1" ht="24.95" customHeight="1">
      <c r="B26" s="1472"/>
      <c r="C26" s="1472"/>
      <c r="D26" s="1480"/>
      <c r="E26" s="1480"/>
      <c r="F26" s="1480"/>
      <c r="G26" s="1480"/>
      <c r="H26" s="1480"/>
      <c r="I26" s="1480"/>
    </row>
    <row r="27" spans="2:9" ht="24.95" customHeight="1">
      <c r="B27" s="1473"/>
      <c r="C27" s="1473"/>
      <c r="D27" s="1481"/>
      <c r="E27" s="1481"/>
      <c r="F27" s="1481"/>
      <c r="G27" s="1481"/>
      <c r="H27" s="1481"/>
      <c r="I27" s="1481"/>
    </row>
    <row r="28" spans="2:9" ht="24.95" customHeight="1">
      <c r="B28" s="1473"/>
      <c r="C28" s="1473"/>
      <c r="D28" s="1481"/>
      <c r="E28" s="1481"/>
      <c r="F28" s="1481"/>
      <c r="G28" s="1481"/>
      <c r="H28" s="1481"/>
      <c r="I28" s="1481"/>
    </row>
    <row r="29" spans="2:9" ht="18" customHeight="1"/>
    <row r="30" spans="2:9" ht="18" customHeight="1"/>
    <row r="31" spans="2:9" ht="18" customHeight="1"/>
    <row r="32" spans="2:9" ht="18" customHeight="1"/>
    <row r="33" ht="18" customHeight="1"/>
    <row r="34" ht="18" customHeight="1"/>
    <row r="35" ht="18" customHeight="1"/>
    <row r="36" ht="18" customHeight="1"/>
    <row r="37" ht="18" customHeight="1"/>
    <row r="38" ht="18" customHeight="1"/>
  </sheetData>
  <mergeCells count="7">
    <mergeCell ref="C3:G3"/>
    <mergeCell ref="H6:I6"/>
    <mergeCell ref="H7:I7"/>
    <mergeCell ref="H9:I9"/>
    <mergeCell ref="E17:F17"/>
    <mergeCell ref="D19:I19"/>
    <mergeCell ref="D23:I23"/>
  </mergeCells>
  <phoneticPr fontId="111"/>
  <pageMargins left="0.98425196850393681" right="0.59055118110236227" top="0.98425196850393681" bottom="0.74803149606299213" header="0.51181102362204722" footer="0.51181102362204722"/>
  <pageSetup paperSize="9" fitToWidth="1" fitToHeight="1" orientation="portrait" usePrinterDefaults="1" horizontalDpi="65532"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rgb="FF90D7F0"/>
  </sheetPr>
  <dimension ref="B1:I28"/>
  <sheetViews>
    <sheetView view="pageBreakPreview" zoomScale="60" workbookViewId="0"/>
  </sheetViews>
  <sheetFormatPr defaultRowHeight="18.75"/>
  <cols>
    <col min="1" max="1" width="4.625" style="811" customWidth="1"/>
    <col min="2" max="2" width="3.375" style="811" customWidth="1"/>
    <col min="3" max="3" width="14.625" style="811" customWidth="1"/>
    <col min="4" max="4" width="20.625" style="811" customWidth="1"/>
    <col min="5" max="5" width="11.5" style="811" customWidth="1"/>
    <col min="6" max="6" width="8.375" style="811" customWidth="1"/>
    <col min="7" max="7" width="12.625" style="811" customWidth="1"/>
    <col min="8" max="8" width="9" style="811" customWidth="1"/>
    <col min="9" max="9" width="4.375" style="811" customWidth="1"/>
    <col min="10" max="10" width="4.625" style="811" customWidth="1"/>
    <col min="11" max="16384" width="9" style="811" customWidth="1"/>
  </cols>
  <sheetData>
    <row r="1" spans="2:9" ht="19.5">
      <c r="B1" s="1431"/>
      <c r="C1" s="1440"/>
      <c r="D1" s="1440"/>
      <c r="E1" s="1440"/>
      <c r="F1" s="1440"/>
      <c r="G1" s="1440"/>
      <c r="H1" s="1440"/>
      <c r="I1" s="1460"/>
    </row>
    <row r="2" spans="2:9" ht="21" customHeight="1">
      <c r="B2" s="1432" t="s">
        <v>303</v>
      </c>
      <c r="C2" s="1441"/>
      <c r="D2" s="1441"/>
      <c r="E2" s="1441"/>
      <c r="F2" s="1441"/>
      <c r="G2" s="1441"/>
      <c r="H2" s="1441"/>
      <c r="I2" s="1461"/>
    </row>
    <row r="3" spans="2:9">
      <c r="B3" s="1433"/>
      <c r="C3" s="1442"/>
      <c r="D3" s="1442"/>
      <c r="E3" s="1442"/>
      <c r="F3" s="1442"/>
      <c r="G3" s="1442"/>
      <c r="H3" s="1442"/>
      <c r="I3" s="1462"/>
    </row>
    <row r="4" spans="2:9" ht="7.5" customHeight="1">
      <c r="B4" s="1434"/>
      <c r="C4" s="1443"/>
      <c r="D4" s="1443"/>
      <c r="E4" s="1443"/>
      <c r="F4" s="1443"/>
      <c r="G4" s="1443"/>
      <c r="H4" s="1443"/>
      <c r="I4" s="1463"/>
    </row>
    <row r="5" spans="2:9">
      <c r="B5" s="1435" t="s">
        <v>273</v>
      </c>
      <c r="C5" s="1444"/>
      <c r="D5" s="1444"/>
      <c r="E5" s="1444"/>
      <c r="F5" s="1444"/>
      <c r="G5" s="1444"/>
      <c r="H5" s="1444"/>
      <c r="I5" s="1464"/>
    </row>
    <row r="6" spans="2:9">
      <c r="B6" s="1435"/>
      <c r="C6" s="1444"/>
      <c r="D6" s="1444"/>
      <c r="E6" s="1444"/>
      <c r="F6" s="1444"/>
      <c r="G6" s="1444"/>
      <c r="H6" s="1444"/>
      <c r="I6" s="1464"/>
    </row>
    <row r="7" spans="2:9">
      <c r="B7" s="1436" t="s">
        <v>988</v>
      </c>
      <c r="C7" s="193"/>
      <c r="D7" s="193"/>
      <c r="E7" s="193"/>
      <c r="F7" s="193"/>
      <c r="G7" s="193"/>
      <c r="H7" s="193"/>
      <c r="I7" s="1465"/>
    </row>
    <row r="8" spans="2:9">
      <c r="B8" s="1433"/>
      <c r="C8" s="1442"/>
      <c r="D8" s="1442"/>
      <c r="E8" s="1442"/>
      <c r="F8" s="1442"/>
      <c r="G8" s="1442"/>
      <c r="H8" s="1442"/>
      <c r="I8" s="1462"/>
    </row>
    <row r="9" spans="2:9" ht="31.5" customHeight="1">
      <c r="B9" s="1437" t="s">
        <v>223</v>
      </c>
      <c r="C9" s="903"/>
      <c r="D9" s="1448"/>
      <c r="E9" s="1454" t="s">
        <v>327</v>
      </c>
      <c r="F9" s="1456" t="str">
        <f>入力ｼｰﾄ!C4</f>
        <v>株式会社津山建築営繕</v>
      </c>
      <c r="G9" s="1456"/>
      <c r="H9" s="1454"/>
      <c r="I9" s="1466"/>
    </row>
    <row r="10" spans="2:9" ht="28.5" customHeight="1">
      <c r="B10" s="1437" t="s">
        <v>1005</v>
      </c>
      <c r="C10" s="903"/>
      <c r="D10" s="1449" t="str">
        <f>入力ｼｰﾄ!C10</f>
        <v>津山市庁舎大規模改修工事</v>
      </c>
      <c r="E10" s="1454" t="s">
        <v>231</v>
      </c>
      <c r="F10" s="1456" t="str">
        <f>入力ｼｰﾄ!C7</f>
        <v>営繕　次郎</v>
      </c>
      <c r="G10" s="1456"/>
      <c r="H10" s="1459" t="s">
        <v>1014</v>
      </c>
      <c r="I10" s="1467"/>
    </row>
    <row r="11" spans="2:9" ht="22.5" customHeight="1">
      <c r="B11" s="1437" t="s">
        <v>705</v>
      </c>
      <c r="C11" s="903"/>
      <c r="D11" s="1448"/>
      <c r="E11" s="1448" t="s">
        <v>1012</v>
      </c>
      <c r="F11" s="1448"/>
      <c r="G11" s="1448"/>
      <c r="H11" s="1448"/>
      <c r="I11" s="1466"/>
    </row>
    <row r="12" spans="2:9" ht="9.75" customHeight="1">
      <c r="B12" s="1437"/>
      <c r="C12" s="903"/>
      <c r="D12" s="1448"/>
      <c r="E12" s="903"/>
      <c r="F12" s="903"/>
      <c r="G12" s="903"/>
      <c r="H12" s="903"/>
      <c r="I12" s="1466"/>
    </row>
    <row r="13" spans="2:9">
      <c r="B13" s="1433"/>
      <c r="C13" s="177" t="s">
        <v>342</v>
      </c>
      <c r="D13" s="177"/>
      <c r="E13" s="177"/>
      <c r="F13" s="177" t="s">
        <v>570</v>
      </c>
      <c r="G13" s="177"/>
      <c r="H13" s="177"/>
      <c r="I13" s="1462"/>
    </row>
    <row r="14" spans="2:9">
      <c r="B14" s="1433"/>
      <c r="C14" s="1445" t="s">
        <v>1009</v>
      </c>
      <c r="D14" s="1445" t="s">
        <v>799</v>
      </c>
      <c r="E14" s="1445" t="s">
        <v>711</v>
      </c>
      <c r="F14" s="1445" t="s">
        <v>799</v>
      </c>
      <c r="G14" s="1445"/>
      <c r="H14" s="1445" t="s">
        <v>340</v>
      </c>
      <c r="I14" s="1462"/>
    </row>
    <row r="15" spans="2:9" ht="28.5" customHeight="1">
      <c r="B15" s="1433"/>
      <c r="C15" s="1446"/>
      <c r="D15" s="1450"/>
      <c r="E15" s="1455"/>
      <c r="F15" s="1450"/>
      <c r="G15" s="1450"/>
      <c r="H15" s="1455"/>
      <c r="I15" s="1462"/>
    </row>
    <row r="16" spans="2:9" ht="28.5" customHeight="1">
      <c r="B16" s="1433"/>
      <c r="C16" s="1446"/>
      <c r="D16" s="1451" t="s">
        <v>682</v>
      </c>
      <c r="E16" s="1455"/>
      <c r="F16" s="1457" t="s">
        <v>682</v>
      </c>
      <c r="G16" s="1458"/>
      <c r="H16" s="1455"/>
      <c r="I16" s="1462"/>
    </row>
    <row r="17" spans="2:9" ht="28.5" customHeight="1">
      <c r="B17" s="1433"/>
      <c r="C17" s="1446"/>
      <c r="D17" s="1452" t="s">
        <v>284</v>
      </c>
      <c r="E17" s="1455"/>
      <c r="F17" s="183" t="s">
        <v>284</v>
      </c>
      <c r="G17" s="216"/>
      <c r="H17" s="1455"/>
      <c r="I17" s="1462"/>
    </row>
    <row r="18" spans="2:9" ht="28.5" customHeight="1">
      <c r="B18" s="1433"/>
      <c r="C18" s="1446"/>
      <c r="D18" s="1453"/>
      <c r="E18" s="1455"/>
      <c r="F18" s="1453"/>
      <c r="G18" s="1453"/>
      <c r="H18" s="1455"/>
      <c r="I18" s="1462"/>
    </row>
    <row r="19" spans="2:9">
      <c r="B19" s="1433"/>
      <c r="C19" s="1442"/>
      <c r="D19" s="1442"/>
      <c r="E19" s="1442"/>
      <c r="F19" s="1442"/>
      <c r="G19" s="1442"/>
      <c r="H19" s="1442"/>
      <c r="I19" s="1462"/>
    </row>
    <row r="20" spans="2:9" ht="21" customHeight="1">
      <c r="B20" s="1432" t="s">
        <v>941</v>
      </c>
      <c r="C20" s="1441"/>
      <c r="D20" s="1441"/>
      <c r="E20" s="1441"/>
      <c r="F20" s="1441"/>
      <c r="G20" s="1441"/>
      <c r="H20" s="1441"/>
      <c r="I20" s="1461"/>
    </row>
    <row r="21" spans="2:9">
      <c r="B21" s="1435" t="s">
        <v>273</v>
      </c>
      <c r="C21" s="1444"/>
      <c r="D21" s="1444"/>
      <c r="E21" s="1444"/>
      <c r="F21" s="1444"/>
      <c r="G21" s="1444"/>
      <c r="H21" s="1444"/>
      <c r="I21" s="1464"/>
    </row>
    <row r="22" spans="2:9">
      <c r="B22" s="1436" t="s">
        <v>218</v>
      </c>
      <c r="C22" s="193"/>
      <c r="D22" s="193"/>
      <c r="E22" s="193"/>
      <c r="F22" s="193"/>
      <c r="G22" s="193"/>
      <c r="H22" s="193"/>
      <c r="I22" s="1465"/>
    </row>
    <row r="23" spans="2:9" ht="28.5" customHeight="1">
      <c r="B23" s="1436" t="s">
        <v>2222</v>
      </c>
      <c r="C23" s="193"/>
      <c r="D23" s="193"/>
      <c r="E23" s="193"/>
      <c r="F23" s="193"/>
      <c r="G23" s="193"/>
      <c r="H23" s="193"/>
      <c r="I23" s="1465"/>
    </row>
    <row r="24" spans="2:9" ht="19.5">
      <c r="B24" s="1438"/>
      <c r="C24" s="1447"/>
      <c r="D24" s="1447"/>
      <c r="E24" s="1447"/>
      <c r="F24" s="1447"/>
      <c r="G24" s="1447"/>
      <c r="H24" s="1447"/>
      <c r="I24" s="1468"/>
    </row>
    <row r="25" spans="2:9" ht="19.5"/>
    <row r="26" spans="2:9" ht="55.5" customHeight="1">
      <c r="B26" s="1439" t="s">
        <v>828</v>
      </c>
      <c r="C26" s="1439"/>
      <c r="D26" s="1439"/>
      <c r="E26" s="1439"/>
      <c r="F26" s="1439"/>
      <c r="G26" s="1439"/>
      <c r="H26" s="1439"/>
      <c r="I26" s="1439"/>
    </row>
    <row r="27" spans="2:9" ht="63" customHeight="1">
      <c r="B27" s="1439"/>
      <c r="C27" s="1439"/>
      <c r="D27" s="1439"/>
      <c r="E27" s="1439"/>
      <c r="F27" s="1439"/>
      <c r="G27" s="1439"/>
      <c r="H27" s="1439"/>
      <c r="I27" s="1439"/>
    </row>
    <row r="28" spans="2:9" ht="79.5" customHeight="1">
      <c r="B28" s="1439"/>
      <c r="C28" s="1439"/>
      <c r="D28" s="1439"/>
      <c r="E28" s="1439"/>
      <c r="F28" s="1439"/>
      <c r="G28" s="1439"/>
      <c r="H28" s="1439"/>
      <c r="I28" s="1439"/>
    </row>
  </sheetData>
  <mergeCells count="30">
    <mergeCell ref="B1:I1"/>
    <mergeCell ref="B2:I2"/>
    <mergeCell ref="B3:I3"/>
    <mergeCell ref="B5:I5"/>
    <mergeCell ref="B7:I7"/>
    <mergeCell ref="B8:I8"/>
    <mergeCell ref="B9:C9"/>
    <mergeCell ref="F9:G9"/>
    <mergeCell ref="B10:C10"/>
    <mergeCell ref="F10:G10"/>
    <mergeCell ref="B11:C11"/>
    <mergeCell ref="C13:E13"/>
    <mergeCell ref="F13:H13"/>
    <mergeCell ref="F14:G14"/>
    <mergeCell ref="F15:G15"/>
    <mergeCell ref="F16:G16"/>
    <mergeCell ref="F17:G17"/>
    <mergeCell ref="F18:G18"/>
    <mergeCell ref="B19:I19"/>
    <mergeCell ref="B20:I20"/>
    <mergeCell ref="B21:I21"/>
    <mergeCell ref="B22:I22"/>
    <mergeCell ref="B23:I23"/>
    <mergeCell ref="B24:I24"/>
    <mergeCell ref="B15:B18"/>
    <mergeCell ref="C15:C18"/>
    <mergeCell ref="E15:E18"/>
    <mergeCell ref="H15:H18"/>
    <mergeCell ref="I15:I18"/>
    <mergeCell ref="B26:I28"/>
  </mergeCells>
  <phoneticPr fontId="43"/>
  <pageMargins left="0.51181102362204722" right="0.51181102362204722" top="0.74803149606299213" bottom="0.74803149606299213" header="0.31496062992125984" footer="0.31496062992125984"/>
  <pageSetup paperSize="9" fitToWidth="1" fitToHeight="1" orientation="portrait" usePrinterDefaults="1" r:id="rId1"/>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sheetPr>
    <tabColor rgb="FF90D7F0"/>
  </sheetPr>
  <dimension ref="A1:IV24"/>
  <sheetViews>
    <sheetView view="pageBreakPreview" zoomScale="60" workbookViewId="0"/>
  </sheetViews>
  <sheetFormatPr defaultRowHeight="13.5"/>
  <cols>
    <col min="1" max="1" width="4.5" style="1470" customWidth="1"/>
    <col min="2" max="2" width="5.75" style="1470" customWidth="1"/>
    <col min="3" max="4" width="5.625" style="1470" customWidth="1"/>
    <col min="5" max="5" width="3.875" style="1470" customWidth="1"/>
    <col min="6" max="6" width="9.625" style="1470" customWidth="1"/>
    <col min="7" max="7" width="13.125" style="1470" customWidth="1"/>
    <col min="8" max="8" width="15.625" style="1470" customWidth="1"/>
    <col min="9" max="9" width="20.625" style="1470" customWidth="1"/>
    <col min="10" max="256" width="9" style="1470" bestFit="1" customWidth="1"/>
  </cols>
  <sheetData>
    <row r="1" spans="1:10" ht="14.25">
      <c r="I1" s="1487" t="s">
        <v>843</v>
      </c>
    </row>
    <row r="3" spans="1:10" ht="34.5" customHeight="1">
      <c r="C3" s="1491" t="s">
        <v>1205</v>
      </c>
      <c r="D3" s="1491"/>
      <c r="E3" s="1491"/>
      <c r="F3" s="1491"/>
      <c r="G3" s="1491"/>
      <c r="H3" s="1491"/>
    </row>
    <row r="4" spans="1:10" ht="24.95" customHeight="1"/>
    <row r="5" spans="1:10" ht="24.95" customHeight="1">
      <c r="A5" s="1471" t="s">
        <v>445</v>
      </c>
      <c r="C5" s="1475" t="s">
        <v>1211</v>
      </c>
    </row>
    <row r="6" spans="1:10" ht="24.95" customHeight="1"/>
    <row r="7" spans="1:10" s="1471" customFormat="1" ht="24.95" customHeight="1">
      <c r="G7" s="1483" t="s">
        <v>548</v>
      </c>
      <c r="H7" s="1486" t="str">
        <f>CONCATENATE(入力ｼｰﾄ!C4,"　　印")</f>
        <v>株式会社津山建築営繕　　印</v>
      </c>
      <c r="I7" s="1486"/>
    </row>
    <row r="8" spans="1:10" s="1471" customFormat="1" ht="24.95" customHeight="1">
      <c r="G8" s="1483"/>
    </row>
    <row r="9" spans="1:10" s="1471" customFormat="1" ht="24.95" customHeight="1">
      <c r="G9" s="1483" t="s">
        <v>700</v>
      </c>
      <c r="H9" s="1486" t="str">
        <f>CONCATENATE(入力ｼｰﾄ!C7,"　　印")</f>
        <v>営繕　次郎　　印</v>
      </c>
      <c r="I9" s="1486"/>
    </row>
    <row r="10" spans="1:10" s="1471" customFormat="1" ht="24.95" customHeight="1"/>
    <row r="11" spans="1:10" s="1471" customFormat="1" ht="24.95" customHeight="1">
      <c r="A11" s="1489" t="str">
        <f>CONCATENATE("令和",入力ｼｰﾄ!D15,"年",入力ｼｰﾄ!F15,"月",入力ｼｰﾄ!H15,"日付けで契約を締結しました下記工事の一部完了部分について,部分使用")</f>
        <v>令和3年5月1日付けで契約を締結しました下記工事の一部完了部分について,部分使用</v>
      </c>
      <c r="B11" s="1489" t="e">
        <f>CONCATENATE("令和",#REF!,"年",#REF!,"月",#REF!,"日付けで契約を締結しました下記工事の一部完了部分について,部分使用")</f>
        <v>#REF!</v>
      </c>
      <c r="C11" s="1489" t="e">
        <f>CONCATENATE("令和",#REF!,"年",#REF!,"月",入力ｼｰﾄ!A15,"日付けで契約を締結しました下記工事の一部完了部分について,部分使用")</f>
        <v>#REF!</v>
      </c>
      <c r="D11" s="1489" t="e">
        <f>CONCATENATE("令和",#REF!,"年",#REF!,"月",入力ｼｰﾄ!B15,"日付けで契約を締結しました下記工事の一部完了部分について,部分使用")</f>
        <v>#REF!</v>
      </c>
      <c r="E11" s="1489" t="e">
        <f>CONCATENATE("令和",#REF!,"年",入力ｼｰﾄ!A15,"月",入力ｼｰﾄ!C15,"日付けで契約を締結しました下記工事の一部完了部分について,部分使用")</f>
        <v>#REF!</v>
      </c>
      <c r="F11" s="1489" t="e">
        <f>CONCATENATE("令和",#REF!,"年",入力ｼｰﾄ!B15,"月",入力ｼｰﾄ!D15,"日付けで契約を締結しました下記工事の一部完了部分について,部分使用")</f>
        <v>#REF!</v>
      </c>
      <c r="G11" s="1489" t="str">
        <f>CONCATENATE("令和",入力ｼｰﾄ!A15,"年",入力ｼｰﾄ!C15,"月",入力ｼｰﾄ!E15,"日付けで契約を締結しました下記工事の一部完了部分について,部分使用")</f>
        <v>令和年令和月年日付けで契約を締結しました下記工事の一部完了部分について,部分使用</v>
      </c>
      <c r="H11" s="1489" t="str">
        <f>CONCATENATE("令和",入力ｼｰﾄ!B15,"年",入力ｼｰﾄ!D15,"月",入力ｼｰﾄ!F15,"日付けで契約を締結しました下記工事の一部完了部分について,部分使用")</f>
        <v>令和工事着手日年3月5日付けで契約を締結しました下記工事の一部完了部分について,部分使用</v>
      </c>
      <c r="I11" s="1489" t="str">
        <f>CONCATENATE("令和",入力ｼｰﾄ!C15,"年",入力ｼｰﾄ!E15,"月",入力ｼｰﾄ!G15,"日付けで契約を締結しました下記工事の一部完了部分について,部分使用")</f>
        <v>令和令和年年月月日付けで契約を締結しました下記工事の一部完了部分について,部分使用</v>
      </c>
      <c r="J11" s="1229"/>
    </row>
    <row r="12" spans="1:10" s="1471" customFormat="1" ht="24.95" customHeight="1">
      <c r="A12" s="1489" t="s">
        <v>769</v>
      </c>
      <c r="B12" s="1489"/>
      <c r="C12" s="1489"/>
      <c r="D12" s="1489"/>
      <c r="E12" s="1489"/>
      <c r="F12" s="1489"/>
      <c r="G12" s="1489"/>
      <c r="H12" s="1489"/>
      <c r="I12" s="1489"/>
    </row>
    <row r="13" spans="1:10" s="1471" customFormat="1" ht="24.95" customHeight="1">
      <c r="G13" s="1471" t="s">
        <v>840</v>
      </c>
    </row>
    <row r="14" spans="1:10" s="1471" customFormat="1" ht="24.95" customHeight="1"/>
    <row r="15" spans="1:10" s="1471" customFormat="1" ht="24.95" customHeight="1">
      <c r="B15" s="1490" t="s">
        <v>201</v>
      </c>
      <c r="C15" s="1490"/>
      <c r="D15" s="1490"/>
      <c r="E15" s="1490"/>
      <c r="F15" s="1492" t="str">
        <f>入力ｼｰﾄ!C10</f>
        <v>津山市庁舎大規模改修工事</v>
      </c>
      <c r="G15" s="1492"/>
      <c r="H15" s="1492"/>
      <c r="I15" s="1492"/>
    </row>
    <row r="16" spans="1:10" s="1471" customFormat="1" ht="24.95" customHeight="1">
      <c r="B16" s="1490"/>
      <c r="C16" s="1490"/>
      <c r="D16" s="1490"/>
      <c r="E16" s="1490"/>
      <c r="F16" s="1492"/>
      <c r="G16" s="1492"/>
      <c r="H16" s="1492"/>
      <c r="I16" s="1492"/>
    </row>
    <row r="17" spans="2:9" s="1471" customFormat="1" ht="24.95" customHeight="1">
      <c r="B17" s="1490" t="s">
        <v>1203</v>
      </c>
      <c r="C17" s="1490"/>
      <c r="D17" s="1490"/>
      <c r="E17" s="1490"/>
      <c r="F17" s="1493" t="s">
        <v>852</v>
      </c>
      <c r="G17" s="1497" t="str">
        <f>入力ｼｰﾄ!D11</f>
        <v>山北</v>
      </c>
      <c r="H17" s="1498" t="s">
        <v>987</v>
      </c>
      <c r="I17" s="1499"/>
    </row>
    <row r="18" spans="2:9" s="1471" customFormat="1" ht="24.95" customHeight="1">
      <c r="B18" s="1490"/>
      <c r="C18" s="1490"/>
      <c r="D18" s="1490"/>
      <c r="E18" s="1490"/>
      <c r="F18" s="1494"/>
      <c r="G18" s="1482"/>
      <c r="H18" s="1478"/>
      <c r="I18" s="1500"/>
    </row>
    <row r="19" spans="2:9" s="1471" customFormat="1" ht="24.95" customHeight="1">
      <c r="B19" s="1490" t="s">
        <v>214</v>
      </c>
      <c r="C19" s="1490"/>
      <c r="D19" s="1490"/>
      <c r="E19" s="1490"/>
      <c r="F19" s="1495"/>
      <c r="G19" s="1495"/>
      <c r="H19" s="1495"/>
      <c r="I19" s="1495"/>
    </row>
    <row r="20" spans="2:9" s="1471" customFormat="1" ht="24.95" customHeight="1">
      <c r="B20" s="1490"/>
      <c r="C20" s="1490"/>
      <c r="D20" s="1490"/>
      <c r="E20" s="1490"/>
      <c r="F20" s="1495"/>
      <c r="G20" s="1495"/>
      <c r="H20" s="1495"/>
      <c r="I20" s="1495"/>
    </row>
    <row r="21" spans="2:9" s="1471" customFormat="1" ht="24.95" customHeight="1">
      <c r="B21" s="1490" t="s">
        <v>251</v>
      </c>
      <c r="C21" s="1490"/>
      <c r="D21" s="1490"/>
      <c r="E21" s="1490"/>
      <c r="F21" s="1496"/>
      <c r="G21" s="1495"/>
      <c r="H21" s="1495"/>
      <c r="I21" s="1495"/>
    </row>
    <row r="22" spans="2:9" s="1471" customFormat="1" ht="24.95" customHeight="1">
      <c r="B22" s="1490"/>
      <c r="C22" s="1490"/>
      <c r="D22" s="1490"/>
      <c r="E22" s="1490"/>
      <c r="F22" s="1495"/>
      <c r="G22" s="1495"/>
      <c r="H22" s="1495"/>
      <c r="I22" s="1495"/>
    </row>
    <row r="23" spans="2:9" s="1471" customFormat="1" ht="24.95" customHeight="1">
      <c r="B23" s="1490" t="s">
        <v>533</v>
      </c>
      <c r="C23" s="1490"/>
      <c r="D23" s="1490"/>
      <c r="E23" s="1490"/>
      <c r="F23" s="1495"/>
      <c r="G23" s="1495"/>
      <c r="H23" s="1495"/>
      <c r="I23" s="1495"/>
    </row>
    <row r="24" spans="2:9" s="1471" customFormat="1" ht="24.95" customHeight="1">
      <c r="B24" s="1490"/>
      <c r="C24" s="1490"/>
      <c r="D24" s="1490"/>
      <c r="E24" s="1490"/>
      <c r="F24" s="1495"/>
      <c r="G24" s="1495"/>
      <c r="H24" s="1495"/>
      <c r="I24" s="1495"/>
    </row>
    <row r="25" spans="2:9" ht="18" customHeight="1"/>
    <row r="26" spans="2:9" ht="18" customHeight="1"/>
    <row r="27" spans="2:9" ht="18" customHeight="1"/>
    <row r="28" spans="2:9" ht="18" customHeight="1"/>
    <row r="29" spans="2:9" ht="18" customHeight="1"/>
    <row r="30" spans="2:9" ht="18" customHeight="1"/>
    <row r="31" spans="2:9" ht="18" customHeight="1"/>
    <row r="32" spans="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mergeCells count="18">
    <mergeCell ref="C3:H3"/>
    <mergeCell ref="H7:I7"/>
    <mergeCell ref="H9:I9"/>
    <mergeCell ref="A11:I11"/>
    <mergeCell ref="A12:I12"/>
    <mergeCell ref="B15:E16"/>
    <mergeCell ref="F15:I16"/>
    <mergeCell ref="B17:E18"/>
    <mergeCell ref="F17:F18"/>
    <mergeCell ref="G17:G18"/>
    <mergeCell ref="H17:H18"/>
    <mergeCell ref="I17:I18"/>
    <mergeCell ref="B19:E20"/>
    <mergeCell ref="F19:I20"/>
    <mergeCell ref="B21:E22"/>
    <mergeCell ref="F21:I22"/>
    <mergeCell ref="B23:E24"/>
    <mergeCell ref="F23:I24"/>
  </mergeCells>
  <phoneticPr fontId="111"/>
  <pageMargins left="0.98425196850393681" right="0.59055118110236227" top="0.98425196850393681" bottom="0.74803149606299213" header="0.51181102362204722" footer="0.51181102362204722"/>
  <pageSetup paperSize="9" fitToWidth="1" fitToHeight="1" orientation="portrait" usePrinterDefaults="1" horizontalDpi="65532"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sheetPr>
    <tabColor rgb="FFFFFF00"/>
  </sheetPr>
  <dimension ref="A11:I45"/>
  <sheetViews>
    <sheetView workbookViewId="0"/>
  </sheetViews>
  <sheetFormatPr defaultRowHeight="21"/>
  <cols>
    <col min="1" max="16384" width="9" style="1501" customWidth="1"/>
  </cols>
  <sheetData>
    <row r="11" spans="1:9" ht="24">
      <c r="A11" s="1503" t="s">
        <v>163</v>
      </c>
      <c r="B11" s="1503"/>
      <c r="C11" s="1503"/>
      <c r="D11" s="1503"/>
      <c r="E11" s="1503"/>
      <c r="F11" s="1503"/>
      <c r="G11" s="1503"/>
      <c r="H11" s="1503"/>
      <c r="I11" s="1503"/>
    </row>
    <row r="20" spans="1:9" s="1502" customFormat="1" ht="18.75">
      <c r="A20" s="1504" t="s">
        <v>1548</v>
      </c>
      <c r="B20" s="1504"/>
      <c r="C20" s="1506"/>
      <c r="D20" s="1508" t="str">
        <f>入力ｼｰﾄ!C10</f>
        <v>津山市庁舎大規模改修工事</v>
      </c>
      <c r="E20" s="1506"/>
      <c r="F20" s="1506"/>
      <c r="G20" s="1506"/>
      <c r="H20" s="1506"/>
      <c r="I20" s="1506"/>
    </row>
    <row r="21" spans="1:9" s="1502" customFormat="1" ht="18.75"/>
    <row r="22" spans="1:9" s="1502" customFormat="1" ht="18.75"/>
    <row r="23" spans="1:9" s="1502" customFormat="1" ht="18.75"/>
    <row r="24" spans="1:9" s="1502" customFormat="1" ht="18.75">
      <c r="A24" s="1504" t="s">
        <v>1397</v>
      </c>
      <c r="B24" s="1504"/>
      <c r="C24" s="1506"/>
      <c r="D24" s="1506" t="str">
        <f>CONCATENATE("津山市")</f>
        <v>津山市</v>
      </c>
      <c r="E24" s="1511" t="str">
        <f>入力ｼｰﾄ!D11</f>
        <v>山北</v>
      </c>
      <c r="F24" s="1511"/>
      <c r="G24" s="1506" t="s">
        <v>1105</v>
      </c>
      <c r="H24" s="1506"/>
      <c r="I24" s="1506"/>
    </row>
    <row r="25" spans="1:9" s="1502" customFormat="1" ht="18.75"/>
    <row r="26" spans="1:9" s="1502" customFormat="1" ht="18.75"/>
    <row r="27" spans="1:9" s="1502" customFormat="1" ht="18.75"/>
    <row r="28" spans="1:9" s="1502" customFormat="1" ht="18.75">
      <c r="A28" s="1504" t="s">
        <v>958</v>
      </c>
      <c r="B28" s="1504"/>
      <c r="D28" s="1509" t="s">
        <v>376</v>
      </c>
      <c r="E28" s="1510" t="str">
        <f>CONCATENATE("自 令和　",入力ｼｰﾄ!D15,"年　",入力ｼｰﾄ!F15,"月　",入力ｼｰﾄ!H15,"日")</f>
        <v>自 令和　3年　5月　1日</v>
      </c>
    </row>
    <row r="29" spans="1:9" s="1502" customFormat="1" ht="18.75"/>
    <row r="30" spans="1:9" s="1502" customFormat="1" ht="18.75">
      <c r="D30" s="1509" t="s">
        <v>109</v>
      </c>
      <c r="E30" s="1510" t="str">
        <f>CONCATENATE("至 令和　",入力ｼｰﾄ!D16,"年　",入力ｼｰﾄ!F16,"月　",入力ｼｰﾄ!H16,"日　")</f>
        <v>至 令和　4年　2月　28日　</v>
      </c>
    </row>
    <row r="31" spans="1:9" s="1502" customFormat="1" ht="18.75"/>
    <row r="32" spans="1:9" s="1502" customFormat="1" ht="18.75"/>
    <row r="33" spans="1:8" s="1502" customFormat="1" ht="18.75">
      <c r="A33" s="1504" t="s">
        <v>970</v>
      </c>
      <c r="B33" s="1504"/>
      <c r="D33" s="1510" t="str">
        <f>入力ｼｰﾄ!C4</f>
        <v>株式会社津山建築営繕</v>
      </c>
    </row>
    <row r="44" spans="1:8">
      <c r="A44" s="1505"/>
      <c r="B44" s="1505"/>
      <c r="C44" s="1507"/>
      <c r="D44" s="1505"/>
      <c r="E44" s="1505"/>
      <c r="F44" s="1505"/>
      <c r="G44" s="1505"/>
      <c r="H44" s="1505"/>
    </row>
    <row r="45" spans="1:8">
      <c r="D45" s="1505"/>
      <c r="E45" s="1505"/>
      <c r="F45" s="1505"/>
      <c r="G45" s="1505"/>
      <c r="H45" s="1505"/>
    </row>
  </sheetData>
  <mergeCells count="9">
    <mergeCell ref="A11:I11"/>
    <mergeCell ref="A20:B20"/>
    <mergeCell ref="A24:B24"/>
    <mergeCell ref="E24:F24"/>
    <mergeCell ref="A28:B28"/>
    <mergeCell ref="A33:B33"/>
    <mergeCell ref="A44:B44"/>
    <mergeCell ref="D44:H44"/>
    <mergeCell ref="D45:H45"/>
  </mergeCells>
  <phoneticPr fontId="19" type="Hiragana"/>
  <pageMargins left="0.7" right="0.7" top="0.75" bottom="0.75" header="0.3" footer="0.3"/>
  <pageSetup paperSize="9"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tabColor rgb="FFFFFF00"/>
  </sheetPr>
  <dimension ref="A1:I48"/>
  <sheetViews>
    <sheetView workbookViewId="0"/>
  </sheetViews>
  <sheetFormatPr defaultRowHeight="13.5"/>
  <cols>
    <col min="1" max="16384" width="9" style="1512" customWidth="1"/>
  </cols>
  <sheetData>
    <row r="1" spans="1:9" s="1501" customFormat="1" ht="21"/>
    <row r="2" spans="1:9" s="1501" customFormat="1" ht="21"/>
    <row r="3" spans="1:9" s="1501" customFormat="1" ht="21"/>
    <row r="4" spans="1:9" s="1501" customFormat="1" ht="21"/>
    <row r="5" spans="1:9" s="1501" customFormat="1" ht="21"/>
    <row r="6" spans="1:9" s="1501" customFormat="1" ht="21"/>
    <row r="7" spans="1:9" s="1501" customFormat="1" ht="21"/>
    <row r="8" spans="1:9" s="1501" customFormat="1" ht="21"/>
    <row r="9" spans="1:9" s="1501" customFormat="1" ht="21"/>
    <row r="10" spans="1:9" s="1501" customFormat="1" ht="21"/>
    <row r="11" spans="1:9" s="1501" customFormat="1" ht="24">
      <c r="A11" s="1503" t="s">
        <v>1266</v>
      </c>
      <c r="B11" s="1503"/>
      <c r="C11" s="1503"/>
      <c r="D11" s="1503"/>
      <c r="E11" s="1503"/>
      <c r="F11" s="1503"/>
      <c r="G11" s="1503"/>
      <c r="H11" s="1503"/>
      <c r="I11" s="1503"/>
    </row>
    <row r="12" spans="1:9" s="1501" customFormat="1" ht="21"/>
    <row r="13" spans="1:9" s="1501" customFormat="1" ht="21"/>
    <row r="14" spans="1:9" s="1501" customFormat="1" ht="21"/>
    <row r="15" spans="1:9" s="1501" customFormat="1" ht="21"/>
    <row r="16" spans="1:9" s="1501" customFormat="1" ht="21"/>
    <row r="17" spans="1:9" s="1501" customFormat="1" ht="21"/>
    <row r="18" spans="1:9" s="1501" customFormat="1" ht="21"/>
    <row r="19" spans="1:9" s="1501" customFormat="1" ht="21"/>
    <row r="20" spans="1:9" s="1502" customFormat="1" ht="18.75">
      <c r="A20" s="1504" t="s">
        <v>1548</v>
      </c>
      <c r="B20" s="1504"/>
      <c r="C20" s="1506"/>
      <c r="D20" s="1508" t="str">
        <f>入力ｼｰﾄ!C10</f>
        <v>津山市庁舎大規模改修工事</v>
      </c>
      <c r="E20" s="1506"/>
      <c r="F20" s="1506"/>
      <c r="G20" s="1506"/>
      <c r="H20" s="1506"/>
      <c r="I20" s="1506"/>
    </row>
    <row r="21" spans="1:9" s="1502" customFormat="1" ht="18.75"/>
    <row r="22" spans="1:9" s="1502" customFormat="1" ht="18.75"/>
    <row r="23" spans="1:9" s="1502" customFormat="1" ht="18.75"/>
    <row r="24" spans="1:9" s="1502" customFormat="1" ht="18.75">
      <c r="A24" s="1504" t="s">
        <v>1397</v>
      </c>
      <c r="B24" s="1504"/>
      <c r="C24" s="1506"/>
      <c r="D24" s="1506" t="str">
        <f>CONCATENATE("津山市")</f>
        <v>津山市</v>
      </c>
      <c r="E24" s="1511" t="str">
        <f>入力ｼｰﾄ!D11</f>
        <v>山北</v>
      </c>
      <c r="F24" s="1511"/>
      <c r="G24" s="1506" t="s">
        <v>1105</v>
      </c>
      <c r="H24" s="1506"/>
      <c r="I24" s="1506"/>
    </row>
    <row r="25" spans="1:9" s="1502" customFormat="1" ht="18.75"/>
    <row r="26" spans="1:9" s="1502" customFormat="1" ht="18.75"/>
    <row r="27" spans="1:9" s="1502" customFormat="1" ht="18.75"/>
    <row r="28" spans="1:9" s="1502" customFormat="1" ht="18.75">
      <c r="A28" s="1504" t="s">
        <v>958</v>
      </c>
      <c r="B28" s="1504"/>
      <c r="D28" s="1509" t="s">
        <v>376</v>
      </c>
      <c r="E28" s="1510" t="str">
        <f>CONCATENATE("自 令和　",入力ｼｰﾄ!D15,"年　",入力ｼｰﾄ!F15,"月　",入力ｼｰﾄ!H15,"日")</f>
        <v>自 令和　3年　5月　1日</v>
      </c>
    </row>
    <row r="29" spans="1:9" s="1502" customFormat="1" ht="18.75"/>
    <row r="30" spans="1:9" s="1502" customFormat="1" ht="18.75">
      <c r="D30" s="1509" t="s">
        <v>109</v>
      </c>
      <c r="E30" s="1510" t="str">
        <f>CONCATENATE("至 令和　",入力ｼｰﾄ!D16,"年　",入力ｼｰﾄ!F16,"月　",入力ｼｰﾄ!H16,"日　")</f>
        <v>至 令和　4年　2月　28日　</v>
      </c>
    </row>
    <row r="31" spans="1:9" s="1502" customFormat="1" ht="18.75"/>
    <row r="32" spans="1:9" s="1502" customFormat="1" ht="18.75"/>
    <row r="33" spans="1:8" s="1502" customFormat="1" ht="18.75">
      <c r="A33" s="1504" t="s">
        <v>970</v>
      </c>
      <c r="B33" s="1504"/>
      <c r="D33" s="1510" t="str">
        <f>入力ｼｰﾄ!C4</f>
        <v>株式会社津山建築営繕</v>
      </c>
    </row>
    <row r="48" spans="1:8" ht="18.75">
      <c r="A48" s="1502"/>
      <c r="B48" s="1502"/>
      <c r="C48" s="1502"/>
      <c r="D48" s="1513"/>
      <c r="E48" s="1513"/>
      <c r="F48" s="1513"/>
      <c r="G48" s="1513"/>
      <c r="H48" s="1513"/>
    </row>
  </sheetData>
  <mergeCells count="7">
    <mergeCell ref="A11:I11"/>
    <mergeCell ref="A20:B20"/>
    <mergeCell ref="A24:B24"/>
    <mergeCell ref="E24:F24"/>
    <mergeCell ref="A28:B28"/>
    <mergeCell ref="A33:B33"/>
    <mergeCell ref="D48:H48"/>
  </mergeCells>
  <phoneticPr fontId="19" type="Hiragana"/>
  <pageMargins left="0.7" right="0.7" top="0.75" bottom="0.75" header="0.3" footer="0.3"/>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tabColor rgb="FFFFFF00"/>
  </sheetPr>
  <dimension ref="A1:I33"/>
  <sheetViews>
    <sheetView workbookViewId="0"/>
  </sheetViews>
  <sheetFormatPr defaultRowHeight="13.5"/>
  <cols>
    <col min="1" max="16384" width="9" style="1512" customWidth="1"/>
  </cols>
  <sheetData>
    <row r="1" spans="1:9" s="1501" customFormat="1" ht="21"/>
    <row r="2" spans="1:9" s="1501" customFormat="1" ht="21"/>
    <row r="3" spans="1:9" s="1501" customFormat="1" ht="21"/>
    <row r="4" spans="1:9" s="1501" customFormat="1" ht="21"/>
    <row r="5" spans="1:9" s="1501" customFormat="1" ht="21"/>
    <row r="6" spans="1:9" s="1501" customFormat="1" ht="21"/>
    <row r="7" spans="1:9" s="1501" customFormat="1" ht="21"/>
    <row r="8" spans="1:9" s="1501" customFormat="1" ht="21"/>
    <row r="9" spans="1:9" s="1501" customFormat="1" ht="21"/>
    <row r="10" spans="1:9" s="1501" customFormat="1" ht="21"/>
    <row r="11" spans="1:9" s="1501" customFormat="1" ht="24">
      <c r="A11" s="1503" t="s">
        <v>1936</v>
      </c>
      <c r="B11" s="1503"/>
      <c r="C11" s="1503"/>
      <c r="D11" s="1503"/>
      <c r="E11" s="1503"/>
      <c r="F11" s="1503"/>
      <c r="G11" s="1503"/>
      <c r="H11" s="1503"/>
      <c r="I11" s="1503"/>
    </row>
    <row r="12" spans="1:9" s="1501" customFormat="1" ht="21"/>
    <row r="13" spans="1:9" s="1501" customFormat="1" ht="21"/>
    <row r="14" spans="1:9" s="1501" customFormat="1" ht="21"/>
    <row r="15" spans="1:9" s="1501" customFormat="1" ht="21"/>
    <row r="16" spans="1:9" s="1501" customFormat="1" ht="21"/>
    <row r="17" spans="1:9" s="1501" customFormat="1" ht="21"/>
    <row r="18" spans="1:9" s="1501" customFormat="1" ht="21"/>
    <row r="19" spans="1:9" s="1501" customFormat="1" ht="21"/>
    <row r="20" spans="1:9" s="1502" customFormat="1" ht="18.75">
      <c r="A20" s="1504" t="s">
        <v>1548</v>
      </c>
      <c r="B20" s="1504"/>
      <c r="C20" s="1506"/>
      <c r="D20" s="1508" t="str">
        <f>入力ｼｰﾄ!C10</f>
        <v>津山市庁舎大規模改修工事</v>
      </c>
      <c r="E20" s="1506"/>
      <c r="F20" s="1506"/>
      <c r="G20" s="1506"/>
      <c r="H20" s="1506"/>
      <c r="I20" s="1506"/>
    </row>
    <row r="21" spans="1:9" s="1502" customFormat="1" ht="18.75"/>
    <row r="22" spans="1:9" s="1502" customFormat="1" ht="18.75"/>
    <row r="23" spans="1:9" s="1502" customFormat="1" ht="18.75"/>
    <row r="24" spans="1:9" s="1502" customFormat="1" ht="18.75">
      <c r="A24" s="1504" t="s">
        <v>1397</v>
      </c>
      <c r="B24" s="1504"/>
      <c r="C24" s="1506"/>
      <c r="D24" s="1506" t="str">
        <f>CONCATENATE("津山市")</f>
        <v>津山市</v>
      </c>
      <c r="E24" s="1511" t="str">
        <f>入力ｼｰﾄ!D11</f>
        <v>山北</v>
      </c>
      <c r="F24" s="1511"/>
      <c r="G24" s="1506" t="s">
        <v>1105</v>
      </c>
      <c r="H24" s="1506"/>
      <c r="I24" s="1506"/>
    </row>
    <row r="25" spans="1:9" s="1502" customFormat="1" ht="18.75"/>
    <row r="26" spans="1:9" s="1502" customFormat="1" ht="18.75"/>
    <row r="27" spans="1:9" s="1502" customFormat="1" ht="18.75"/>
    <row r="28" spans="1:9" s="1502" customFormat="1" ht="18.75">
      <c r="A28" s="1504" t="s">
        <v>958</v>
      </c>
      <c r="B28" s="1504"/>
      <c r="D28" s="1509" t="s">
        <v>376</v>
      </c>
      <c r="E28" s="1510" t="str">
        <f>CONCATENATE("自 令和　",入力ｼｰﾄ!D15,"年　",入力ｼｰﾄ!F15,"月　",入力ｼｰﾄ!H15,"日")</f>
        <v>自 令和　3年　5月　1日</v>
      </c>
    </row>
    <row r="29" spans="1:9" s="1502" customFormat="1" ht="18.75"/>
    <row r="30" spans="1:9" s="1502" customFormat="1" ht="18.75">
      <c r="D30" s="1509" t="s">
        <v>109</v>
      </c>
      <c r="E30" s="1510" t="str">
        <f>CONCATENATE("至 令和　",入力ｼｰﾄ!D16,"年　",入力ｼｰﾄ!F16,"月　",入力ｼｰﾄ!H16,"日　")</f>
        <v>至 令和　4年　2月　28日　</v>
      </c>
    </row>
    <row r="31" spans="1:9" s="1502" customFormat="1" ht="18.75"/>
    <row r="32" spans="1:9" s="1502" customFormat="1" ht="18.75"/>
    <row r="33" spans="1:4" s="1502" customFormat="1" ht="18.75">
      <c r="A33" s="1504" t="s">
        <v>970</v>
      </c>
      <c r="B33" s="1504"/>
      <c r="D33" s="1510" t="str">
        <f>入力ｼｰﾄ!C4</f>
        <v>株式会社津山建築営繕</v>
      </c>
    </row>
  </sheetData>
  <mergeCells count="6">
    <mergeCell ref="A11:I11"/>
    <mergeCell ref="A20:B20"/>
    <mergeCell ref="A24:B24"/>
    <mergeCell ref="E24:F24"/>
    <mergeCell ref="A28:B28"/>
    <mergeCell ref="A33:B33"/>
  </mergeCells>
  <phoneticPr fontId="19" type="Hiragana"/>
  <pageMargins left="0.7" right="0.7" top="0.75" bottom="0.75" header="0.3" footer="0.3"/>
  <pageSetup paperSize="9"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990</v>
      </c>
      <c r="B3" s="176"/>
      <c r="C3" s="176"/>
      <c r="D3" s="176"/>
      <c r="E3" s="176"/>
      <c r="F3" s="176"/>
      <c r="G3" s="176"/>
      <c r="H3" s="176"/>
      <c r="I3" s="176"/>
      <c r="J3" s="176"/>
    </row>
    <row r="5" spans="1:10" ht="30" customHeight="1">
      <c r="A5" s="177" t="s">
        <v>945</v>
      </c>
      <c r="B5" s="177"/>
      <c r="C5" s="177"/>
      <c r="D5" s="178" t="s">
        <v>1242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0"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0" s="30" customFormat="1" ht="15" customHeight="1">
      <c r="A9" s="178"/>
      <c r="B9" s="188"/>
      <c r="C9" s="195"/>
      <c r="D9" s="202"/>
      <c r="E9" s="202"/>
      <c r="F9" s="215" t="s">
        <v>1175</v>
      </c>
      <c r="G9" s="219"/>
      <c r="H9" s="224" t="str">
        <f>入力ｼｰﾄ!C8</f>
        <v>営繕　三郎</v>
      </c>
      <c r="I9" s="224"/>
      <c r="J9" s="229"/>
    </row>
    <row r="10" spans="1:10" ht="33" customHeight="1">
      <c r="A10" s="179" t="s">
        <v>992</v>
      </c>
      <c r="B10" s="189"/>
      <c r="C10" s="189"/>
      <c r="D10" s="189"/>
      <c r="E10" s="189"/>
      <c r="F10" s="189"/>
      <c r="G10" s="189"/>
      <c r="H10" s="189"/>
      <c r="I10" s="189"/>
      <c r="J10" s="230"/>
    </row>
    <row r="11" spans="1:10" ht="33" customHeight="1">
      <c r="A11" s="180" t="s">
        <v>1176</v>
      </c>
      <c r="B11" s="190"/>
      <c r="C11" s="190"/>
      <c r="D11" s="190"/>
      <c r="E11" s="190"/>
      <c r="F11" s="190"/>
      <c r="G11" s="190"/>
      <c r="H11" s="190"/>
      <c r="I11" s="190"/>
      <c r="J11" s="231"/>
    </row>
    <row r="12" spans="1:10" ht="33" customHeight="1">
      <c r="A12" s="180"/>
      <c r="B12" s="190"/>
      <c r="C12" s="190"/>
      <c r="D12" s="1514" t="s">
        <v>928</v>
      </c>
      <c r="E12" s="1514"/>
      <c r="F12" s="1514"/>
      <c r="G12" s="1514"/>
      <c r="H12" s="1514"/>
      <c r="I12" s="1514"/>
      <c r="J12" s="1515"/>
    </row>
    <row r="13" spans="1:10" ht="33" customHeight="1">
      <c r="A13" s="180"/>
      <c r="B13" s="190"/>
      <c r="C13" s="190"/>
      <c r="D13" s="205"/>
      <c r="E13" s="205"/>
      <c r="F13" s="205"/>
      <c r="G13" s="205"/>
      <c r="H13" s="205"/>
      <c r="I13" s="205"/>
      <c r="J13" s="234"/>
    </row>
    <row r="14" spans="1:10" ht="33" customHeight="1">
      <c r="A14" s="180"/>
      <c r="B14" s="190"/>
      <c r="C14" s="190"/>
      <c r="D14" s="205"/>
      <c r="E14" s="205"/>
      <c r="F14" s="205"/>
      <c r="G14" s="205"/>
      <c r="H14" s="205"/>
      <c r="I14" s="205"/>
      <c r="J14" s="234"/>
    </row>
    <row r="15" spans="1:10" ht="33" customHeight="1">
      <c r="A15" s="180"/>
      <c r="B15" s="190"/>
      <c r="C15" s="190"/>
      <c r="D15" s="205"/>
      <c r="E15" s="205"/>
      <c r="F15" s="205"/>
      <c r="G15" s="205"/>
      <c r="H15" s="205"/>
      <c r="I15" s="205"/>
      <c r="J15" s="234"/>
    </row>
    <row r="16" spans="1:10" ht="33" customHeight="1">
      <c r="A16" s="181"/>
      <c r="B16" s="191"/>
      <c r="C16" s="191"/>
      <c r="D16" s="205"/>
      <c r="E16" s="205"/>
      <c r="F16" s="205"/>
      <c r="G16" s="205"/>
      <c r="H16" s="205"/>
      <c r="I16" s="205"/>
      <c r="J16" s="234"/>
    </row>
    <row r="17" spans="1:10" ht="33" customHeight="1">
      <c r="A17" s="181"/>
      <c r="B17" s="191"/>
      <c r="C17" s="191"/>
      <c r="D17" s="205"/>
      <c r="E17" s="205"/>
      <c r="F17" s="205"/>
      <c r="G17" s="205"/>
      <c r="H17" s="205"/>
      <c r="I17" s="205"/>
      <c r="J17" s="234"/>
    </row>
    <row r="18" spans="1:10" ht="33" customHeight="1">
      <c r="A18" s="181"/>
      <c r="B18" s="191"/>
      <c r="C18" s="191"/>
      <c r="D18" s="381"/>
      <c r="E18" s="381"/>
      <c r="F18" s="381"/>
      <c r="G18" s="381"/>
      <c r="H18" s="381"/>
      <c r="I18" s="381"/>
      <c r="J18" s="382"/>
    </row>
    <row r="19" spans="1:10" ht="18.75" customHeight="1">
      <c r="A19" s="375"/>
      <c r="B19" s="377"/>
      <c r="C19" s="377"/>
      <c r="D19" s="377"/>
      <c r="E19" s="377"/>
      <c r="F19" s="377"/>
      <c r="G19" s="377"/>
      <c r="H19" s="377"/>
      <c r="I19" s="377"/>
      <c r="J19" s="383" t="str">
        <f>入力ｼｰﾄ!C13</f>
        <v>△△△△課</v>
      </c>
    </row>
    <row r="20" spans="1:10" ht="18.75" customHeight="1">
      <c r="A20" s="376"/>
      <c r="B20" s="378"/>
      <c r="C20" s="378"/>
      <c r="D20" s="378"/>
      <c r="E20" s="378"/>
      <c r="F20" s="378"/>
      <c r="G20" s="378"/>
      <c r="H20" s="378"/>
      <c r="I20" s="380"/>
      <c r="J20" s="221" t="s">
        <v>285</v>
      </c>
    </row>
    <row r="21" spans="1:10" ht="53.25" customHeight="1">
      <c r="A21" s="184"/>
      <c r="B21" s="194"/>
      <c r="C21" s="194"/>
      <c r="D21" s="194"/>
      <c r="E21" s="194"/>
      <c r="F21" s="194"/>
      <c r="G21" s="194"/>
      <c r="H21" s="194"/>
      <c r="I21" s="194"/>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sheetData>
  <mergeCells count="35">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2:J12"/>
    <mergeCell ref="D13:J13"/>
    <mergeCell ref="D14:J14"/>
    <mergeCell ref="D15:J15"/>
    <mergeCell ref="D16:J16"/>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990</v>
      </c>
      <c r="B3" s="176"/>
      <c r="C3" s="176"/>
      <c r="D3" s="176"/>
      <c r="E3" s="176"/>
      <c r="F3" s="176"/>
      <c r="G3" s="176"/>
      <c r="H3" s="176"/>
      <c r="I3" s="176"/>
      <c r="J3" s="176"/>
    </row>
    <row r="5" spans="1:10" ht="30" customHeight="1">
      <c r="A5" s="177" t="s">
        <v>945</v>
      </c>
      <c r="B5" s="177"/>
      <c r="C5" s="177"/>
      <c r="D5" s="178" t="s">
        <v>1242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str">
        <f>入力ｼｰﾄ!C10</f>
        <v>津山市庁舎大規模改修工事</v>
      </c>
      <c r="E7" s="212"/>
      <c r="F7" s="213" t="s">
        <v>444</v>
      </c>
      <c r="G7" s="217"/>
      <c r="H7" s="222" t="str">
        <f>CONCATENATE("自　令和",入力ｼｰﾄ!D15,"年",入力ｼｰﾄ!F15,"月",入力ｼｰﾄ!H15,"日～
至　令和",入力ｼｰﾄ!D16,"年",入力ｼｰﾄ!F16,"月",入力ｼｰﾄ!H16,"日")</f>
        <v>自　令和3年5月1日～
至　令和4年2月28日</v>
      </c>
      <c r="I7" s="226" t="str">
        <f>CONCATENATE("自 令和",入力ｼｰﾄ!J12,"年",入力ｼｰﾄ!L12,"月",入力ｼｰﾄ!N12,"日")</f>
        <v>自 令和年月日</v>
      </c>
      <c r="J7" s="227" t="str">
        <f>CONCATENATE("自 令和",入力ｼｰﾄ!K12,"年",入力ｼｰﾄ!M12,"月",入力ｼｰﾄ!O12,"日")</f>
        <v>自 令和年月日</v>
      </c>
    </row>
    <row r="8" spans="1:10" s="30" customFormat="1" ht="15" customHeight="1">
      <c r="A8" s="178" t="s">
        <v>1298</v>
      </c>
      <c r="B8" s="188"/>
      <c r="C8" s="195"/>
      <c r="D8" s="202" t="str">
        <f>入力ｼｰﾄ!C4</f>
        <v>株式会社津山建築営繕</v>
      </c>
      <c r="E8" s="202"/>
      <c r="F8" s="214" t="s">
        <v>1117</v>
      </c>
      <c r="G8" s="218"/>
      <c r="H8" s="223" t="str">
        <f>入力ｼｰﾄ!C7</f>
        <v>営繕　次郎</v>
      </c>
      <c r="I8" s="223"/>
      <c r="J8" s="228"/>
    </row>
    <row r="9" spans="1:10" s="30" customFormat="1" ht="15" customHeight="1">
      <c r="A9" s="178"/>
      <c r="B9" s="188"/>
      <c r="C9" s="195"/>
      <c r="D9" s="202"/>
      <c r="E9" s="202"/>
      <c r="F9" s="215" t="s">
        <v>1175</v>
      </c>
      <c r="G9" s="219"/>
      <c r="H9" s="224" t="str">
        <f>入力ｼｰﾄ!C8</f>
        <v>営繕　三郎</v>
      </c>
      <c r="I9" s="224"/>
      <c r="J9" s="229"/>
    </row>
    <row r="10" spans="1:10" ht="33" customHeight="1">
      <c r="A10" s="179" t="s">
        <v>992</v>
      </c>
      <c r="B10" s="189"/>
      <c r="C10" s="189"/>
      <c r="D10" s="189"/>
      <c r="E10" s="189"/>
      <c r="F10" s="189"/>
      <c r="G10" s="189"/>
      <c r="H10" s="189"/>
      <c r="I10" s="189"/>
      <c r="J10" s="230"/>
    </row>
    <row r="11" spans="1:10" ht="33" customHeight="1">
      <c r="A11" s="180" t="s">
        <v>1176</v>
      </c>
      <c r="B11" s="190"/>
      <c r="C11" s="190"/>
      <c r="D11" s="190"/>
      <c r="E11" s="190"/>
      <c r="F11" s="190"/>
      <c r="G11" s="190"/>
      <c r="H11" s="190"/>
      <c r="I11" s="190"/>
      <c r="J11" s="231"/>
    </row>
    <row r="12" spans="1:10" ht="33" customHeight="1">
      <c r="A12" s="180"/>
      <c r="B12" s="190"/>
      <c r="C12" s="190"/>
      <c r="D12" s="1514" t="s">
        <v>715</v>
      </c>
      <c r="E12" s="1514"/>
      <c r="F12" s="1514"/>
      <c r="G12" s="1514"/>
      <c r="H12" s="1514"/>
      <c r="I12" s="1514"/>
      <c r="J12" s="1515"/>
    </row>
    <row r="13" spans="1:10" ht="33" customHeight="1">
      <c r="A13" s="180"/>
      <c r="B13" s="190"/>
      <c r="C13" s="190"/>
      <c r="D13" s="205"/>
      <c r="E13" s="205"/>
      <c r="F13" s="205"/>
      <c r="G13" s="205"/>
      <c r="H13" s="205"/>
      <c r="I13" s="205"/>
      <c r="J13" s="234"/>
    </row>
    <row r="14" spans="1:10" ht="33" customHeight="1">
      <c r="A14" s="180"/>
      <c r="B14" s="190"/>
      <c r="C14" s="190"/>
      <c r="D14" s="205"/>
      <c r="E14" s="205"/>
      <c r="F14" s="205"/>
      <c r="G14" s="205"/>
      <c r="H14" s="205"/>
      <c r="I14" s="205"/>
      <c r="J14" s="234"/>
    </row>
    <row r="15" spans="1:10" ht="33" customHeight="1">
      <c r="A15" s="180"/>
      <c r="B15" s="190"/>
      <c r="C15" s="190"/>
      <c r="D15" s="205"/>
      <c r="E15" s="205"/>
      <c r="F15" s="205"/>
      <c r="G15" s="205"/>
      <c r="H15" s="205"/>
      <c r="I15" s="205"/>
      <c r="J15" s="234"/>
    </row>
    <row r="16" spans="1:10" ht="33" customHeight="1">
      <c r="A16" s="181"/>
      <c r="B16" s="191"/>
      <c r="C16" s="191"/>
      <c r="D16" s="205"/>
      <c r="E16" s="205"/>
      <c r="F16" s="205"/>
      <c r="G16" s="205"/>
      <c r="H16" s="205"/>
      <c r="I16" s="205"/>
      <c r="J16" s="234"/>
    </row>
    <row r="17" spans="1:10" ht="33" customHeight="1">
      <c r="A17" s="181"/>
      <c r="B17" s="191"/>
      <c r="C17" s="191"/>
      <c r="D17" s="205"/>
      <c r="E17" s="205"/>
      <c r="F17" s="205"/>
      <c r="G17" s="205"/>
      <c r="H17" s="205"/>
      <c r="I17" s="205"/>
      <c r="J17" s="234"/>
    </row>
    <row r="18" spans="1:10" ht="33" customHeight="1">
      <c r="A18" s="181"/>
      <c r="B18" s="191"/>
      <c r="C18" s="191"/>
      <c r="D18" s="381"/>
      <c r="E18" s="381"/>
      <c r="F18" s="381"/>
      <c r="G18" s="381"/>
      <c r="H18" s="381"/>
      <c r="I18" s="381"/>
      <c r="J18" s="382"/>
    </row>
    <row r="19" spans="1:10" ht="18.75" customHeight="1">
      <c r="A19" s="375"/>
      <c r="B19" s="377"/>
      <c r="C19" s="377"/>
      <c r="D19" s="377"/>
      <c r="E19" s="377"/>
      <c r="F19" s="377"/>
      <c r="G19" s="377"/>
      <c r="H19" s="377"/>
      <c r="I19" s="377"/>
      <c r="J19" s="383" t="str">
        <f>入力ｼｰﾄ!C13</f>
        <v>△△△△課</v>
      </c>
    </row>
    <row r="20" spans="1:10" ht="18.75" customHeight="1">
      <c r="A20" s="376"/>
      <c r="B20" s="378"/>
      <c r="C20" s="378"/>
      <c r="D20" s="378"/>
      <c r="E20" s="378"/>
      <c r="F20" s="378"/>
      <c r="G20" s="378"/>
      <c r="H20" s="378"/>
      <c r="I20" s="380"/>
      <c r="J20" s="221" t="s">
        <v>285</v>
      </c>
    </row>
    <row r="21" spans="1:10" ht="53.25" customHeight="1">
      <c r="A21" s="184"/>
      <c r="B21" s="194"/>
      <c r="C21" s="194"/>
      <c r="D21" s="194"/>
      <c r="E21" s="194"/>
      <c r="F21" s="194"/>
      <c r="G21" s="194"/>
      <c r="H21" s="194"/>
      <c r="I21" s="194"/>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sheetData>
  <mergeCells count="35">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D12:J12"/>
    <mergeCell ref="D13:J13"/>
    <mergeCell ref="D14:J14"/>
    <mergeCell ref="D15:J15"/>
    <mergeCell ref="D16:J16"/>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tabColor rgb="FF90D7F0"/>
  </sheetPr>
  <dimension ref="A1:IV39"/>
  <sheetViews>
    <sheetView workbookViewId="0"/>
  </sheetViews>
  <sheetFormatPr defaultRowHeight="20.100000000000001" customHeight="1"/>
  <cols>
    <col min="1" max="3" width="9" style="1516" customWidth="1"/>
    <col min="4" max="4" width="9.75390625" style="1516" customWidth="1"/>
    <col min="5" max="256" width="9" style="1516" customWidth="1"/>
  </cols>
  <sheetData>
    <row r="1" spans="1:9" ht="20.100000000000001" customHeight="1">
      <c r="A1" s="1518" t="s">
        <v>683</v>
      </c>
      <c r="B1" s="1518"/>
    </row>
    <row r="2" spans="1:9" ht="20.100000000000001" customHeight="1">
      <c r="A2" s="1518"/>
      <c r="B2" s="1518"/>
      <c r="C2" s="1528" t="s">
        <v>1096</v>
      </c>
      <c r="D2" s="1528"/>
      <c r="E2" s="1528"/>
      <c r="F2" s="1528"/>
      <c r="G2" s="1528"/>
    </row>
    <row r="3" spans="1:9" ht="20.100000000000001" customHeight="1">
      <c r="A3" s="1518"/>
      <c r="B3" s="1518"/>
    </row>
    <row r="4" spans="1:9" ht="20.100000000000001" customHeight="1">
      <c r="F4" s="1533" t="s">
        <v>1935</v>
      </c>
      <c r="G4" s="1533"/>
      <c r="H4" s="1533"/>
      <c r="I4" s="1533"/>
    </row>
    <row r="5" spans="1:9" ht="20.100000000000001" customHeight="1">
      <c r="A5" s="1518" t="s">
        <v>1081</v>
      </c>
      <c r="B5" s="1518"/>
    </row>
    <row r="6" spans="1:9" ht="20.100000000000001" customHeight="1">
      <c r="A6" s="1519" t="s">
        <v>753</v>
      </c>
      <c r="B6" s="1519"/>
      <c r="C6" s="1519"/>
      <c r="D6" s="1519"/>
      <c r="E6" s="1516" t="s">
        <v>1101</v>
      </c>
    </row>
    <row r="8" spans="1:9" ht="20.100000000000001" customHeight="1">
      <c r="C8" s="1529" t="s">
        <v>1099</v>
      </c>
      <c r="D8" s="1531" t="str">
        <f>入力ｼｰﾄ!C4</f>
        <v>株式会社津山建築営繕</v>
      </c>
      <c r="E8" s="1531"/>
      <c r="F8" s="1531" t="str">
        <f>入力ｼｰﾄ!C5</f>
        <v>代表取締役　津山　太郎</v>
      </c>
      <c r="G8" s="1531"/>
      <c r="H8" s="1531"/>
      <c r="I8" s="1531" t="s">
        <v>1937</v>
      </c>
    </row>
    <row r="9" spans="1:9" ht="20.100000000000001" customHeight="1">
      <c r="C9" s="1530" t="s">
        <v>1075</v>
      </c>
      <c r="D9" s="1530"/>
      <c r="E9" s="1530"/>
      <c r="F9" s="1530" t="s">
        <v>788</v>
      </c>
      <c r="G9" s="1530"/>
      <c r="H9" s="1530"/>
      <c r="I9" s="1530"/>
    </row>
    <row r="10" spans="1:9" ht="20.100000000000001" customHeight="1">
      <c r="C10" s="1529" t="s">
        <v>234</v>
      </c>
      <c r="D10" s="1532" t="str">
        <f>入力ｼｰﾄ!C6</f>
        <v>津山市山北５２０</v>
      </c>
      <c r="E10" s="1532"/>
      <c r="F10" s="1532"/>
      <c r="G10" s="1532"/>
      <c r="H10" s="1532"/>
      <c r="I10" s="1532"/>
    </row>
    <row r="13" spans="1:9" ht="20.100000000000001" customHeight="1">
      <c r="A13" s="1518" t="s">
        <v>1082</v>
      </c>
      <c r="B13" s="1518"/>
      <c r="C13" s="1518"/>
      <c r="D13" s="1518"/>
      <c r="E13" s="1518"/>
      <c r="F13" s="1518"/>
      <c r="G13" s="1518"/>
      <c r="H13" s="1518"/>
      <c r="I13" s="1518"/>
    </row>
    <row r="14" spans="1:9" ht="20.100000000000001" customHeight="1">
      <c r="A14" s="1518" t="s">
        <v>683</v>
      </c>
      <c r="B14" s="1518"/>
      <c r="C14" s="1518"/>
      <c r="D14" s="1518"/>
      <c r="E14" s="1518"/>
      <c r="F14" s="1518"/>
      <c r="G14" s="1518"/>
      <c r="H14" s="1518"/>
      <c r="I14" s="1518"/>
    </row>
    <row r="15" spans="1:9" ht="20.100000000000001" customHeight="1">
      <c r="A15" s="1518"/>
      <c r="B15" s="1518"/>
      <c r="C15" s="1518"/>
      <c r="D15" s="1518"/>
      <c r="E15" s="1518"/>
      <c r="F15" s="1518"/>
      <c r="G15" s="1518"/>
      <c r="H15" s="1518"/>
      <c r="I15" s="1518"/>
    </row>
    <row r="16" spans="1:9" ht="20.100000000000001" customHeight="1">
      <c r="B16" s="1527" t="s">
        <v>88</v>
      </c>
      <c r="C16" s="1527"/>
      <c r="D16" s="1527"/>
      <c r="E16" s="1527"/>
      <c r="F16" s="1527"/>
      <c r="G16" s="1527"/>
      <c r="H16" s="1527"/>
    </row>
    <row r="18" spans="1:9" ht="20.100000000000001" customHeight="1">
      <c r="A18" s="1520" t="s">
        <v>1083</v>
      </c>
      <c r="B18" s="1520"/>
      <c r="C18" s="1531" t="str">
        <f>入力ｼｰﾄ!C10</f>
        <v>津山市庁舎大規模改修工事</v>
      </c>
      <c r="D18" s="1520"/>
      <c r="E18" s="1520"/>
      <c r="F18" s="1520"/>
      <c r="G18" s="1520"/>
      <c r="H18" s="1520"/>
      <c r="I18" s="1520"/>
    </row>
    <row r="19" spans="1:9" ht="20.100000000000001" customHeight="1">
      <c r="A19" s="1520" t="s">
        <v>689</v>
      </c>
      <c r="B19" s="1520"/>
      <c r="C19" s="1531" t="s">
        <v>0</v>
      </c>
      <c r="D19" s="1532" t="str">
        <f>入力ｼｰﾄ!D11</f>
        <v>山北</v>
      </c>
      <c r="E19" s="1531" t="s">
        <v>1105</v>
      </c>
      <c r="F19" s="1520"/>
      <c r="G19" s="1520"/>
      <c r="H19" s="1520"/>
      <c r="I19" s="1520"/>
    </row>
    <row r="20" spans="1:9" ht="20.100000000000001" customHeight="1">
      <c r="A20" s="1517" t="s">
        <v>1085</v>
      </c>
      <c r="B20" s="1517"/>
      <c r="C20" s="1517"/>
      <c r="D20" s="1517"/>
      <c r="E20" s="1517"/>
      <c r="F20" s="1517"/>
      <c r="G20" s="1517"/>
      <c r="H20" s="1517"/>
      <c r="I20" s="1517"/>
    </row>
    <row r="21" spans="1:9" ht="20.100000000000001" customHeight="1">
      <c r="A21" s="1520" t="s">
        <v>1086</v>
      </c>
      <c r="B21" s="1520"/>
      <c r="C21" s="1520"/>
      <c r="D21" s="1520"/>
      <c r="E21" s="1520"/>
      <c r="F21" s="1520"/>
      <c r="G21" s="1520"/>
      <c r="H21" s="1520"/>
      <c r="I21" s="1520"/>
    </row>
    <row r="22" spans="1:9" s="1517" customFormat="1" ht="20.100000000000001" customHeight="1">
      <c r="A22" s="1521" t="s">
        <v>23</v>
      </c>
      <c r="B22" s="1521"/>
      <c r="C22" s="1521"/>
      <c r="D22" s="1521"/>
      <c r="E22" s="1521"/>
      <c r="F22" s="1521"/>
      <c r="G22" s="1521"/>
      <c r="H22" s="1521"/>
      <c r="I22" s="1521"/>
    </row>
    <row r="23" spans="1:9" s="1517" customFormat="1" ht="20.100000000000001" customHeight="1">
      <c r="A23" s="1522" t="s">
        <v>1088</v>
      </c>
      <c r="B23" s="1522"/>
      <c r="C23" s="1522" t="s">
        <v>1100</v>
      </c>
      <c r="D23" s="1522"/>
      <c r="E23" s="1522"/>
      <c r="F23" s="1534" t="s">
        <v>1102</v>
      </c>
      <c r="G23" s="1536"/>
      <c r="H23" s="1536"/>
      <c r="I23" s="1538"/>
    </row>
    <row r="24" spans="1:9" s="1517" customFormat="1" ht="20.100000000000001" customHeight="1">
      <c r="A24" s="1522"/>
      <c r="B24" s="1522"/>
      <c r="C24" s="1522"/>
      <c r="D24" s="1522"/>
      <c r="E24" s="1522"/>
      <c r="F24" s="1535"/>
      <c r="G24" s="1537"/>
      <c r="H24" s="1537"/>
      <c r="I24" s="1539"/>
    </row>
    <row r="25" spans="1:9" s="1517" customFormat="1" ht="24.95" customHeight="1">
      <c r="A25" s="1523"/>
      <c r="B25" s="1523"/>
      <c r="C25" s="1523"/>
      <c r="D25" s="1523"/>
      <c r="E25" s="1523"/>
      <c r="F25" s="1523"/>
      <c r="G25" s="1523"/>
      <c r="H25" s="1523"/>
      <c r="I25" s="1523"/>
    </row>
    <row r="26" spans="1:9" s="1517" customFormat="1" ht="24.95" customHeight="1">
      <c r="A26" s="1523"/>
      <c r="B26" s="1523"/>
      <c r="C26" s="1523"/>
      <c r="D26" s="1523"/>
      <c r="E26" s="1523"/>
      <c r="F26" s="1523"/>
      <c r="G26" s="1523"/>
      <c r="H26" s="1523"/>
      <c r="I26" s="1523"/>
    </row>
    <row r="27" spans="1:9" s="1517" customFormat="1" ht="24.95" customHeight="1">
      <c r="A27" s="1523"/>
      <c r="B27" s="1523"/>
      <c r="C27" s="1523"/>
      <c r="D27" s="1523"/>
      <c r="E27" s="1523"/>
      <c r="F27" s="1523"/>
      <c r="G27" s="1523"/>
      <c r="H27" s="1523"/>
      <c r="I27" s="1523"/>
    </row>
    <row r="28" spans="1:9" s="1517" customFormat="1" ht="24.95" customHeight="1">
      <c r="A28" s="1523"/>
      <c r="B28" s="1523"/>
      <c r="C28" s="1523"/>
      <c r="D28" s="1523"/>
      <c r="E28" s="1523"/>
      <c r="F28" s="1523"/>
      <c r="G28" s="1523"/>
      <c r="H28" s="1523"/>
      <c r="I28" s="1523"/>
    </row>
    <row r="29" spans="1:9" s="1517" customFormat="1" ht="24.95" customHeight="1">
      <c r="A29" s="1523"/>
      <c r="B29" s="1523"/>
      <c r="C29" s="1523"/>
      <c r="D29" s="1523"/>
      <c r="E29" s="1523"/>
      <c r="F29" s="1523"/>
      <c r="G29" s="1523"/>
      <c r="H29" s="1523"/>
      <c r="I29" s="1523"/>
    </row>
    <row r="30" spans="1:9" s="1517" customFormat="1" ht="19.5" hidden="1" customHeight="1">
      <c r="A30" s="1523"/>
      <c r="B30" s="1523"/>
      <c r="C30" s="1523"/>
      <c r="D30" s="1523"/>
      <c r="E30" s="1523"/>
      <c r="F30" s="1523"/>
      <c r="G30" s="1523"/>
      <c r="H30" s="1523"/>
      <c r="I30" s="1523"/>
    </row>
    <row r="31" spans="1:9" s="1517" customFormat="1" ht="20.100000000000001" customHeight="1">
      <c r="A31" s="1524"/>
      <c r="B31" s="1524"/>
      <c r="C31" s="1524"/>
      <c r="D31" s="1524"/>
      <c r="E31" s="1524"/>
      <c r="F31" s="1524"/>
      <c r="G31" s="1524"/>
      <c r="H31" s="1524"/>
      <c r="I31" s="1524"/>
    </row>
    <row r="32" spans="1:9" ht="20.100000000000001" customHeight="1">
      <c r="A32" s="1525" t="s">
        <v>1089</v>
      </c>
      <c r="B32" s="1525"/>
      <c r="C32" s="1525"/>
      <c r="D32" s="1525"/>
      <c r="E32" s="1525"/>
      <c r="F32" s="1525"/>
      <c r="G32" s="1525"/>
      <c r="H32" s="1525"/>
      <c r="I32" s="1525"/>
    </row>
    <row r="34" spans="1:9" ht="20.100000000000001" customHeight="1">
      <c r="A34" s="1518" t="s">
        <v>1090</v>
      </c>
      <c r="B34" s="1518"/>
      <c r="C34" s="1518"/>
      <c r="D34" s="1518"/>
      <c r="E34" s="1518"/>
      <c r="F34" s="1518"/>
      <c r="G34" s="1518"/>
      <c r="H34" s="1518"/>
      <c r="I34" s="1518"/>
    </row>
    <row r="35" spans="1:9" ht="20.100000000000001" customHeight="1">
      <c r="A35" s="1518"/>
      <c r="B35" s="1518"/>
      <c r="C35" s="1518"/>
      <c r="D35" s="1518"/>
      <c r="E35" s="1518"/>
      <c r="F35" s="1518"/>
      <c r="G35" s="1518"/>
      <c r="H35" s="1518"/>
      <c r="I35" s="1518"/>
    </row>
    <row r="36" spans="1:9" ht="20.100000000000001" customHeight="1">
      <c r="A36" s="1518" t="s">
        <v>1092</v>
      </c>
      <c r="B36" s="1518"/>
      <c r="C36" s="1518"/>
      <c r="D36" s="1518"/>
      <c r="E36" s="1518"/>
      <c r="F36" s="1518"/>
      <c r="G36" s="1518"/>
      <c r="H36" s="1518"/>
      <c r="I36" s="1518"/>
    </row>
    <row r="37" spans="1:9" ht="20.100000000000001" customHeight="1">
      <c r="A37" s="1518" t="s">
        <v>1095</v>
      </c>
      <c r="B37" s="1518"/>
      <c r="C37" s="1518"/>
      <c r="D37" s="1518"/>
      <c r="E37" s="1518"/>
      <c r="F37" s="1518"/>
      <c r="G37" s="1518"/>
      <c r="H37" s="1518"/>
      <c r="I37" s="1518"/>
    </row>
    <row r="38" spans="1:9" ht="20.100000000000001" customHeight="1">
      <c r="A38" s="1518"/>
      <c r="B38" s="1518"/>
      <c r="C38" s="1518"/>
      <c r="D38" s="1518"/>
      <c r="E38" s="1518"/>
      <c r="F38" s="1518"/>
      <c r="G38" s="1518"/>
      <c r="H38" s="1518"/>
      <c r="I38" s="1518"/>
    </row>
    <row r="39" spans="1:9" ht="20.100000000000001" customHeight="1">
      <c r="A39" s="1526"/>
      <c r="B39" s="1526"/>
      <c r="C39" s="1526"/>
      <c r="D39" s="1526"/>
      <c r="E39" s="1526"/>
      <c r="F39" s="1526"/>
      <c r="G39" s="1526"/>
      <c r="H39" s="1526"/>
      <c r="I39" s="1526"/>
    </row>
  </sheetData>
  <mergeCells count="38">
    <mergeCell ref="C2:G2"/>
    <mergeCell ref="F4:I4"/>
    <mergeCell ref="A5:B5"/>
    <mergeCell ref="A6:D6"/>
    <mergeCell ref="C9:E9"/>
    <mergeCell ref="F9:I9"/>
    <mergeCell ref="D10:I10"/>
    <mergeCell ref="A13:I13"/>
    <mergeCell ref="A14:I14"/>
    <mergeCell ref="A15:I15"/>
    <mergeCell ref="B16:H16"/>
    <mergeCell ref="A25:B25"/>
    <mergeCell ref="C25:E25"/>
    <mergeCell ref="F25:I25"/>
    <mergeCell ref="A26:B26"/>
    <mergeCell ref="C26:E26"/>
    <mergeCell ref="F26:I26"/>
    <mergeCell ref="A27:B27"/>
    <mergeCell ref="C27:E27"/>
    <mergeCell ref="F27:I27"/>
    <mergeCell ref="A28:B28"/>
    <mergeCell ref="C28:E28"/>
    <mergeCell ref="F28:I28"/>
    <mergeCell ref="A29:B29"/>
    <mergeCell ref="C29:E29"/>
    <mergeCell ref="F29:I29"/>
    <mergeCell ref="A30:B30"/>
    <mergeCell ref="C30:E30"/>
    <mergeCell ref="F30:I30"/>
    <mergeCell ref="A32:I32"/>
    <mergeCell ref="A34:I34"/>
    <mergeCell ref="A36:I36"/>
    <mergeCell ref="A37:I37"/>
    <mergeCell ref="A38:I38"/>
    <mergeCell ref="A39:I39"/>
    <mergeCell ref="A23:B24"/>
    <mergeCell ref="C23:E24"/>
    <mergeCell ref="F23:I24"/>
  </mergeCells>
  <phoneticPr fontId="19" type="Hiragana"/>
  <pageMargins left="0.75" right="0.75" top="1" bottom="0.69" header="0.51200000000000001" footer="0.51200000000000001"/>
  <pageSetup paperSize="9" fitToWidth="1" fitToHeight="1" orientation="portrait" usePrinterDefaults="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990</v>
      </c>
      <c r="B3" s="176"/>
      <c r="C3" s="176"/>
      <c r="D3" s="176"/>
      <c r="E3" s="176"/>
      <c r="F3" s="176"/>
      <c r="G3" s="176"/>
      <c r="H3" s="176"/>
      <c r="I3" s="176"/>
      <c r="J3" s="176"/>
    </row>
    <row r="5" spans="1:10" ht="30" customHeight="1">
      <c r="A5" s="177" t="s">
        <v>945</v>
      </c>
      <c r="B5" s="177"/>
      <c r="C5" s="177"/>
      <c r="D5" s="178" t="s">
        <v>1172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e">
        <f>#REF!</f>
        <v>#REF!</v>
      </c>
      <c r="E7" s="212"/>
      <c r="F7" s="213" t="s">
        <v>444</v>
      </c>
      <c r="G7" s="217"/>
      <c r="H7" s="222" t="e">
        <f>CONCATENATE("自　令和",#REF!,"年",#REF!,"月",#REF!,"日～
至　令和",#REF!,"年",#REF!,"月",#REF!,"日")</f>
        <v>#REF!</v>
      </c>
      <c r="I7" s="226" t="e">
        <f>CONCATENATE("自 令和",#REF!,"年",#REF!,"月",#REF!,"日")</f>
        <v>#REF!</v>
      </c>
      <c r="J7" s="227" t="e">
        <f>CONCATENATE("自 令和",#REF!,"年",#REF!,"月",#REF!,"日")</f>
        <v>#REF!</v>
      </c>
    </row>
    <row r="8" spans="1:10" s="30" customFormat="1" ht="15" customHeight="1">
      <c r="A8" s="178" t="s">
        <v>1298</v>
      </c>
      <c r="B8" s="188"/>
      <c r="C8" s="195"/>
      <c r="D8" s="202" t="e">
        <f>#REF!</f>
        <v>#REF!</v>
      </c>
      <c r="E8" s="202"/>
      <c r="F8" s="214" t="s">
        <v>1117</v>
      </c>
      <c r="G8" s="218"/>
      <c r="H8" s="223" t="e">
        <f>#REF!</f>
        <v>#REF!</v>
      </c>
      <c r="I8" s="223"/>
      <c r="J8" s="228"/>
    </row>
    <row r="9" spans="1:10" s="30" customFormat="1" ht="15" customHeight="1">
      <c r="A9" s="178"/>
      <c r="B9" s="188"/>
      <c r="C9" s="195"/>
      <c r="D9" s="202"/>
      <c r="E9" s="202"/>
      <c r="F9" s="215" t="s">
        <v>1175</v>
      </c>
      <c r="G9" s="219"/>
      <c r="H9" s="224" t="e">
        <f>#REF!</f>
        <v>#REF!</v>
      </c>
      <c r="I9" s="224"/>
      <c r="J9" s="229"/>
    </row>
    <row r="10" spans="1:10" ht="33" customHeight="1">
      <c r="A10" s="179" t="s">
        <v>992</v>
      </c>
      <c r="B10" s="189"/>
      <c r="C10" s="189"/>
      <c r="D10" s="189"/>
      <c r="E10" s="189"/>
      <c r="F10" s="189"/>
      <c r="G10" s="189"/>
      <c r="H10" s="189"/>
      <c r="I10" s="189"/>
      <c r="J10" s="230"/>
    </row>
    <row r="11" spans="1:10" ht="33" customHeight="1">
      <c r="A11" s="180" t="s">
        <v>1176</v>
      </c>
      <c r="B11" s="190"/>
      <c r="C11" s="190"/>
      <c r="D11" s="190"/>
      <c r="E11" s="190"/>
      <c r="F11" s="190"/>
      <c r="G11" s="190"/>
      <c r="H11" s="190"/>
      <c r="I11" s="190"/>
      <c r="J11" s="231"/>
    </row>
    <row r="12" spans="1:10" ht="33" customHeight="1">
      <c r="A12" s="180"/>
      <c r="B12" s="190"/>
      <c r="C12" s="190"/>
      <c r="D12" s="1540" t="s">
        <v>2281</v>
      </c>
      <c r="E12" s="203"/>
      <c r="F12" s="203"/>
      <c r="G12" s="203"/>
      <c r="H12" s="203"/>
      <c r="I12" s="203"/>
      <c r="J12" s="232"/>
    </row>
    <row r="13" spans="1:10" ht="33" customHeight="1">
      <c r="A13" s="181"/>
      <c r="B13" s="191"/>
      <c r="C13" s="191"/>
      <c r="D13" s="1540"/>
      <c r="E13" s="204"/>
      <c r="F13" s="204"/>
      <c r="G13" s="204"/>
      <c r="H13" s="204"/>
      <c r="I13" s="204"/>
      <c r="J13" s="233"/>
    </row>
    <row r="14" spans="1:10" ht="33" customHeight="1">
      <c r="A14" s="181"/>
      <c r="B14" s="191"/>
      <c r="C14" s="191"/>
      <c r="D14" s="1541"/>
      <c r="E14" s="204"/>
      <c r="F14" s="204"/>
      <c r="G14" s="204"/>
      <c r="H14" s="204"/>
      <c r="I14" s="204"/>
      <c r="J14" s="233"/>
    </row>
    <row r="15" spans="1:10" ht="33" customHeight="1">
      <c r="A15" s="181"/>
      <c r="B15" s="191"/>
      <c r="C15" s="191"/>
      <c r="D15" s="1541"/>
      <c r="E15" s="204"/>
      <c r="F15" s="204"/>
      <c r="G15" s="204"/>
      <c r="H15" s="204"/>
      <c r="I15" s="204"/>
      <c r="J15" s="233"/>
    </row>
    <row r="16" spans="1:10" ht="33" customHeight="1">
      <c r="A16" s="181"/>
      <c r="B16" s="191"/>
      <c r="C16" s="191"/>
      <c r="D16" s="1541"/>
      <c r="E16" s="204"/>
      <c r="F16" s="204"/>
      <c r="G16" s="204"/>
      <c r="H16" s="204"/>
      <c r="I16" s="204"/>
      <c r="J16" s="233"/>
    </row>
    <row r="17" spans="1:10" ht="33" customHeight="1">
      <c r="A17" s="181"/>
      <c r="B17" s="191"/>
      <c r="C17" s="191"/>
      <c r="D17" s="205"/>
      <c r="E17" s="205"/>
      <c r="F17" s="205"/>
      <c r="G17" s="205"/>
      <c r="H17" s="205"/>
      <c r="I17" s="205"/>
      <c r="J17" s="234"/>
    </row>
    <row r="18" spans="1:10" ht="33" customHeight="1">
      <c r="A18" s="181"/>
      <c r="B18" s="191"/>
      <c r="C18" s="191"/>
      <c r="D18" s="381"/>
      <c r="E18" s="381"/>
      <c r="F18" s="381"/>
      <c r="G18" s="381"/>
      <c r="H18" s="381"/>
      <c r="I18" s="381"/>
      <c r="J18" s="382"/>
    </row>
    <row r="19" spans="1:10" ht="18.75" customHeight="1">
      <c r="A19" s="375"/>
      <c r="B19" s="377"/>
      <c r="C19" s="377"/>
      <c r="D19" s="377"/>
      <c r="E19" s="377"/>
      <c r="F19" s="377"/>
      <c r="G19" s="377"/>
      <c r="H19" s="377"/>
      <c r="I19" s="377"/>
      <c r="J19" s="383" t="e">
        <f>#REF!</f>
        <v>#REF!</v>
      </c>
    </row>
    <row r="20" spans="1:10" ht="18.75" customHeight="1">
      <c r="A20" s="376"/>
      <c r="B20" s="378"/>
      <c r="C20" s="378"/>
      <c r="D20" s="378"/>
      <c r="E20" s="378"/>
      <c r="F20" s="378"/>
      <c r="G20" s="378"/>
      <c r="H20" s="378"/>
      <c r="I20" s="380"/>
      <c r="J20" s="221" t="s">
        <v>285</v>
      </c>
    </row>
    <row r="21" spans="1:10" ht="53.25" customHeight="1">
      <c r="A21" s="184"/>
      <c r="B21" s="194"/>
      <c r="C21" s="194"/>
      <c r="D21" s="194"/>
      <c r="E21" s="194"/>
      <c r="F21" s="194"/>
      <c r="G21" s="194"/>
      <c r="H21" s="194"/>
      <c r="I21" s="194"/>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sheetData>
  <mergeCells count="30">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tabColor rgb="FFFFFF00"/>
  </sheetPr>
  <dimension ref="A2:J28"/>
  <sheetViews>
    <sheetView workbookViewId="0"/>
  </sheetViews>
  <sheetFormatPr defaultRowHeight="13.5"/>
  <cols>
    <col min="1" max="2" width="4.25" style="30" customWidth="1"/>
    <col min="3" max="3" width="3.125" style="30" customWidth="1"/>
    <col min="4" max="4" width="25.625" style="30" customWidth="1"/>
    <col min="5" max="10" width="9.625" style="30" customWidth="1"/>
    <col min="11" max="16384" width="9" style="30" customWidth="1"/>
  </cols>
  <sheetData>
    <row r="2" spans="1:10">
      <c r="A2" s="175">
        <v>10.01</v>
      </c>
      <c r="B2" s="175"/>
      <c r="C2" s="175"/>
    </row>
    <row r="3" spans="1:10" ht="18.75">
      <c r="A3" s="176" t="s">
        <v>990</v>
      </c>
      <c r="B3" s="176"/>
      <c r="C3" s="176"/>
      <c r="D3" s="176"/>
      <c r="E3" s="176"/>
      <c r="F3" s="176"/>
      <c r="G3" s="176"/>
      <c r="H3" s="176"/>
      <c r="I3" s="176"/>
      <c r="J3" s="176"/>
    </row>
    <row r="5" spans="1:10" ht="30" customHeight="1">
      <c r="A5" s="177" t="s">
        <v>945</v>
      </c>
      <c r="B5" s="177"/>
      <c r="C5" s="177"/>
      <c r="D5" s="178" t="s">
        <v>1172</v>
      </c>
      <c r="E5" s="211"/>
      <c r="F5" s="178" t="s">
        <v>1004</v>
      </c>
      <c r="G5" s="195"/>
      <c r="H5" s="178" t="s">
        <v>477</v>
      </c>
      <c r="I5" s="188"/>
      <c r="J5" s="195"/>
    </row>
    <row r="6" spans="1:10" ht="30" customHeight="1">
      <c r="A6" s="177" t="s">
        <v>745</v>
      </c>
      <c r="B6" s="177"/>
      <c r="C6" s="177"/>
      <c r="D6" s="200" t="s">
        <v>454</v>
      </c>
      <c r="E6" s="200"/>
      <c r="F6" s="200"/>
      <c r="G6" s="200"/>
      <c r="H6" s="200"/>
      <c r="I6" s="200"/>
      <c r="J6" s="200"/>
    </row>
    <row r="7" spans="1:10" s="30" customFormat="1" ht="30" customHeight="1">
      <c r="A7" s="177" t="s">
        <v>991</v>
      </c>
      <c r="B7" s="177"/>
      <c r="C7" s="177"/>
      <c r="D7" s="201" t="e">
        <f>#REF!</f>
        <v>#REF!</v>
      </c>
      <c r="E7" s="212"/>
      <c r="F7" s="213" t="s">
        <v>444</v>
      </c>
      <c r="G7" s="217"/>
      <c r="H7" s="222" t="e">
        <f>CONCATENATE("自　令和",#REF!,"年",#REF!,"月",#REF!,"日～
至　令和",#REF!,"年",#REF!,"月",#REF!,"日")</f>
        <v>#REF!</v>
      </c>
      <c r="I7" s="226" t="e">
        <f>CONCATENATE("自 令和",#REF!,"年",#REF!,"月",#REF!,"日")</f>
        <v>#REF!</v>
      </c>
      <c r="J7" s="227" t="e">
        <f>CONCATENATE("自 令和",#REF!,"年",#REF!,"月",#REF!,"日")</f>
        <v>#REF!</v>
      </c>
    </row>
    <row r="8" spans="1:10" s="30" customFormat="1" ht="15" customHeight="1">
      <c r="A8" s="178" t="s">
        <v>1298</v>
      </c>
      <c r="B8" s="188"/>
      <c r="C8" s="195"/>
      <c r="D8" s="202" t="e">
        <f>#REF!</f>
        <v>#REF!</v>
      </c>
      <c r="E8" s="202"/>
      <c r="F8" s="214" t="s">
        <v>1117</v>
      </c>
      <c r="G8" s="218"/>
      <c r="H8" s="223" t="e">
        <f>#REF!</f>
        <v>#REF!</v>
      </c>
      <c r="I8" s="223"/>
      <c r="J8" s="228"/>
    </row>
    <row r="9" spans="1:10" s="30" customFormat="1" ht="15" customHeight="1">
      <c r="A9" s="178"/>
      <c r="B9" s="188"/>
      <c r="C9" s="195"/>
      <c r="D9" s="202"/>
      <c r="E9" s="202"/>
      <c r="F9" s="215" t="s">
        <v>1175</v>
      </c>
      <c r="G9" s="219"/>
      <c r="H9" s="224" t="e">
        <f>#REF!</f>
        <v>#REF!</v>
      </c>
      <c r="I9" s="224"/>
      <c r="J9" s="229"/>
    </row>
    <row r="10" spans="1:10" ht="33" customHeight="1">
      <c r="A10" s="179" t="s">
        <v>992</v>
      </c>
      <c r="B10" s="189"/>
      <c r="C10" s="189"/>
      <c r="D10" s="189"/>
      <c r="E10" s="189"/>
      <c r="F10" s="189"/>
      <c r="G10" s="189"/>
      <c r="H10" s="189"/>
      <c r="I10" s="189"/>
      <c r="J10" s="230"/>
    </row>
    <row r="11" spans="1:10" ht="33" customHeight="1">
      <c r="A11" s="180" t="s">
        <v>1176</v>
      </c>
      <c r="B11" s="190"/>
      <c r="C11" s="190"/>
      <c r="D11" s="190"/>
      <c r="E11" s="190"/>
      <c r="F11" s="190"/>
      <c r="G11" s="190"/>
      <c r="H11" s="190"/>
      <c r="I11" s="190"/>
      <c r="J11" s="231"/>
    </row>
    <row r="12" spans="1:10" ht="33" customHeight="1">
      <c r="A12" s="180"/>
      <c r="B12" s="190"/>
      <c r="C12" s="190"/>
      <c r="D12" s="1542"/>
      <c r="E12" s="203"/>
      <c r="F12" s="203"/>
      <c r="G12" s="203"/>
      <c r="H12" s="203"/>
      <c r="I12" s="203"/>
      <c r="J12" s="232"/>
    </row>
    <row r="13" spans="1:10" ht="33" customHeight="1">
      <c r="A13" s="181"/>
      <c r="B13" s="191"/>
      <c r="C13" s="191"/>
      <c r="D13" s="204"/>
      <c r="E13" s="204"/>
      <c r="F13" s="204"/>
      <c r="G13" s="204"/>
      <c r="H13" s="204"/>
      <c r="I13" s="204"/>
      <c r="J13" s="233"/>
    </row>
    <row r="14" spans="1:10" ht="33" customHeight="1">
      <c r="A14" s="181"/>
      <c r="B14" s="191"/>
      <c r="C14" s="191"/>
      <c r="D14" s="204"/>
      <c r="E14" s="204"/>
      <c r="F14" s="204"/>
      <c r="G14" s="204"/>
      <c r="H14" s="204"/>
      <c r="I14" s="204"/>
      <c r="J14" s="233"/>
    </row>
    <row r="15" spans="1:10" ht="33" customHeight="1">
      <c r="A15" s="181"/>
      <c r="B15" s="191"/>
      <c r="C15" s="191"/>
      <c r="D15" s="204"/>
      <c r="E15" s="204"/>
      <c r="F15" s="204"/>
      <c r="G15" s="204"/>
      <c r="H15" s="204"/>
      <c r="I15" s="204"/>
      <c r="J15" s="233"/>
    </row>
    <row r="16" spans="1:10" ht="33" customHeight="1">
      <c r="A16" s="181"/>
      <c r="B16" s="191"/>
      <c r="C16" s="191"/>
      <c r="D16" s="205"/>
      <c r="E16" s="205"/>
      <c r="F16" s="205"/>
      <c r="G16" s="205"/>
      <c r="H16" s="205"/>
      <c r="I16" s="205"/>
      <c r="J16" s="234"/>
    </row>
    <row r="17" spans="1:10" ht="33" customHeight="1">
      <c r="A17" s="181"/>
      <c r="B17" s="191"/>
      <c r="C17" s="191"/>
      <c r="D17" s="205"/>
      <c r="E17" s="205"/>
      <c r="F17" s="205"/>
      <c r="G17" s="205"/>
      <c r="H17" s="205"/>
      <c r="I17" s="205"/>
      <c r="J17" s="234"/>
    </row>
    <row r="18" spans="1:10" ht="33" customHeight="1">
      <c r="A18" s="181"/>
      <c r="B18" s="191"/>
      <c r="C18" s="191"/>
      <c r="D18" s="381"/>
      <c r="E18" s="381"/>
      <c r="F18" s="381"/>
      <c r="G18" s="381"/>
      <c r="H18" s="381"/>
      <c r="I18" s="381"/>
      <c r="J18" s="234"/>
    </row>
    <row r="19" spans="1:10" ht="18.75" customHeight="1">
      <c r="A19" s="375"/>
      <c r="B19" s="377"/>
      <c r="C19" s="377"/>
      <c r="D19" s="377"/>
      <c r="E19" s="377"/>
      <c r="F19" s="377"/>
      <c r="G19" s="377"/>
      <c r="H19" s="377"/>
      <c r="I19" s="377"/>
      <c r="J19" s="383" t="e">
        <f>#REF!</f>
        <v>#REF!</v>
      </c>
    </row>
    <row r="20" spans="1:10" ht="18.75" customHeight="1">
      <c r="A20" s="376"/>
      <c r="B20" s="378"/>
      <c r="C20" s="378"/>
      <c r="D20" s="378"/>
      <c r="E20" s="378"/>
      <c r="F20" s="378"/>
      <c r="G20" s="378"/>
      <c r="H20" s="378"/>
      <c r="I20" s="380"/>
      <c r="J20" s="221" t="s">
        <v>285</v>
      </c>
    </row>
    <row r="21" spans="1:10" ht="53.25" customHeight="1">
      <c r="A21" s="184"/>
      <c r="B21" s="194"/>
      <c r="C21" s="194"/>
      <c r="D21" s="194"/>
      <c r="E21" s="194"/>
      <c r="F21" s="194"/>
      <c r="G21" s="194"/>
      <c r="H21" s="194"/>
      <c r="I21" s="194"/>
      <c r="J21" s="221"/>
    </row>
    <row r="22" spans="1:10" ht="34.5" customHeight="1">
      <c r="A22" s="185" t="s">
        <v>993</v>
      </c>
      <c r="B22" s="185" t="s">
        <v>996</v>
      </c>
      <c r="C22" s="196" t="s">
        <v>411</v>
      </c>
      <c r="D22" s="207"/>
      <c r="E22" s="207"/>
      <c r="F22" s="207"/>
      <c r="G22" s="207"/>
      <c r="H22" s="207"/>
      <c r="I22" s="207"/>
      <c r="J22" s="238"/>
    </row>
    <row r="23" spans="1:10" ht="32.25" customHeight="1">
      <c r="A23" s="186"/>
      <c r="B23" s="186"/>
      <c r="C23" s="197" t="s">
        <v>542</v>
      </c>
      <c r="D23" s="208"/>
      <c r="E23" s="208"/>
      <c r="F23" s="208"/>
      <c r="G23" s="208"/>
      <c r="H23" s="208"/>
      <c r="I23" s="208"/>
      <c r="J23" s="239"/>
    </row>
    <row r="24" spans="1:10" ht="28.5" customHeight="1">
      <c r="A24" s="186"/>
      <c r="B24" s="187"/>
      <c r="C24" s="198" t="s">
        <v>363</v>
      </c>
      <c r="D24" s="209"/>
      <c r="E24" s="209"/>
      <c r="F24" s="209"/>
      <c r="G24" s="209"/>
      <c r="H24" s="209"/>
      <c r="I24" s="209"/>
      <c r="J24" s="240"/>
    </row>
    <row r="25" spans="1:10" ht="34.5" customHeight="1">
      <c r="A25" s="186"/>
      <c r="B25" s="185" t="s">
        <v>999</v>
      </c>
      <c r="C25" s="196" t="s">
        <v>1001</v>
      </c>
      <c r="D25" s="207"/>
      <c r="E25" s="207"/>
      <c r="F25" s="207"/>
      <c r="G25" s="207"/>
      <c r="H25" s="207"/>
      <c r="I25" s="207"/>
      <c r="J25" s="238"/>
    </row>
    <row r="26" spans="1:10" ht="32.25" customHeight="1">
      <c r="A26" s="186"/>
      <c r="B26" s="186"/>
      <c r="C26" s="197" t="s">
        <v>542</v>
      </c>
      <c r="D26" s="208"/>
      <c r="E26" s="208"/>
      <c r="F26" s="208"/>
      <c r="G26" s="208"/>
      <c r="H26" s="208"/>
      <c r="I26" s="208"/>
      <c r="J26" s="239"/>
    </row>
    <row r="27" spans="1:10" ht="28.5" customHeight="1">
      <c r="A27" s="186"/>
      <c r="B27" s="186"/>
      <c r="C27" s="197" t="s">
        <v>1003</v>
      </c>
      <c r="D27" s="208"/>
      <c r="E27" s="208"/>
      <c r="F27" s="208"/>
      <c r="G27" s="208"/>
      <c r="H27" s="208"/>
      <c r="I27" s="208"/>
      <c r="J27" s="239"/>
    </row>
    <row r="28" spans="1:10" ht="28.5" customHeight="1">
      <c r="A28" s="187"/>
      <c r="B28" s="187"/>
      <c r="C28" s="199" t="s">
        <v>86</v>
      </c>
      <c r="D28" s="210"/>
      <c r="E28" s="210"/>
      <c r="F28" s="210"/>
      <c r="G28" s="210"/>
      <c r="H28" s="210"/>
      <c r="I28" s="210"/>
      <c r="J28" s="241"/>
    </row>
  </sheetData>
  <mergeCells count="30">
    <mergeCell ref="A2:C2"/>
    <mergeCell ref="A3:J3"/>
    <mergeCell ref="A5:C5"/>
    <mergeCell ref="D5:E5"/>
    <mergeCell ref="F5:G5"/>
    <mergeCell ref="H5:J5"/>
    <mergeCell ref="A6:C6"/>
    <mergeCell ref="D6:J6"/>
    <mergeCell ref="A7:C7"/>
    <mergeCell ref="D7:E7"/>
    <mergeCell ref="F7:G7"/>
    <mergeCell ref="H7:J7"/>
    <mergeCell ref="F8:G8"/>
    <mergeCell ref="H8:J8"/>
    <mergeCell ref="F9:G9"/>
    <mergeCell ref="H9:J9"/>
    <mergeCell ref="A10:J10"/>
    <mergeCell ref="A11:J11"/>
    <mergeCell ref="C22:J22"/>
    <mergeCell ref="C23:J23"/>
    <mergeCell ref="C24:J24"/>
    <mergeCell ref="C25:J25"/>
    <mergeCell ref="C26:J26"/>
    <mergeCell ref="C27:J27"/>
    <mergeCell ref="C28:J28"/>
    <mergeCell ref="A8:C9"/>
    <mergeCell ref="D8:E9"/>
    <mergeCell ref="B22:B24"/>
    <mergeCell ref="B25:B28"/>
    <mergeCell ref="A22:A28"/>
  </mergeCells>
  <phoneticPr fontId="43"/>
  <pageMargins left="0.55000000000000004" right="0.38" top="0.55118110236220463" bottom="0.55118110236220463" header="0.31496062992125984" footer="0.31496062992125984"/>
  <pageSetup paperSize="9" fitToWidth="1" fitToHeight="1" orientation="portrait" usePrinterDefaults="1" r:id="rId1"/>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sheetPr>
    <tabColor rgb="FF92D050"/>
  </sheetPr>
  <dimension ref="A1:IV368"/>
  <sheetViews>
    <sheetView view="pageBreakPreview" zoomScaleSheetLayoutView="100" workbookViewId="0">
      <selection sqref="A1:D1"/>
    </sheetView>
  </sheetViews>
  <sheetFormatPr defaultRowHeight="11.25"/>
  <cols>
    <col min="1" max="1" width="18.75" style="673" customWidth="1"/>
    <col min="2" max="2" width="24.25" style="647" customWidth="1"/>
    <col min="3" max="3" width="38.625" style="647" customWidth="1"/>
    <col min="4" max="4" width="14" style="1543" customWidth="1"/>
    <col min="5" max="256" width="9.00390625" style="647" customWidth="1"/>
    <col min="257" max="16384" width="9" style="86" customWidth="1"/>
  </cols>
  <sheetData>
    <row r="1" spans="1:4">
      <c r="A1" s="1544" t="s">
        <v>1986</v>
      </c>
      <c r="B1" s="1544"/>
      <c r="C1" s="1544"/>
      <c r="D1" s="1544"/>
    </row>
    <row r="2" spans="1:4">
      <c r="A2" s="1545" t="s">
        <v>1408</v>
      </c>
      <c r="B2" s="1545" t="s">
        <v>1305</v>
      </c>
      <c r="C2" s="1545" t="s">
        <v>1346</v>
      </c>
      <c r="D2" s="1545" t="s">
        <v>744</v>
      </c>
    </row>
    <row r="3" spans="1:4">
      <c r="A3" s="1546" t="s">
        <v>1409</v>
      </c>
      <c r="B3" s="1553" t="s">
        <v>1430</v>
      </c>
      <c r="C3" s="1553" t="s">
        <v>1534</v>
      </c>
      <c r="D3" s="1556" t="s">
        <v>1133</v>
      </c>
    </row>
    <row r="4" spans="1:4">
      <c r="A4" s="1546"/>
      <c r="B4" s="1553"/>
      <c r="C4" s="1553" t="s">
        <v>784</v>
      </c>
      <c r="D4" s="1556" t="s">
        <v>1440</v>
      </c>
    </row>
    <row r="5" spans="1:4">
      <c r="A5" s="1546"/>
      <c r="B5" s="1553" t="s">
        <v>1431</v>
      </c>
      <c r="C5" s="1553" t="s">
        <v>1536</v>
      </c>
      <c r="D5" s="1556" t="s">
        <v>529</v>
      </c>
    </row>
    <row r="6" spans="1:4">
      <c r="A6" s="1546"/>
      <c r="B6" s="1553"/>
      <c r="C6" s="1553" t="s">
        <v>822</v>
      </c>
      <c r="D6" s="1556" t="s">
        <v>1687</v>
      </c>
    </row>
    <row r="7" spans="1:4">
      <c r="A7" s="1546"/>
      <c r="B7" s="1553"/>
      <c r="C7" s="1553" t="s">
        <v>1322</v>
      </c>
      <c r="D7" s="1556" t="s">
        <v>1437</v>
      </c>
    </row>
    <row r="8" spans="1:4">
      <c r="A8" s="1546"/>
      <c r="B8" s="1553" t="s">
        <v>859</v>
      </c>
      <c r="C8" s="1553" t="s">
        <v>274</v>
      </c>
      <c r="D8" s="1556" t="s">
        <v>1440</v>
      </c>
    </row>
    <row r="9" spans="1:4">
      <c r="A9" s="1546"/>
      <c r="B9" s="1553" t="s">
        <v>1432</v>
      </c>
      <c r="C9" s="1553" t="s">
        <v>1537</v>
      </c>
      <c r="D9" s="1556" t="s">
        <v>1689</v>
      </c>
    </row>
    <row r="10" spans="1:4">
      <c r="A10" s="1546"/>
      <c r="B10" s="1553" t="s">
        <v>157</v>
      </c>
      <c r="C10" s="1553" t="s">
        <v>549</v>
      </c>
      <c r="D10" s="1556" t="s">
        <v>1025</v>
      </c>
    </row>
    <row r="11" spans="1:4">
      <c r="A11" s="1546"/>
      <c r="B11" s="1553"/>
      <c r="C11" s="1553" t="s">
        <v>1139</v>
      </c>
      <c r="D11" s="1556" t="s">
        <v>1025</v>
      </c>
    </row>
    <row r="12" spans="1:4">
      <c r="A12" s="1546"/>
      <c r="B12" s="1553" t="s">
        <v>576</v>
      </c>
      <c r="C12" s="1553" t="s">
        <v>1539</v>
      </c>
      <c r="D12" s="1556" t="s">
        <v>1690</v>
      </c>
    </row>
    <row r="13" spans="1:4">
      <c r="A13" s="1546"/>
      <c r="B13" s="1553"/>
      <c r="C13" s="1553" t="s">
        <v>1541</v>
      </c>
      <c r="D13" s="1556" t="s">
        <v>1691</v>
      </c>
    </row>
    <row r="14" spans="1:4">
      <c r="A14" s="1546" t="s">
        <v>398</v>
      </c>
      <c r="B14" s="1553" t="s">
        <v>1433</v>
      </c>
      <c r="C14" s="1553" t="s">
        <v>1542</v>
      </c>
      <c r="D14" s="1556" t="s">
        <v>1025</v>
      </c>
    </row>
    <row r="15" spans="1:4">
      <c r="A15" s="1546"/>
      <c r="B15" s="1553" t="s">
        <v>1434</v>
      </c>
      <c r="C15" s="1553" t="s">
        <v>1202</v>
      </c>
      <c r="D15" s="1556" t="s">
        <v>1689</v>
      </c>
    </row>
    <row r="16" spans="1:4">
      <c r="A16" s="1546"/>
      <c r="B16" s="1553" t="s">
        <v>10</v>
      </c>
      <c r="C16" s="1553" t="s">
        <v>1544</v>
      </c>
      <c r="D16" s="1556" t="s">
        <v>1689</v>
      </c>
    </row>
    <row r="17" spans="1:4">
      <c r="A17" s="1546"/>
      <c r="B17" s="1553"/>
      <c r="C17" s="1553" t="s">
        <v>1545</v>
      </c>
      <c r="D17" s="1556" t="s">
        <v>1689</v>
      </c>
    </row>
    <row r="18" spans="1:4">
      <c r="A18" s="1546"/>
      <c r="B18" s="1553" t="s">
        <v>1435</v>
      </c>
      <c r="C18" s="1553" t="s">
        <v>946</v>
      </c>
      <c r="D18" s="1556" t="s">
        <v>1689</v>
      </c>
    </row>
    <row r="19" spans="1:4">
      <c r="A19" s="1546"/>
      <c r="B19" s="1553" t="s">
        <v>1438</v>
      </c>
      <c r="C19" s="1553" t="s">
        <v>1235</v>
      </c>
      <c r="D19" s="1556" t="s">
        <v>1527</v>
      </c>
    </row>
    <row r="20" spans="1:4">
      <c r="A20" s="1546" t="s">
        <v>1259</v>
      </c>
      <c r="B20" s="1553" t="s">
        <v>1439</v>
      </c>
      <c r="C20" s="1553" t="s">
        <v>1312</v>
      </c>
      <c r="D20" s="1556" t="s">
        <v>1692</v>
      </c>
    </row>
    <row r="21" spans="1:4">
      <c r="A21" s="1546"/>
      <c r="B21" s="1553" t="s">
        <v>1153</v>
      </c>
      <c r="C21" s="1553" t="s">
        <v>1237</v>
      </c>
      <c r="D21" s="1556" t="s">
        <v>625</v>
      </c>
    </row>
    <row r="22" spans="1:4">
      <c r="A22" s="1546"/>
      <c r="B22" s="1553" t="s">
        <v>146</v>
      </c>
      <c r="C22" s="1553" t="s">
        <v>1258</v>
      </c>
      <c r="D22" s="1556" t="s">
        <v>1440</v>
      </c>
    </row>
    <row r="23" spans="1:4">
      <c r="A23" s="1546"/>
      <c r="B23" s="1553" t="s">
        <v>728</v>
      </c>
      <c r="C23" s="1553" t="s">
        <v>544</v>
      </c>
      <c r="D23" s="1556" t="s">
        <v>1440</v>
      </c>
    </row>
    <row r="24" spans="1:4">
      <c r="A24" s="1546"/>
      <c r="B24" s="1553"/>
      <c r="C24" s="1553" t="s">
        <v>1296</v>
      </c>
      <c r="D24" s="1556" t="s">
        <v>1440</v>
      </c>
    </row>
    <row r="25" spans="1:4">
      <c r="A25" s="1546"/>
      <c r="B25" s="1553" t="s">
        <v>11</v>
      </c>
      <c r="C25" s="1553" t="s">
        <v>1418</v>
      </c>
      <c r="D25" s="1556" t="s">
        <v>1440</v>
      </c>
    </row>
    <row r="26" spans="1:4">
      <c r="A26" s="1546"/>
      <c r="B26" s="1553" t="s">
        <v>1174</v>
      </c>
      <c r="C26" s="1553" t="s">
        <v>859</v>
      </c>
      <c r="D26" s="1556" t="s">
        <v>1144</v>
      </c>
    </row>
    <row r="27" spans="1:4">
      <c r="A27" s="1546"/>
      <c r="B27" s="1553"/>
      <c r="C27" s="1553" t="s">
        <v>1547</v>
      </c>
      <c r="D27" s="1556" t="s">
        <v>1440</v>
      </c>
    </row>
    <row r="28" spans="1:4">
      <c r="A28" s="1546"/>
      <c r="B28" s="1553"/>
      <c r="C28" s="1553" t="s">
        <v>1550</v>
      </c>
      <c r="D28" s="1556" t="s">
        <v>1527</v>
      </c>
    </row>
    <row r="29" spans="1:4">
      <c r="A29" s="1546"/>
      <c r="B29" s="1553"/>
      <c r="C29" s="1553" t="s">
        <v>959</v>
      </c>
      <c r="D29" s="1556" t="s">
        <v>53</v>
      </c>
    </row>
    <row r="30" spans="1:4">
      <c r="A30" s="1547" t="s">
        <v>981</v>
      </c>
      <c r="B30" s="1547" t="s">
        <v>44</v>
      </c>
      <c r="C30" s="1553" t="s">
        <v>768</v>
      </c>
      <c r="D30" s="1556" t="s">
        <v>1144</v>
      </c>
    </row>
    <row r="31" spans="1:4">
      <c r="A31" s="1548"/>
      <c r="B31" s="1548"/>
      <c r="C31" s="1553" t="s">
        <v>1442</v>
      </c>
      <c r="D31" s="1556" t="s">
        <v>1911</v>
      </c>
    </row>
    <row r="32" spans="1:4">
      <c r="A32" s="1548"/>
      <c r="B32" s="1548"/>
      <c r="C32" s="1553" t="s">
        <v>1718</v>
      </c>
      <c r="D32" s="1556" t="s">
        <v>1104</v>
      </c>
    </row>
    <row r="33" spans="1:4">
      <c r="A33" s="1548"/>
      <c r="B33" s="1548"/>
      <c r="C33" s="1553" t="s">
        <v>2002</v>
      </c>
      <c r="D33" s="1556" t="s">
        <v>2009</v>
      </c>
    </row>
    <row r="34" spans="1:4">
      <c r="A34" s="1548"/>
      <c r="B34" s="1548"/>
      <c r="C34" s="1553" t="s">
        <v>596</v>
      </c>
      <c r="D34" s="1556" t="s">
        <v>1104</v>
      </c>
    </row>
    <row r="35" spans="1:4" ht="22.5">
      <c r="A35" s="1548"/>
      <c r="B35" s="1548"/>
      <c r="C35" s="1553" t="s">
        <v>619</v>
      </c>
      <c r="D35" s="1556" t="s">
        <v>1104</v>
      </c>
    </row>
    <row r="36" spans="1:4" ht="22.5">
      <c r="A36" s="1548"/>
      <c r="B36" s="1548"/>
      <c r="C36" s="1553" t="s">
        <v>2008</v>
      </c>
      <c r="D36" s="1556" t="s">
        <v>1104</v>
      </c>
    </row>
    <row r="37" spans="1:4">
      <c r="A37" s="1548"/>
      <c r="B37" s="1548"/>
      <c r="C37" s="1553" t="s">
        <v>1127</v>
      </c>
      <c r="D37" s="1556" t="s">
        <v>2010</v>
      </c>
    </row>
    <row r="38" spans="1:4">
      <c r="A38" s="1548"/>
      <c r="B38" s="1548"/>
      <c r="C38" s="1553" t="s">
        <v>2003</v>
      </c>
      <c r="D38" s="1556" t="s">
        <v>1911</v>
      </c>
    </row>
    <row r="39" spans="1:4">
      <c r="A39" s="1548"/>
      <c r="B39" s="1548"/>
      <c r="C39" s="1553" t="s">
        <v>2004</v>
      </c>
      <c r="D39" s="1556" t="s">
        <v>1911</v>
      </c>
    </row>
    <row r="40" spans="1:4">
      <c r="A40" s="1548"/>
      <c r="B40" s="1548"/>
      <c r="C40" s="1553" t="s">
        <v>2005</v>
      </c>
      <c r="D40" s="1556" t="s">
        <v>2012</v>
      </c>
    </row>
    <row r="41" spans="1:4">
      <c r="A41" s="1548"/>
      <c r="B41" s="1548"/>
      <c r="C41" s="1553" t="s">
        <v>1511</v>
      </c>
      <c r="D41" s="1556" t="s">
        <v>1911</v>
      </c>
    </row>
    <row r="42" spans="1:4">
      <c r="A42" s="1548"/>
      <c r="B42" s="1548"/>
      <c r="C42" s="1553" t="s">
        <v>2006</v>
      </c>
      <c r="D42" s="1556" t="s">
        <v>1911</v>
      </c>
    </row>
    <row r="43" spans="1:4">
      <c r="A43" s="1548"/>
      <c r="B43" s="1548"/>
      <c r="C43" s="1553" t="s">
        <v>939</v>
      </c>
      <c r="D43" s="1556" t="s">
        <v>124</v>
      </c>
    </row>
    <row r="44" spans="1:4">
      <c r="A44" s="1548"/>
      <c r="B44" s="1548"/>
      <c r="C44" s="1553" t="s">
        <v>2007</v>
      </c>
      <c r="D44" s="1556" t="s">
        <v>1104</v>
      </c>
    </row>
    <row r="45" spans="1:4">
      <c r="A45" s="1548"/>
      <c r="B45" s="1548"/>
      <c r="C45" s="1553" t="s">
        <v>796</v>
      </c>
      <c r="D45" s="1556" t="s">
        <v>1911</v>
      </c>
    </row>
    <row r="46" spans="1:4">
      <c r="A46" s="1548"/>
      <c r="B46" s="1548"/>
      <c r="C46" s="1553" t="s">
        <v>432</v>
      </c>
      <c r="D46" s="1556" t="s">
        <v>1440</v>
      </c>
    </row>
    <row r="47" spans="1:4">
      <c r="A47" s="1548"/>
      <c r="B47" s="1548"/>
      <c r="C47" s="1553" t="s">
        <v>1552</v>
      </c>
      <c r="D47" s="1556" t="s">
        <v>1440</v>
      </c>
    </row>
    <row r="48" spans="1:4">
      <c r="A48" s="1548"/>
      <c r="B48" s="1548"/>
      <c r="C48" s="1553" t="s">
        <v>1553</v>
      </c>
      <c r="D48" s="1556" t="s">
        <v>571</v>
      </c>
    </row>
    <row r="49" spans="1:4">
      <c r="A49" s="1548"/>
      <c r="B49" s="1553" t="s">
        <v>355</v>
      </c>
      <c r="C49" s="1553" t="s">
        <v>768</v>
      </c>
      <c r="D49" s="1556" t="s">
        <v>1144</v>
      </c>
    </row>
    <row r="50" spans="1:4">
      <c r="A50" s="1548"/>
      <c r="B50" s="1553"/>
      <c r="C50" s="1553" t="s">
        <v>1442</v>
      </c>
      <c r="D50" s="1556" t="s">
        <v>1911</v>
      </c>
    </row>
    <row r="51" spans="1:4">
      <c r="A51" s="1548"/>
      <c r="B51" s="1553"/>
      <c r="C51" s="1553" t="s">
        <v>1718</v>
      </c>
      <c r="D51" s="1556" t="s">
        <v>1104</v>
      </c>
    </row>
    <row r="52" spans="1:4">
      <c r="A52" s="1548"/>
      <c r="B52" s="1553"/>
      <c r="C52" s="1553" t="s">
        <v>2002</v>
      </c>
      <c r="D52" s="1556" t="s">
        <v>2009</v>
      </c>
    </row>
    <row r="53" spans="1:4">
      <c r="A53" s="1548"/>
      <c r="B53" s="1553"/>
      <c r="C53" s="1553" t="s">
        <v>596</v>
      </c>
      <c r="D53" s="1556" t="s">
        <v>1104</v>
      </c>
    </row>
    <row r="54" spans="1:4" ht="22.5">
      <c r="A54" s="1548"/>
      <c r="B54" s="1553"/>
      <c r="C54" s="1553" t="s">
        <v>619</v>
      </c>
      <c r="D54" s="1556" t="s">
        <v>1104</v>
      </c>
    </row>
    <row r="55" spans="1:4" ht="22.5">
      <c r="A55" s="1548"/>
      <c r="B55" s="1553"/>
      <c r="C55" s="1553" t="s">
        <v>1777</v>
      </c>
      <c r="D55" s="1556" t="s">
        <v>1104</v>
      </c>
    </row>
    <row r="56" spans="1:4">
      <c r="A56" s="1548"/>
      <c r="B56" s="1553"/>
      <c r="C56" s="1553" t="s">
        <v>1127</v>
      </c>
      <c r="D56" s="1556" t="s">
        <v>2010</v>
      </c>
    </row>
    <row r="57" spans="1:4">
      <c r="A57" s="1548"/>
      <c r="B57" s="1553"/>
      <c r="C57" s="1553" t="s">
        <v>2003</v>
      </c>
      <c r="D57" s="1556" t="s">
        <v>1911</v>
      </c>
    </row>
    <row r="58" spans="1:4">
      <c r="A58" s="1548"/>
      <c r="B58" s="1553"/>
      <c r="C58" s="1553" t="s">
        <v>2004</v>
      </c>
      <c r="D58" s="1556" t="s">
        <v>1911</v>
      </c>
    </row>
    <row r="59" spans="1:4">
      <c r="A59" s="1548"/>
      <c r="B59" s="1553"/>
      <c r="C59" s="1553" t="s">
        <v>2005</v>
      </c>
      <c r="D59" s="1556" t="s">
        <v>2012</v>
      </c>
    </row>
    <row r="60" spans="1:4">
      <c r="A60" s="1548"/>
      <c r="B60" s="1553"/>
      <c r="C60" s="1553" t="s">
        <v>1511</v>
      </c>
      <c r="D60" s="1556" t="s">
        <v>1911</v>
      </c>
    </row>
    <row r="61" spans="1:4">
      <c r="A61" s="1548"/>
      <c r="B61" s="1553"/>
      <c r="C61" s="1553" t="s">
        <v>2006</v>
      </c>
      <c r="D61" s="1556" t="s">
        <v>1911</v>
      </c>
    </row>
    <row r="62" spans="1:4">
      <c r="A62" s="1548"/>
      <c r="B62" s="1553"/>
      <c r="C62" s="1553" t="s">
        <v>939</v>
      </c>
      <c r="D62" s="1556" t="s">
        <v>124</v>
      </c>
    </row>
    <row r="63" spans="1:4">
      <c r="A63" s="1548"/>
      <c r="B63" s="1553"/>
      <c r="C63" s="1553" t="s">
        <v>2007</v>
      </c>
      <c r="D63" s="1556" t="s">
        <v>1104</v>
      </c>
    </row>
    <row r="64" spans="1:4">
      <c r="A64" s="1548"/>
      <c r="B64" s="1553"/>
      <c r="C64" s="1553" t="s">
        <v>796</v>
      </c>
      <c r="D64" s="1556" t="s">
        <v>1911</v>
      </c>
    </row>
    <row r="65" spans="1:4">
      <c r="A65" s="1548"/>
      <c r="B65" s="1553"/>
      <c r="C65" s="1553" t="s">
        <v>432</v>
      </c>
      <c r="D65" s="1556" t="s">
        <v>1440</v>
      </c>
    </row>
    <row r="66" spans="1:4">
      <c r="A66" s="1548"/>
      <c r="B66" s="1553"/>
      <c r="C66" s="1553" t="s">
        <v>1552</v>
      </c>
      <c r="D66" s="1556" t="s">
        <v>1440</v>
      </c>
    </row>
    <row r="67" spans="1:4">
      <c r="A67" s="1548"/>
      <c r="B67" s="1553"/>
      <c r="C67" s="1553" t="s">
        <v>1553</v>
      </c>
      <c r="D67" s="1556" t="s">
        <v>571</v>
      </c>
    </row>
    <row r="68" spans="1:4">
      <c r="A68" s="1548"/>
      <c r="B68" s="1547" t="s">
        <v>1240</v>
      </c>
      <c r="C68" s="1553" t="s">
        <v>2013</v>
      </c>
      <c r="D68" s="1556" t="s">
        <v>1144</v>
      </c>
    </row>
    <row r="69" spans="1:4">
      <c r="A69" s="1548"/>
      <c r="B69" s="1548"/>
      <c r="C69" s="1553" t="s">
        <v>1442</v>
      </c>
      <c r="D69" s="1556" t="s">
        <v>1911</v>
      </c>
    </row>
    <row r="70" spans="1:4">
      <c r="A70" s="1548"/>
      <c r="B70" s="1548"/>
      <c r="C70" s="1553" t="s">
        <v>1718</v>
      </c>
      <c r="D70" s="1556" t="s">
        <v>1104</v>
      </c>
    </row>
    <row r="71" spans="1:4" ht="22.5">
      <c r="A71" s="1548"/>
      <c r="B71" s="1548"/>
      <c r="C71" s="1553" t="s">
        <v>613</v>
      </c>
      <c r="D71" s="1556" t="s">
        <v>2009</v>
      </c>
    </row>
    <row r="72" spans="1:4">
      <c r="A72" s="1548"/>
      <c r="B72" s="1548"/>
      <c r="C72" s="1553" t="s">
        <v>520</v>
      </c>
      <c r="D72" s="1556" t="s">
        <v>1104</v>
      </c>
    </row>
    <row r="73" spans="1:4" ht="22.5">
      <c r="A73" s="1549"/>
      <c r="B73" s="1549"/>
      <c r="C73" s="1553" t="s">
        <v>2014</v>
      </c>
      <c r="D73" s="1556" t="s">
        <v>1104</v>
      </c>
    </row>
    <row r="74" spans="1:4" ht="22.5">
      <c r="A74" s="1547" t="s">
        <v>2060</v>
      </c>
      <c r="B74" s="1547" t="s">
        <v>772</v>
      </c>
      <c r="C74" s="1553" t="s">
        <v>1668</v>
      </c>
      <c r="D74" s="1556" t="s">
        <v>1104</v>
      </c>
    </row>
    <row r="75" spans="1:4">
      <c r="A75" s="1548"/>
      <c r="B75" s="1548"/>
      <c r="C75" s="1553" t="s">
        <v>624</v>
      </c>
      <c r="D75" s="1556" t="s">
        <v>2010</v>
      </c>
    </row>
    <row r="76" spans="1:4">
      <c r="A76" s="1548"/>
      <c r="B76" s="1548"/>
      <c r="C76" s="1553" t="s">
        <v>638</v>
      </c>
      <c r="D76" s="1556" t="s">
        <v>1911</v>
      </c>
    </row>
    <row r="77" spans="1:4">
      <c r="A77" s="1548"/>
      <c r="B77" s="1548"/>
      <c r="C77" s="1553" t="s">
        <v>2016</v>
      </c>
      <c r="D77" s="1556" t="s">
        <v>1911</v>
      </c>
    </row>
    <row r="78" spans="1:4">
      <c r="A78" s="1548"/>
      <c r="B78" s="1548"/>
      <c r="C78" s="1553" t="s">
        <v>2017</v>
      </c>
      <c r="D78" s="1556" t="s">
        <v>1911</v>
      </c>
    </row>
    <row r="79" spans="1:4">
      <c r="A79" s="1548"/>
      <c r="B79" s="1548"/>
      <c r="C79" s="1553" t="s">
        <v>1236</v>
      </c>
      <c r="D79" s="1556" t="s">
        <v>2010</v>
      </c>
    </row>
    <row r="80" spans="1:4">
      <c r="A80" s="1548"/>
      <c r="B80" s="1548"/>
      <c r="C80" s="1553" t="s">
        <v>1656</v>
      </c>
      <c r="D80" s="1556" t="s">
        <v>1104</v>
      </c>
    </row>
    <row r="81" spans="1:4">
      <c r="A81" s="1548"/>
      <c r="B81" s="1548"/>
      <c r="C81" s="1553" t="s">
        <v>771</v>
      </c>
      <c r="D81" s="1556" t="s">
        <v>1440</v>
      </c>
    </row>
    <row r="82" spans="1:4">
      <c r="A82" s="1548"/>
      <c r="B82" s="1548"/>
      <c r="C82" s="1553" t="s">
        <v>1552</v>
      </c>
      <c r="D82" s="1556" t="s">
        <v>1440</v>
      </c>
    </row>
    <row r="83" spans="1:4">
      <c r="A83" s="1548"/>
      <c r="B83" s="1548"/>
      <c r="C83" s="1553" t="s">
        <v>1553</v>
      </c>
      <c r="D83" s="1556" t="s">
        <v>571</v>
      </c>
    </row>
    <row r="84" spans="1:4">
      <c r="A84" s="1548"/>
      <c r="B84" s="1548"/>
      <c r="C84" s="1553" t="s">
        <v>1256</v>
      </c>
      <c r="D84" s="1556" t="s">
        <v>1440</v>
      </c>
    </row>
    <row r="85" spans="1:4">
      <c r="A85" s="1548"/>
      <c r="B85" s="1549"/>
      <c r="C85" s="1553" t="s">
        <v>1553</v>
      </c>
      <c r="D85" s="1556" t="s">
        <v>571</v>
      </c>
    </row>
    <row r="86" spans="1:4">
      <c r="A86" s="1548"/>
      <c r="B86" s="1553" t="s">
        <v>1441</v>
      </c>
      <c r="C86" s="1553" t="s">
        <v>1555</v>
      </c>
      <c r="D86" s="1556" t="s">
        <v>1440</v>
      </c>
    </row>
    <row r="87" spans="1:4">
      <c r="A87" s="1548"/>
      <c r="B87" s="1553" t="s">
        <v>1269</v>
      </c>
      <c r="C87" s="1553" t="s">
        <v>346</v>
      </c>
      <c r="D87" s="1556" t="s">
        <v>625</v>
      </c>
    </row>
    <row r="88" spans="1:4">
      <c r="A88" s="1548"/>
      <c r="B88" s="1553" t="s">
        <v>690</v>
      </c>
      <c r="C88" s="1553" t="s">
        <v>1557</v>
      </c>
      <c r="D88" s="1556" t="s">
        <v>1440</v>
      </c>
    </row>
    <row r="89" spans="1:4">
      <c r="A89" s="1548"/>
      <c r="B89" s="1553" t="s">
        <v>1443</v>
      </c>
      <c r="C89" s="1553" t="s">
        <v>1558</v>
      </c>
      <c r="D89" s="1556" t="s">
        <v>124</v>
      </c>
    </row>
    <row r="90" spans="1:4">
      <c r="A90" s="1549"/>
      <c r="B90" s="1553" t="s">
        <v>659</v>
      </c>
      <c r="C90" s="1553" t="s">
        <v>1560</v>
      </c>
      <c r="D90" s="1556" t="s">
        <v>124</v>
      </c>
    </row>
    <row r="91" spans="1:4">
      <c r="A91" s="1547" t="s">
        <v>1410</v>
      </c>
      <c r="B91" s="1553" t="s">
        <v>859</v>
      </c>
      <c r="C91" s="1553" t="s">
        <v>1311</v>
      </c>
      <c r="D91" s="1556" t="s">
        <v>1144</v>
      </c>
    </row>
    <row r="92" spans="1:4">
      <c r="A92" s="1548"/>
      <c r="B92" s="1553"/>
      <c r="C92" s="1553" t="s">
        <v>628</v>
      </c>
      <c r="D92" s="1556" t="s">
        <v>1695</v>
      </c>
    </row>
    <row r="93" spans="1:4">
      <c r="A93" s="1548"/>
      <c r="B93" s="1553"/>
      <c r="C93" s="1553" t="s">
        <v>2018</v>
      </c>
      <c r="D93" s="1556" t="s">
        <v>2020</v>
      </c>
    </row>
    <row r="94" spans="1:4">
      <c r="A94" s="1548"/>
      <c r="B94" s="1553" t="s">
        <v>1444</v>
      </c>
      <c r="C94" s="1553" t="s">
        <v>333</v>
      </c>
      <c r="D94" s="1556" t="s">
        <v>1692</v>
      </c>
    </row>
    <row r="95" spans="1:4">
      <c r="A95" s="1548"/>
      <c r="B95" s="1553"/>
      <c r="C95" s="1553" t="s">
        <v>263</v>
      </c>
      <c r="D95" s="1556" t="s">
        <v>1689</v>
      </c>
    </row>
    <row r="96" spans="1:4">
      <c r="A96" s="1548"/>
      <c r="B96" s="1553" t="s">
        <v>295</v>
      </c>
      <c r="C96" s="1553" t="s">
        <v>1562</v>
      </c>
      <c r="D96" s="1556" t="s">
        <v>1440</v>
      </c>
    </row>
    <row r="97" spans="1:4">
      <c r="A97" s="1548"/>
      <c r="B97" s="1553" t="s">
        <v>1446</v>
      </c>
      <c r="C97" s="1553" t="s">
        <v>751</v>
      </c>
      <c r="D97" s="1556" t="s">
        <v>1138</v>
      </c>
    </row>
    <row r="98" spans="1:4">
      <c r="A98" s="1548"/>
      <c r="B98" s="1553"/>
      <c r="C98" s="1553" t="s">
        <v>1563</v>
      </c>
      <c r="D98" s="1556" t="s">
        <v>1440</v>
      </c>
    </row>
    <row r="99" spans="1:4">
      <c r="A99" s="1548"/>
      <c r="B99" s="1553"/>
      <c r="C99" s="1553" t="s">
        <v>1564</v>
      </c>
      <c r="D99" s="1556" t="s">
        <v>124</v>
      </c>
    </row>
    <row r="100" spans="1:4">
      <c r="A100" s="1548"/>
      <c r="B100" s="1553"/>
      <c r="C100" s="1553" t="s">
        <v>1565</v>
      </c>
      <c r="D100" s="1556" t="s">
        <v>124</v>
      </c>
    </row>
    <row r="101" spans="1:4">
      <c r="A101" s="1548"/>
      <c r="B101" s="1553"/>
      <c r="C101" s="1553" t="s">
        <v>1567</v>
      </c>
      <c r="D101" s="1556" t="s">
        <v>1527</v>
      </c>
    </row>
    <row r="102" spans="1:4">
      <c r="A102" s="1548"/>
      <c r="B102" s="1553"/>
      <c r="C102" s="1553" t="s">
        <v>1568</v>
      </c>
      <c r="D102" s="1556" t="s">
        <v>1440</v>
      </c>
    </row>
    <row r="103" spans="1:4">
      <c r="A103" s="1548"/>
      <c r="B103" s="1553" t="s">
        <v>1348</v>
      </c>
      <c r="C103" s="1553" t="s">
        <v>49</v>
      </c>
      <c r="D103" s="1556" t="s">
        <v>1440</v>
      </c>
    </row>
    <row r="104" spans="1:4">
      <c r="A104" s="1548"/>
      <c r="B104" s="1553"/>
      <c r="C104" s="1553" t="s">
        <v>1567</v>
      </c>
      <c r="D104" s="1556" t="s">
        <v>1527</v>
      </c>
    </row>
    <row r="105" spans="1:4">
      <c r="A105" s="1548"/>
      <c r="B105" s="1547" t="s">
        <v>1283</v>
      </c>
      <c r="C105" s="1553" t="s">
        <v>49</v>
      </c>
      <c r="D105" s="1556" t="s">
        <v>1440</v>
      </c>
    </row>
    <row r="106" spans="1:4">
      <c r="A106" s="1548"/>
      <c r="B106" s="1548"/>
      <c r="C106" s="1553" t="s">
        <v>831</v>
      </c>
      <c r="D106" s="1556" t="s">
        <v>124</v>
      </c>
    </row>
    <row r="107" spans="1:4">
      <c r="A107" s="1549"/>
      <c r="B107" s="1549"/>
      <c r="C107" s="1553" t="s">
        <v>1567</v>
      </c>
      <c r="D107" s="1556" t="s">
        <v>1527</v>
      </c>
    </row>
    <row r="108" spans="1:4">
      <c r="A108" s="1546" t="s">
        <v>378</v>
      </c>
      <c r="B108" s="1553" t="s">
        <v>859</v>
      </c>
      <c r="C108" s="1553" t="s">
        <v>1018</v>
      </c>
      <c r="D108" s="1556" t="s">
        <v>124</v>
      </c>
    </row>
    <row r="109" spans="1:4">
      <c r="A109" s="1546"/>
      <c r="B109" s="1553"/>
      <c r="C109" s="1553" t="s">
        <v>254</v>
      </c>
      <c r="D109" s="1556" t="s">
        <v>1161</v>
      </c>
    </row>
    <row r="110" spans="1:4">
      <c r="A110" s="1546"/>
      <c r="B110" s="1553" t="s">
        <v>1343</v>
      </c>
      <c r="C110" s="1553" t="s">
        <v>1569</v>
      </c>
      <c r="D110" s="1556" t="s">
        <v>124</v>
      </c>
    </row>
    <row r="111" spans="1:4">
      <c r="A111" s="1546"/>
      <c r="B111" s="1553" t="s">
        <v>953</v>
      </c>
      <c r="C111" s="1553" t="s">
        <v>1320</v>
      </c>
      <c r="D111" s="1556" t="s">
        <v>1440</v>
      </c>
    </row>
    <row r="112" spans="1:4">
      <c r="A112" s="1546"/>
      <c r="B112" s="1553"/>
      <c r="C112" s="1553" t="s">
        <v>1570</v>
      </c>
      <c r="D112" s="1556" t="s">
        <v>1440</v>
      </c>
    </row>
    <row r="113" spans="1:4">
      <c r="A113" s="1546"/>
      <c r="B113" s="1553"/>
      <c r="C113" s="1553" t="s">
        <v>1572</v>
      </c>
      <c r="D113" s="1556" t="s">
        <v>1689</v>
      </c>
    </row>
    <row r="114" spans="1:4">
      <c r="A114" s="1546"/>
      <c r="B114" s="1553"/>
      <c r="C114" s="1553" t="s">
        <v>1573</v>
      </c>
      <c r="D114" s="1556" t="s">
        <v>571</v>
      </c>
    </row>
    <row r="115" spans="1:4" ht="22.5">
      <c r="A115" s="1546"/>
      <c r="B115" s="1553" t="s">
        <v>998</v>
      </c>
      <c r="C115" s="1553" t="s">
        <v>1402</v>
      </c>
      <c r="D115" s="1556" t="s">
        <v>1440</v>
      </c>
    </row>
    <row r="116" spans="1:4">
      <c r="A116" s="1546"/>
      <c r="B116" s="1553" t="s">
        <v>1448</v>
      </c>
      <c r="C116" s="1553" t="s">
        <v>1276</v>
      </c>
      <c r="D116" s="1556" t="s">
        <v>358</v>
      </c>
    </row>
    <row r="117" spans="1:4">
      <c r="A117" s="1546"/>
      <c r="B117" s="1553"/>
      <c r="C117" s="1553" t="s">
        <v>1576</v>
      </c>
      <c r="D117" s="1556" t="s">
        <v>1440</v>
      </c>
    </row>
    <row r="118" spans="1:4">
      <c r="A118" s="1546"/>
      <c r="B118" s="1553"/>
      <c r="C118" s="1553" t="s">
        <v>1299</v>
      </c>
      <c r="D118" s="1556" t="s">
        <v>1440</v>
      </c>
    </row>
    <row r="119" spans="1:4">
      <c r="A119" s="1546"/>
      <c r="B119" s="1553" t="s">
        <v>795</v>
      </c>
      <c r="C119" s="1553" t="s">
        <v>1577</v>
      </c>
      <c r="D119" s="1556" t="s">
        <v>1138</v>
      </c>
    </row>
    <row r="120" spans="1:4" ht="22.5">
      <c r="A120" s="1546"/>
      <c r="B120" s="1553" t="s">
        <v>1405</v>
      </c>
      <c r="C120" s="1553" t="s">
        <v>183</v>
      </c>
      <c r="D120" s="1556" t="s">
        <v>1440</v>
      </c>
    </row>
    <row r="121" spans="1:4">
      <c r="A121" s="1546"/>
      <c r="B121" s="1553"/>
      <c r="C121" s="1553" t="s">
        <v>1578</v>
      </c>
      <c r="D121" s="1556" t="s">
        <v>1440</v>
      </c>
    </row>
    <row r="122" spans="1:4">
      <c r="A122" s="1546"/>
      <c r="B122" s="1553" t="s">
        <v>35</v>
      </c>
      <c r="C122" s="1553" t="s">
        <v>1070</v>
      </c>
      <c r="D122" s="1556" t="s">
        <v>989</v>
      </c>
    </row>
    <row r="123" spans="1:4">
      <c r="A123" s="1546"/>
      <c r="B123" s="1553" t="s">
        <v>295</v>
      </c>
      <c r="C123" s="1553" t="s">
        <v>420</v>
      </c>
      <c r="D123" s="1556" t="s">
        <v>1440</v>
      </c>
    </row>
    <row r="124" spans="1:4">
      <c r="A124" s="1546"/>
      <c r="B124" s="1553" t="s">
        <v>1316</v>
      </c>
      <c r="C124" s="1553" t="s">
        <v>1579</v>
      </c>
      <c r="D124" s="1556" t="s">
        <v>1281</v>
      </c>
    </row>
    <row r="125" spans="1:4">
      <c r="A125" s="1546"/>
      <c r="B125" s="1553"/>
      <c r="C125" s="1553" t="s">
        <v>1150</v>
      </c>
      <c r="D125" s="1556" t="s">
        <v>124</v>
      </c>
    </row>
    <row r="126" spans="1:4" ht="22.5">
      <c r="A126" s="1546"/>
      <c r="B126" s="1553" t="s">
        <v>579</v>
      </c>
      <c r="C126" s="1553" t="s">
        <v>902</v>
      </c>
      <c r="D126" s="1556" t="s">
        <v>625</v>
      </c>
    </row>
    <row r="127" spans="1:4">
      <c r="A127" s="1546"/>
      <c r="B127" s="1553"/>
      <c r="C127" s="1553" t="s">
        <v>1344</v>
      </c>
      <c r="D127" s="1556" t="s">
        <v>1689</v>
      </c>
    </row>
    <row r="128" spans="1:4">
      <c r="A128" s="1546"/>
      <c r="B128" s="1553" t="s">
        <v>1450</v>
      </c>
      <c r="C128" s="1553" t="s">
        <v>575</v>
      </c>
      <c r="D128" s="1556" t="s">
        <v>1268</v>
      </c>
    </row>
    <row r="129" spans="1:4">
      <c r="A129" s="1547" t="s">
        <v>1411</v>
      </c>
      <c r="B129" s="1553" t="s">
        <v>859</v>
      </c>
      <c r="C129" s="1553" t="s">
        <v>1254</v>
      </c>
      <c r="D129" s="1556" t="s">
        <v>1144</v>
      </c>
    </row>
    <row r="130" spans="1:4">
      <c r="A130" s="1548"/>
      <c r="B130" s="1553"/>
      <c r="C130" s="1553" t="s">
        <v>288</v>
      </c>
      <c r="D130" s="1556" t="s">
        <v>1144</v>
      </c>
    </row>
    <row r="131" spans="1:4">
      <c r="A131" s="1548"/>
      <c r="B131" s="1553"/>
      <c r="C131" s="1553" t="s">
        <v>182</v>
      </c>
      <c r="D131" s="1556" t="s">
        <v>1144</v>
      </c>
    </row>
    <row r="132" spans="1:4">
      <c r="A132" s="1548"/>
      <c r="B132" s="1553"/>
      <c r="C132" s="1553" t="s">
        <v>1462</v>
      </c>
      <c r="D132" s="1556" t="s">
        <v>1144</v>
      </c>
    </row>
    <row r="133" spans="1:4">
      <c r="A133" s="1548"/>
      <c r="B133" s="1553" t="s">
        <v>1451</v>
      </c>
      <c r="C133" s="1553" t="s">
        <v>79</v>
      </c>
      <c r="D133" s="1556" t="s">
        <v>1440</v>
      </c>
    </row>
    <row r="134" spans="1:4">
      <c r="A134" s="1548"/>
      <c r="B134" s="1553"/>
      <c r="C134" s="1553" t="s">
        <v>1155</v>
      </c>
      <c r="D134" s="1556" t="s">
        <v>1689</v>
      </c>
    </row>
    <row r="135" spans="1:4">
      <c r="A135" s="1548"/>
      <c r="B135" s="1553" t="s">
        <v>1377</v>
      </c>
      <c r="C135" s="1553" t="s">
        <v>498</v>
      </c>
      <c r="D135" s="1556" t="s">
        <v>1144</v>
      </c>
    </row>
    <row r="136" spans="1:4">
      <c r="A136" s="1548"/>
      <c r="B136" s="1553"/>
      <c r="C136" s="1553" t="s">
        <v>1381</v>
      </c>
      <c r="D136" s="1556" t="s">
        <v>625</v>
      </c>
    </row>
    <row r="137" spans="1:4">
      <c r="A137" s="1548"/>
      <c r="B137" s="1553"/>
      <c r="C137" s="1553" t="s">
        <v>1580</v>
      </c>
      <c r="D137" s="1556" t="s">
        <v>230</v>
      </c>
    </row>
    <row r="138" spans="1:4">
      <c r="A138" s="1548"/>
      <c r="B138" s="1553"/>
      <c r="C138" s="1553" t="s">
        <v>283</v>
      </c>
      <c r="D138" s="1556" t="s">
        <v>1698</v>
      </c>
    </row>
    <row r="139" spans="1:4">
      <c r="A139" s="1548"/>
      <c r="B139" s="1553"/>
      <c r="C139" s="1553" t="s">
        <v>1581</v>
      </c>
      <c r="D139" s="1556" t="s">
        <v>1689</v>
      </c>
    </row>
    <row r="140" spans="1:4">
      <c r="A140" s="1548"/>
      <c r="B140" s="1547" t="s">
        <v>1455</v>
      </c>
      <c r="C140" s="1553" t="s">
        <v>1091</v>
      </c>
      <c r="D140" s="1556" t="s">
        <v>1440</v>
      </c>
    </row>
    <row r="141" spans="1:4">
      <c r="A141" s="1548"/>
      <c r="B141" s="1548"/>
      <c r="C141" s="1553" t="s">
        <v>1582</v>
      </c>
      <c r="D141" s="1556" t="s">
        <v>1693</v>
      </c>
    </row>
    <row r="142" spans="1:4">
      <c r="A142" s="1548"/>
      <c r="B142" s="1548"/>
      <c r="C142" s="1553" t="s">
        <v>546</v>
      </c>
      <c r="D142" s="1556" t="s">
        <v>1695</v>
      </c>
    </row>
    <row r="143" spans="1:4">
      <c r="A143" s="1548"/>
      <c r="B143" s="1548"/>
      <c r="C143" s="1553" t="s">
        <v>614</v>
      </c>
      <c r="D143" s="1556" t="s">
        <v>1440</v>
      </c>
    </row>
    <row r="144" spans="1:4">
      <c r="A144" s="1548"/>
      <c r="B144" s="1548"/>
      <c r="C144" s="1553" t="s">
        <v>1140</v>
      </c>
      <c r="D144" s="1556" t="s">
        <v>1440</v>
      </c>
    </row>
    <row r="145" spans="1:4">
      <c r="A145" s="1548"/>
      <c r="B145" s="1548"/>
      <c r="C145" s="1553" t="s">
        <v>70</v>
      </c>
      <c r="D145" s="1556" t="s">
        <v>1440</v>
      </c>
    </row>
    <row r="146" spans="1:4">
      <c r="A146" s="1548"/>
      <c r="B146" s="1548"/>
      <c r="C146" s="1553" t="s">
        <v>1219</v>
      </c>
      <c r="D146" s="1556" t="s">
        <v>1440</v>
      </c>
    </row>
    <row r="147" spans="1:4">
      <c r="A147" s="1549"/>
      <c r="B147" s="1549"/>
      <c r="C147" s="1553" t="s">
        <v>1135</v>
      </c>
      <c r="D147" s="1556" t="s">
        <v>124</v>
      </c>
    </row>
    <row r="148" spans="1:4">
      <c r="A148" s="1547" t="s">
        <v>2061</v>
      </c>
      <c r="B148" s="1547" t="s">
        <v>675</v>
      </c>
      <c r="C148" s="1553" t="s">
        <v>1361</v>
      </c>
      <c r="D148" s="1556" t="s">
        <v>124</v>
      </c>
    </row>
    <row r="149" spans="1:4">
      <c r="A149" s="1548"/>
      <c r="B149" s="1549"/>
      <c r="C149" s="1553" t="s">
        <v>1564</v>
      </c>
      <c r="D149" s="1556" t="s">
        <v>124</v>
      </c>
    </row>
    <row r="150" spans="1:4">
      <c r="A150" s="1548"/>
      <c r="B150" s="1553" t="s">
        <v>1353</v>
      </c>
      <c r="C150" s="1553" t="s">
        <v>1517</v>
      </c>
      <c r="D150" s="1556" t="s">
        <v>1689</v>
      </c>
    </row>
    <row r="151" spans="1:4">
      <c r="A151" s="1548"/>
      <c r="B151" s="1553" t="s">
        <v>175</v>
      </c>
      <c r="C151" s="1553" t="s">
        <v>1273</v>
      </c>
      <c r="D151" s="1556" t="s">
        <v>1144</v>
      </c>
    </row>
    <row r="152" spans="1:4">
      <c r="A152" s="1548"/>
      <c r="B152" s="1553"/>
      <c r="C152" s="1553" t="s">
        <v>550</v>
      </c>
      <c r="D152" s="1556" t="s">
        <v>1440</v>
      </c>
    </row>
    <row r="153" spans="1:4">
      <c r="A153" s="1548"/>
      <c r="B153" s="1553"/>
      <c r="C153" s="1553" t="s">
        <v>793</v>
      </c>
      <c r="D153" s="1556" t="s">
        <v>1440</v>
      </c>
    </row>
    <row r="154" spans="1:4">
      <c r="A154" s="1548"/>
      <c r="B154" s="1553" t="s">
        <v>1456</v>
      </c>
      <c r="C154" s="1553" t="s">
        <v>1583</v>
      </c>
      <c r="D154" s="1556" t="s">
        <v>1440</v>
      </c>
    </row>
    <row r="155" spans="1:4">
      <c r="A155" s="1548"/>
      <c r="B155" s="1553"/>
      <c r="C155" s="1553" t="s">
        <v>1416</v>
      </c>
      <c r="D155" s="1556" t="s">
        <v>1692</v>
      </c>
    </row>
    <row r="156" spans="1:4">
      <c r="A156" s="1548"/>
      <c r="B156" s="1553"/>
      <c r="C156" s="1553" t="s">
        <v>1585</v>
      </c>
      <c r="D156" s="1556" t="s">
        <v>1689</v>
      </c>
    </row>
    <row r="157" spans="1:4">
      <c r="A157" s="1548"/>
      <c r="B157" s="1553"/>
      <c r="C157" s="1553" t="s">
        <v>1588</v>
      </c>
      <c r="D157" s="1556" t="s">
        <v>1440</v>
      </c>
    </row>
    <row r="158" spans="1:4">
      <c r="A158" s="1548"/>
      <c r="B158" s="1553" t="s">
        <v>1341</v>
      </c>
      <c r="C158" s="1553" t="s">
        <v>1406</v>
      </c>
      <c r="D158" s="1556" t="s">
        <v>1689</v>
      </c>
    </row>
    <row r="159" spans="1:4">
      <c r="A159" s="1549"/>
      <c r="B159" s="1553"/>
      <c r="C159" s="1553" t="s">
        <v>724</v>
      </c>
      <c r="D159" s="1556" t="s">
        <v>1440</v>
      </c>
    </row>
    <row r="160" spans="1:4">
      <c r="A160" s="1546" t="s">
        <v>1335</v>
      </c>
      <c r="B160" s="1553" t="s">
        <v>692</v>
      </c>
      <c r="C160" s="1553" t="s">
        <v>1368</v>
      </c>
      <c r="D160" s="1556" t="s">
        <v>1144</v>
      </c>
    </row>
    <row r="161" spans="1:4">
      <c r="A161" s="1546"/>
      <c r="B161" s="1553" t="s">
        <v>1458</v>
      </c>
      <c r="C161" s="1553" t="s">
        <v>764</v>
      </c>
      <c r="D161" s="1556" t="s">
        <v>1440</v>
      </c>
    </row>
    <row r="162" spans="1:4">
      <c r="A162" s="1546"/>
      <c r="B162" s="1553"/>
      <c r="C162" s="1553" t="s">
        <v>713</v>
      </c>
      <c r="D162" s="1556" t="s">
        <v>1689</v>
      </c>
    </row>
    <row r="163" spans="1:4">
      <c r="A163" s="1546"/>
      <c r="B163" s="1553"/>
      <c r="C163" s="1553" t="s">
        <v>1589</v>
      </c>
      <c r="D163" s="1556" t="s">
        <v>1440</v>
      </c>
    </row>
    <row r="164" spans="1:4">
      <c r="A164" s="1546"/>
      <c r="B164" s="1553"/>
      <c r="C164" s="1553" t="s">
        <v>1590</v>
      </c>
      <c r="D164" s="1556" t="s">
        <v>1440</v>
      </c>
    </row>
    <row r="165" spans="1:4">
      <c r="A165" s="1546"/>
      <c r="B165" s="1553" t="s">
        <v>1226</v>
      </c>
      <c r="C165" s="1553" t="s">
        <v>205</v>
      </c>
      <c r="D165" s="1556" t="s">
        <v>1144</v>
      </c>
    </row>
    <row r="166" spans="1:4">
      <c r="A166" s="1546"/>
      <c r="B166" s="1553"/>
      <c r="C166" s="1553" t="s">
        <v>1592</v>
      </c>
      <c r="D166" s="1556" t="s">
        <v>1440</v>
      </c>
    </row>
    <row r="167" spans="1:4">
      <c r="A167" s="1546"/>
      <c r="B167" s="1553" t="s">
        <v>948</v>
      </c>
      <c r="C167" s="1553" t="s">
        <v>1594</v>
      </c>
      <c r="D167" s="1556" t="s">
        <v>1440</v>
      </c>
    </row>
    <row r="168" spans="1:4">
      <c r="A168" s="1546"/>
      <c r="B168" s="1553"/>
      <c r="C168" s="1553" t="s">
        <v>369</v>
      </c>
      <c r="D168" s="1556" t="s">
        <v>1440</v>
      </c>
    </row>
    <row r="169" spans="1:4">
      <c r="A169" s="1546"/>
      <c r="B169" s="1553" t="s">
        <v>1459</v>
      </c>
      <c r="C169" s="1553" t="s">
        <v>1592</v>
      </c>
      <c r="D169" s="1556" t="s">
        <v>1440</v>
      </c>
    </row>
    <row r="170" spans="1:4">
      <c r="A170" s="1546"/>
      <c r="B170" s="1553" t="s">
        <v>313</v>
      </c>
      <c r="C170" s="1553" t="s">
        <v>1596</v>
      </c>
      <c r="D170" s="1556" t="s">
        <v>1440</v>
      </c>
    </row>
    <row r="171" spans="1:4">
      <c r="A171" s="1547" t="s">
        <v>1336</v>
      </c>
      <c r="B171" s="1553" t="s">
        <v>791</v>
      </c>
      <c r="C171" s="1553" t="s">
        <v>1597</v>
      </c>
      <c r="D171" s="1556" t="s">
        <v>1144</v>
      </c>
    </row>
    <row r="172" spans="1:4">
      <c r="A172" s="1548"/>
      <c r="B172" s="1553"/>
      <c r="C172" s="1553" t="s">
        <v>862</v>
      </c>
      <c r="D172" s="1556" t="s">
        <v>1144</v>
      </c>
    </row>
    <row r="173" spans="1:4">
      <c r="A173" s="1548"/>
      <c r="B173" s="1553"/>
      <c r="C173" s="1553" t="s">
        <v>816</v>
      </c>
      <c r="D173" s="1556" t="s">
        <v>1701</v>
      </c>
    </row>
    <row r="174" spans="1:4">
      <c r="A174" s="1548"/>
      <c r="B174" s="1553" t="s">
        <v>899</v>
      </c>
      <c r="C174" s="1553" t="s">
        <v>140</v>
      </c>
      <c r="D174" s="1556" t="s">
        <v>1138</v>
      </c>
    </row>
    <row r="175" spans="1:4">
      <c r="A175" s="1548"/>
      <c r="B175" s="1553"/>
      <c r="C175" s="1553" t="s">
        <v>1598</v>
      </c>
      <c r="D175" s="1556" t="s">
        <v>1138</v>
      </c>
    </row>
    <row r="176" spans="1:4">
      <c r="A176" s="1548"/>
      <c r="B176" s="1553"/>
      <c r="C176" s="1553" t="s">
        <v>1535</v>
      </c>
      <c r="D176" s="1556" t="s">
        <v>1138</v>
      </c>
    </row>
    <row r="177" spans="1:4">
      <c r="A177" s="1548"/>
      <c r="B177" s="1553" t="s">
        <v>1351</v>
      </c>
      <c r="C177" s="1553" t="s">
        <v>1103</v>
      </c>
      <c r="D177" s="1556" t="s">
        <v>1440</v>
      </c>
    </row>
    <row r="178" spans="1:4">
      <c r="A178" s="1548"/>
      <c r="B178" s="1553" t="s">
        <v>1460</v>
      </c>
      <c r="C178" s="1553" t="s">
        <v>1599</v>
      </c>
      <c r="D178" s="1556" t="s">
        <v>1440</v>
      </c>
    </row>
    <row r="179" spans="1:4" ht="33.75">
      <c r="A179" s="1548"/>
      <c r="B179" s="1553"/>
      <c r="C179" s="1553" t="s">
        <v>1602</v>
      </c>
      <c r="D179" s="1556" t="s">
        <v>1440</v>
      </c>
    </row>
    <row r="180" spans="1:4">
      <c r="A180" s="1548"/>
      <c r="B180" s="1553" t="s">
        <v>125</v>
      </c>
      <c r="C180" s="1553" t="s">
        <v>1605</v>
      </c>
      <c r="D180" s="1556" t="s">
        <v>1440</v>
      </c>
    </row>
    <row r="181" spans="1:4">
      <c r="A181" s="1548"/>
      <c r="B181" s="1553" t="s">
        <v>1463</v>
      </c>
      <c r="C181" s="1553" t="s">
        <v>193</v>
      </c>
      <c r="D181" s="1556" t="s">
        <v>1144</v>
      </c>
    </row>
    <row r="182" spans="1:4">
      <c r="A182" s="1548"/>
      <c r="B182" s="1553"/>
      <c r="C182" s="1553" t="s">
        <v>1606</v>
      </c>
      <c r="D182" s="1556" t="s">
        <v>1440</v>
      </c>
    </row>
    <row r="183" spans="1:4">
      <c r="A183" s="1548"/>
      <c r="B183" s="1553" t="s">
        <v>758</v>
      </c>
      <c r="C183" s="1553" t="s">
        <v>636</v>
      </c>
      <c r="D183" s="1556" t="s">
        <v>1440</v>
      </c>
    </row>
    <row r="184" spans="1:4" ht="22.5">
      <c r="A184" s="1548"/>
      <c r="B184" s="1553" t="s">
        <v>1464</v>
      </c>
      <c r="C184" s="1553" t="s">
        <v>779</v>
      </c>
      <c r="D184" s="1556" t="s">
        <v>1144</v>
      </c>
    </row>
    <row r="185" spans="1:4">
      <c r="A185" s="1548"/>
      <c r="B185" s="1553" t="s">
        <v>1253</v>
      </c>
      <c r="C185" s="1553" t="s">
        <v>159</v>
      </c>
      <c r="D185" s="1556" t="s">
        <v>1138</v>
      </c>
    </row>
    <row r="186" spans="1:4">
      <c r="A186" s="1548"/>
      <c r="B186" s="1553"/>
      <c r="C186" s="1553" t="s">
        <v>1474</v>
      </c>
      <c r="D186" s="1556" t="s">
        <v>1138</v>
      </c>
    </row>
    <row r="187" spans="1:4" ht="22.5">
      <c r="A187" s="1548"/>
      <c r="B187" s="1553"/>
      <c r="C187" s="1553" t="s">
        <v>459</v>
      </c>
      <c r="D187" s="1556" t="s">
        <v>1440</v>
      </c>
    </row>
    <row r="188" spans="1:4">
      <c r="A188" s="1549"/>
      <c r="B188" s="1553" t="s">
        <v>644</v>
      </c>
      <c r="C188" s="1553" t="s">
        <v>551</v>
      </c>
      <c r="D188" s="1556" t="s">
        <v>124</v>
      </c>
    </row>
    <row r="189" spans="1:4">
      <c r="A189" s="1546" t="s">
        <v>66</v>
      </c>
      <c r="B189" s="1553" t="s">
        <v>859</v>
      </c>
      <c r="C189" s="1553" t="s">
        <v>1307</v>
      </c>
      <c r="D189" s="1556" t="s">
        <v>1144</v>
      </c>
    </row>
    <row r="190" spans="1:4">
      <c r="A190" s="1546"/>
      <c r="B190" s="1553" t="s">
        <v>1206</v>
      </c>
      <c r="C190" s="1553" t="s">
        <v>1608</v>
      </c>
      <c r="D190" s="1556" t="s">
        <v>1527</v>
      </c>
    </row>
    <row r="191" spans="1:4">
      <c r="A191" s="1546"/>
      <c r="B191" s="1553"/>
      <c r="C191" s="1553" t="s">
        <v>1388</v>
      </c>
      <c r="D191" s="1556" t="s">
        <v>1440</v>
      </c>
    </row>
    <row r="192" spans="1:4">
      <c r="A192" s="1546"/>
      <c r="B192" s="1553" t="s">
        <v>819</v>
      </c>
      <c r="C192" s="1553" t="s">
        <v>1609</v>
      </c>
      <c r="D192" s="1556" t="s">
        <v>1440</v>
      </c>
    </row>
    <row r="193" spans="1:4">
      <c r="A193" s="1547" t="s">
        <v>1413</v>
      </c>
      <c r="B193" s="1546" t="s">
        <v>859</v>
      </c>
      <c r="C193" s="1553" t="s">
        <v>1611</v>
      </c>
      <c r="D193" s="1556" t="s">
        <v>1144</v>
      </c>
    </row>
    <row r="194" spans="1:4">
      <c r="A194" s="1548"/>
      <c r="B194" s="1547" t="s">
        <v>1465</v>
      </c>
      <c r="C194" s="1553" t="s">
        <v>882</v>
      </c>
      <c r="D194" s="1556" t="s">
        <v>1440</v>
      </c>
    </row>
    <row r="195" spans="1:4">
      <c r="A195" s="1548"/>
      <c r="B195" s="1548"/>
      <c r="C195" s="1553" t="s">
        <v>1613</v>
      </c>
      <c r="D195" s="1556" t="s">
        <v>1440</v>
      </c>
    </row>
    <row r="196" spans="1:4">
      <c r="A196" s="1548"/>
      <c r="B196" s="1548"/>
      <c r="C196" s="1553" t="s">
        <v>827</v>
      </c>
      <c r="D196" s="1556" t="s">
        <v>1440</v>
      </c>
    </row>
    <row r="197" spans="1:4">
      <c r="A197" s="1548"/>
      <c r="B197" s="1548"/>
      <c r="C197" s="1553" t="s">
        <v>1619</v>
      </c>
      <c r="D197" s="1556" t="s">
        <v>1440</v>
      </c>
    </row>
    <row r="198" spans="1:4">
      <c r="A198" s="1548"/>
      <c r="B198" s="1549"/>
      <c r="C198" s="1553" t="s">
        <v>1257</v>
      </c>
      <c r="D198" s="1556" t="s">
        <v>1440</v>
      </c>
    </row>
    <row r="199" spans="1:4">
      <c r="A199" s="1548"/>
      <c r="B199" s="1553" t="s">
        <v>451</v>
      </c>
      <c r="C199" s="1553" t="s">
        <v>777</v>
      </c>
      <c r="D199" s="1556" t="s">
        <v>1689</v>
      </c>
    </row>
    <row r="200" spans="1:4">
      <c r="A200" s="1549"/>
      <c r="B200" s="1553"/>
      <c r="C200" s="1553" t="s">
        <v>1318</v>
      </c>
      <c r="D200" s="1556" t="s">
        <v>1689</v>
      </c>
    </row>
    <row r="201" spans="1:4">
      <c r="A201" s="1546" t="s">
        <v>1414</v>
      </c>
      <c r="B201" s="1553" t="s">
        <v>859</v>
      </c>
      <c r="C201" s="1553" t="s">
        <v>198</v>
      </c>
      <c r="D201" s="1556" t="s">
        <v>1144</v>
      </c>
    </row>
    <row r="202" spans="1:4">
      <c r="A202" s="1546"/>
      <c r="B202" s="1553"/>
      <c r="C202" s="1553" t="s">
        <v>1620</v>
      </c>
      <c r="D202" s="1556" t="s">
        <v>1144</v>
      </c>
    </row>
    <row r="203" spans="1:4">
      <c r="A203" s="1546"/>
      <c r="B203" s="1553"/>
      <c r="C203" s="1553" t="s">
        <v>391</v>
      </c>
      <c r="D203" s="1556" t="s">
        <v>1144</v>
      </c>
    </row>
    <row r="204" spans="1:4">
      <c r="A204" s="1546"/>
      <c r="B204" s="1553"/>
      <c r="C204" s="1553" t="s">
        <v>1621</v>
      </c>
      <c r="D204" s="1556" t="s">
        <v>1144</v>
      </c>
    </row>
    <row r="205" spans="1:4">
      <c r="A205" s="1546"/>
      <c r="B205" s="1553" t="s">
        <v>1465</v>
      </c>
      <c r="C205" s="1553" t="s">
        <v>1622</v>
      </c>
      <c r="D205" s="1556" t="s">
        <v>1440</v>
      </c>
    </row>
    <row r="206" spans="1:4">
      <c r="A206" s="1546"/>
      <c r="B206" s="1553"/>
      <c r="C206" s="1553" t="s">
        <v>1623</v>
      </c>
      <c r="D206" s="1556" t="s">
        <v>1440</v>
      </c>
    </row>
    <row r="207" spans="1:4">
      <c r="A207" s="1546"/>
      <c r="B207" s="1553"/>
      <c r="C207" s="1553" t="s">
        <v>589</v>
      </c>
      <c r="D207" s="1556" t="s">
        <v>1440</v>
      </c>
    </row>
    <row r="208" spans="1:4">
      <c r="A208" s="1546"/>
      <c r="B208" s="1553"/>
      <c r="C208" s="1553" t="s">
        <v>1624</v>
      </c>
      <c r="D208" s="1556" t="s">
        <v>1440</v>
      </c>
    </row>
    <row r="209" spans="1:4">
      <c r="A209" s="1546" t="s">
        <v>792</v>
      </c>
      <c r="B209" s="1553" t="s">
        <v>859</v>
      </c>
      <c r="C209" s="1553" t="s">
        <v>1626</v>
      </c>
      <c r="D209" s="1556" t="s">
        <v>1144</v>
      </c>
    </row>
    <row r="210" spans="1:4">
      <c r="A210" s="1546"/>
      <c r="B210" s="1553" t="s">
        <v>1465</v>
      </c>
      <c r="C210" s="1553" t="s">
        <v>1125</v>
      </c>
      <c r="D210" s="1556" t="s">
        <v>1440</v>
      </c>
    </row>
    <row r="211" spans="1:4">
      <c r="A211" s="1546"/>
      <c r="B211" s="1553"/>
      <c r="C211" s="1553" t="s">
        <v>1627</v>
      </c>
      <c r="D211" s="1556" t="s">
        <v>1440</v>
      </c>
    </row>
    <row r="212" spans="1:4">
      <c r="A212" s="1546"/>
      <c r="B212" s="1553"/>
      <c r="C212" s="1553" t="s">
        <v>1347</v>
      </c>
      <c r="D212" s="1556" t="s">
        <v>1440</v>
      </c>
    </row>
    <row r="213" spans="1:4">
      <c r="A213" s="1546"/>
      <c r="B213" s="1553"/>
      <c r="C213" s="1553" t="s">
        <v>71</v>
      </c>
      <c r="D213" s="1556" t="s">
        <v>1440</v>
      </c>
    </row>
    <row r="214" spans="1:4">
      <c r="A214" s="1546"/>
      <c r="B214" s="1553"/>
      <c r="C214" s="1553" t="s">
        <v>1628</v>
      </c>
      <c r="D214" s="1556" t="s">
        <v>1440</v>
      </c>
    </row>
    <row r="215" spans="1:4">
      <c r="A215" s="1546" t="s">
        <v>1415</v>
      </c>
      <c r="B215" s="1553" t="s">
        <v>859</v>
      </c>
      <c r="C215" s="1553" t="s">
        <v>891</v>
      </c>
      <c r="D215" s="1556" t="s">
        <v>1144</v>
      </c>
    </row>
    <row r="216" spans="1:4">
      <c r="A216" s="1546"/>
      <c r="B216" s="1553"/>
      <c r="C216" s="1553" t="s">
        <v>1615</v>
      </c>
      <c r="D216" s="1556" t="s">
        <v>1144</v>
      </c>
    </row>
    <row r="217" spans="1:4">
      <c r="A217" s="1546"/>
      <c r="B217" s="1553" t="s">
        <v>1058</v>
      </c>
      <c r="C217" s="1553" t="s">
        <v>390</v>
      </c>
      <c r="D217" s="1556" t="s">
        <v>1440</v>
      </c>
    </row>
    <row r="218" spans="1:4">
      <c r="A218" s="1546"/>
      <c r="B218" s="1553"/>
      <c r="C218" s="1553" t="s">
        <v>1630</v>
      </c>
      <c r="D218" s="1556" t="s">
        <v>1440</v>
      </c>
    </row>
    <row r="219" spans="1:4">
      <c r="A219" s="1546"/>
      <c r="B219" s="1553"/>
      <c r="C219" s="1553" t="s">
        <v>703</v>
      </c>
      <c r="D219" s="1556" t="s">
        <v>1440</v>
      </c>
    </row>
    <row r="220" spans="1:4">
      <c r="A220" s="1546"/>
      <c r="B220" s="1553" t="s">
        <v>812</v>
      </c>
      <c r="C220" s="1553" t="s">
        <v>1631</v>
      </c>
      <c r="D220" s="1556" t="s">
        <v>1440</v>
      </c>
    </row>
    <row r="221" spans="1:4">
      <c r="A221" s="1546"/>
      <c r="B221" s="1553"/>
      <c r="C221" s="1553" t="s">
        <v>401</v>
      </c>
      <c r="D221" s="1556" t="s">
        <v>1440</v>
      </c>
    </row>
    <row r="222" spans="1:4">
      <c r="A222" s="1546" t="s">
        <v>1417</v>
      </c>
      <c r="B222" s="1553" t="s">
        <v>859</v>
      </c>
      <c r="C222" s="1553" t="s">
        <v>1632</v>
      </c>
      <c r="D222" s="1556" t="s">
        <v>1144</v>
      </c>
    </row>
    <row r="223" spans="1:4">
      <c r="A223" s="1546"/>
      <c r="B223" s="1553"/>
      <c r="C223" s="1553" t="s">
        <v>1633</v>
      </c>
      <c r="D223" s="1556" t="s">
        <v>1144</v>
      </c>
    </row>
    <row r="224" spans="1:4">
      <c r="A224" s="1546"/>
      <c r="B224" s="1553"/>
      <c r="C224" s="1553" t="s">
        <v>1635</v>
      </c>
      <c r="D224" s="1556" t="s">
        <v>1701</v>
      </c>
    </row>
    <row r="225" spans="1:4">
      <c r="A225" s="1546"/>
      <c r="B225" s="1553" t="s">
        <v>1465</v>
      </c>
      <c r="C225" s="1553" t="s">
        <v>1636</v>
      </c>
      <c r="D225" s="1556" t="s">
        <v>1440</v>
      </c>
    </row>
    <row r="226" spans="1:4">
      <c r="A226" s="1546"/>
      <c r="B226" s="1553"/>
      <c r="C226" s="1553" t="s">
        <v>136</v>
      </c>
      <c r="D226" s="1556" t="s">
        <v>1440</v>
      </c>
    </row>
    <row r="227" spans="1:4">
      <c r="A227" s="1546"/>
      <c r="B227" s="1553"/>
      <c r="C227" s="1553" t="s">
        <v>1637</v>
      </c>
      <c r="D227" s="1556" t="s">
        <v>625</v>
      </c>
    </row>
    <row r="228" spans="1:4">
      <c r="A228" s="1546"/>
      <c r="B228" s="1553"/>
      <c r="C228" s="1553" t="s">
        <v>1638</v>
      </c>
      <c r="D228" s="1556" t="s">
        <v>1440</v>
      </c>
    </row>
    <row r="229" spans="1:4">
      <c r="A229" s="1546"/>
      <c r="B229" s="1553"/>
      <c r="C229" s="1553" t="s">
        <v>1639</v>
      </c>
      <c r="D229" s="1556" t="s">
        <v>625</v>
      </c>
    </row>
    <row r="230" spans="1:4">
      <c r="A230" s="1546"/>
      <c r="B230" s="1553"/>
      <c r="C230" s="1553" t="s">
        <v>1640</v>
      </c>
      <c r="D230" s="1556" t="s">
        <v>1440</v>
      </c>
    </row>
    <row r="231" spans="1:4">
      <c r="A231" s="1546"/>
      <c r="B231" s="1553"/>
      <c r="C231" s="1553" t="s">
        <v>982</v>
      </c>
      <c r="D231" s="1556" t="s">
        <v>1440</v>
      </c>
    </row>
    <row r="232" spans="1:4">
      <c r="A232" s="1546"/>
      <c r="B232" s="1553"/>
      <c r="C232" s="1553" t="s">
        <v>680</v>
      </c>
      <c r="D232" s="1556" t="s">
        <v>1440</v>
      </c>
    </row>
    <row r="233" spans="1:4">
      <c r="A233" s="1546"/>
      <c r="B233" s="1553"/>
      <c r="C233" s="1553" t="s">
        <v>767</v>
      </c>
      <c r="D233" s="1556" t="s">
        <v>1440</v>
      </c>
    </row>
    <row r="234" spans="1:4">
      <c r="A234" s="1546" t="s">
        <v>943</v>
      </c>
      <c r="B234" s="1553" t="s">
        <v>859</v>
      </c>
      <c r="C234" s="1553" t="s">
        <v>1629</v>
      </c>
      <c r="D234" s="1556" t="s">
        <v>1144</v>
      </c>
    </row>
    <row r="235" spans="1:4">
      <c r="A235" s="1546"/>
      <c r="B235" s="1553"/>
      <c r="C235" s="1553" t="s">
        <v>1641</v>
      </c>
      <c r="D235" s="1556" t="s">
        <v>1144</v>
      </c>
    </row>
    <row r="236" spans="1:4">
      <c r="A236" s="1546"/>
      <c r="B236" s="1553" t="s">
        <v>1465</v>
      </c>
      <c r="C236" s="1553" t="s">
        <v>213</v>
      </c>
      <c r="D236" s="1556" t="s">
        <v>1440</v>
      </c>
    </row>
    <row r="237" spans="1:4">
      <c r="A237" s="1546"/>
      <c r="B237" s="1553"/>
      <c r="C237" s="1553" t="s">
        <v>1424</v>
      </c>
      <c r="D237" s="1556" t="s">
        <v>1440</v>
      </c>
    </row>
    <row r="238" spans="1:4">
      <c r="A238" s="1546"/>
      <c r="B238" s="1553"/>
      <c r="C238" s="1553" t="s">
        <v>1644</v>
      </c>
      <c r="D238" s="1556" t="s">
        <v>1440</v>
      </c>
    </row>
    <row r="239" spans="1:4">
      <c r="A239" s="1546"/>
      <c r="B239" s="1553"/>
      <c r="C239" s="1553" t="s">
        <v>532</v>
      </c>
      <c r="D239" s="1556" t="s">
        <v>1440</v>
      </c>
    </row>
    <row r="240" spans="1:4">
      <c r="A240" s="1546"/>
      <c r="B240" s="1553"/>
      <c r="C240" s="1553" t="s">
        <v>1238</v>
      </c>
      <c r="D240" s="1556" t="s">
        <v>1440</v>
      </c>
    </row>
    <row r="241" spans="1:4">
      <c r="A241" s="1546" t="s">
        <v>38</v>
      </c>
      <c r="B241" s="1553" t="s">
        <v>1465</v>
      </c>
      <c r="C241" s="1553" t="s">
        <v>1645</v>
      </c>
      <c r="D241" s="1556" t="s">
        <v>1689</v>
      </c>
    </row>
    <row r="242" spans="1:4">
      <c r="A242" s="1546"/>
      <c r="B242" s="1553"/>
      <c r="C242" s="1553" t="s">
        <v>387</v>
      </c>
      <c r="D242" s="1556" t="s">
        <v>1440</v>
      </c>
    </row>
    <row r="243" spans="1:4">
      <c r="A243" s="1546"/>
      <c r="B243" s="1553"/>
      <c r="C243" s="1553" t="s">
        <v>616</v>
      </c>
      <c r="D243" s="1556" t="s">
        <v>1440</v>
      </c>
    </row>
    <row r="244" spans="1:4">
      <c r="A244" s="1546"/>
      <c r="B244" s="1553"/>
      <c r="C244" s="1553" t="s">
        <v>770</v>
      </c>
      <c r="D244" s="1556" t="s">
        <v>1440</v>
      </c>
    </row>
    <row r="245" spans="1:4">
      <c r="A245" s="1546"/>
      <c r="B245" s="1553"/>
      <c r="C245" s="1553" t="s">
        <v>881</v>
      </c>
      <c r="D245" s="1556" t="s">
        <v>1689</v>
      </c>
    </row>
    <row r="246" spans="1:4">
      <c r="A246" s="1547" t="s">
        <v>1420</v>
      </c>
      <c r="B246" s="1547" t="s">
        <v>859</v>
      </c>
      <c r="C246" s="1553" t="s">
        <v>1452</v>
      </c>
      <c r="D246" s="1556" t="s">
        <v>1144</v>
      </c>
    </row>
    <row r="247" spans="1:4">
      <c r="A247" s="1548"/>
      <c r="B247" s="1548"/>
      <c r="C247" s="1553" t="s">
        <v>1646</v>
      </c>
      <c r="D247" s="1556" t="s">
        <v>1144</v>
      </c>
    </row>
    <row r="248" spans="1:4">
      <c r="A248" s="1548"/>
      <c r="B248" s="1548"/>
      <c r="C248" s="1553" t="s">
        <v>995</v>
      </c>
      <c r="D248" s="1556" t="s">
        <v>1701</v>
      </c>
    </row>
    <row r="249" spans="1:4">
      <c r="A249" s="1548"/>
      <c r="B249" s="1549"/>
      <c r="C249" s="1553" t="s">
        <v>1647</v>
      </c>
      <c r="D249" s="1556" t="s">
        <v>1701</v>
      </c>
    </row>
    <row r="250" spans="1:4">
      <c r="A250" s="1548"/>
      <c r="B250" s="1553" t="s">
        <v>1465</v>
      </c>
      <c r="C250" s="1553" t="s">
        <v>1648</v>
      </c>
      <c r="D250" s="1556" t="s">
        <v>1440</v>
      </c>
    </row>
    <row r="251" spans="1:4">
      <c r="A251" s="1548"/>
      <c r="B251" s="1553"/>
      <c r="C251" s="1553" t="s">
        <v>1650</v>
      </c>
      <c r="D251" s="1556" t="s">
        <v>1440</v>
      </c>
    </row>
    <row r="252" spans="1:4">
      <c r="A252" s="1548"/>
      <c r="B252" s="1553"/>
      <c r="C252" s="1553" t="s">
        <v>272</v>
      </c>
      <c r="D252" s="1556" t="s">
        <v>1440</v>
      </c>
    </row>
    <row r="253" spans="1:4" ht="22.5">
      <c r="A253" s="1549"/>
      <c r="B253" s="1553"/>
      <c r="C253" s="1553" t="s">
        <v>917</v>
      </c>
      <c r="D253" s="1556" t="s">
        <v>1440</v>
      </c>
    </row>
    <row r="254" spans="1:4">
      <c r="A254" s="1547" t="s">
        <v>1422</v>
      </c>
      <c r="B254" s="1553" t="s">
        <v>859</v>
      </c>
      <c r="C254" s="1553" t="s">
        <v>891</v>
      </c>
      <c r="D254" s="1556" t="s">
        <v>1144</v>
      </c>
    </row>
    <row r="255" spans="1:4">
      <c r="A255" s="1548"/>
      <c r="B255" s="1553"/>
      <c r="C255" s="1553" t="s">
        <v>1651</v>
      </c>
      <c r="D255" s="1556" t="s">
        <v>1144</v>
      </c>
    </row>
    <row r="256" spans="1:4">
      <c r="A256" s="1548"/>
      <c r="B256" s="1553" t="s">
        <v>1465</v>
      </c>
      <c r="C256" s="1553" t="s">
        <v>786</v>
      </c>
      <c r="D256" s="1556" t="s">
        <v>1138</v>
      </c>
    </row>
    <row r="257" spans="1:4">
      <c r="A257" s="1548"/>
      <c r="B257" s="1553"/>
      <c r="C257" s="1553" t="s">
        <v>741</v>
      </c>
      <c r="D257" s="1556" t="s">
        <v>1440</v>
      </c>
    </row>
    <row r="258" spans="1:4">
      <c r="A258" s="1548"/>
      <c r="B258" s="1553"/>
      <c r="C258" s="1553" t="s">
        <v>51</v>
      </c>
      <c r="D258" s="1556" t="s">
        <v>1440</v>
      </c>
    </row>
    <row r="259" spans="1:4">
      <c r="A259" s="1548"/>
      <c r="B259" s="1553"/>
      <c r="C259" s="1553" t="s">
        <v>421</v>
      </c>
      <c r="D259" s="1556" t="s">
        <v>1440</v>
      </c>
    </row>
    <row r="260" spans="1:4" ht="22.5">
      <c r="A260" s="1548"/>
      <c r="B260" s="1553"/>
      <c r="C260" s="1553" t="s">
        <v>954</v>
      </c>
      <c r="D260" s="1556" t="s">
        <v>1440</v>
      </c>
    </row>
    <row r="261" spans="1:4">
      <c r="A261" s="1549"/>
      <c r="B261" s="1553"/>
      <c r="C261" s="1553" t="s">
        <v>1032</v>
      </c>
      <c r="D261" s="1556" t="s">
        <v>1440</v>
      </c>
    </row>
    <row r="262" spans="1:4">
      <c r="A262" s="1546" t="s">
        <v>598</v>
      </c>
      <c r="B262" s="1553" t="s">
        <v>1466</v>
      </c>
      <c r="C262" s="1553" t="s">
        <v>937</v>
      </c>
      <c r="D262" s="1556" t="s">
        <v>1144</v>
      </c>
    </row>
    <row r="263" spans="1:4">
      <c r="A263" s="1546"/>
      <c r="B263" s="1553"/>
      <c r="C263" s="1553" t="s">
        <v>49</v>
      </c>
      <c r="D263" s="1556" t="s">
        <v>1440</v>
      </c>
    </row>
    <row r="264" spans="1:4">
      <c r="A264" s="1546"/>
      <c r="B264" s="1553" t="s">
        <v>1467</v>
      </c>
      <c r="C264" s="1553" t="s">
        <v>937</v>
      </c>
      <c r="D264" s="1556" t="s">
        <v>1144</v>
      </c>
    </row>
    <row r="265" spans="1:4">
      <c r="A265" s="1546"/>
      <c r="B265" s="1553"/>
      <c r="C265" s="1553" t="s">
        <v>647</v>
      </c>
      <c r="D265" s="1556" t="s">
        <v>1440</v>
      </c>
    </row>
    <row r="266" spans="1:4">
      <c r="A266" s="1546"/>
      <c r="B266" s="1553" t="s">
        <v>1401</v>
      </c>
      <c r="C266" s="1553" t="s">
        <v>937</v>
      </c>
      <c r="D266" s="1556" t="s">
        <v>1144</v>
      </c>
    </row>
    <row r="267" spans="1:4">
      <c r="A267" s="1546"/>
      <c r="B267" s="1553"/>
      <c r="C267" s="1553" t="s">
        <v>402</v>
      </c>
      <c r="D267" s="1556" t="s">
        <v>1440</v>
      </c>
    </row>
    <row r="268" spans="1:4">
      <c r="A268" s="1546"/>
      <c r="B268" s="1553" t="s">
        <v>43</v>
      </c>
      <c r="C268" s="1553" t="s">
        <v>937</v>
      </c>
      <c r="D268" s="1556" t="s">
        <v>1144</v>
      </c>
    </row>
    <row r="269" spans="1:4">
      <c r="A269" s="1546"/>
      <c r="B269" s="1553"/>
      <c r="C269" s="1553" t="s">
        <v>49</v>
      </c>
      <c r="D269" s="1556" t="s">
        <v>1440</v>
      </c>
    </row>
    <row r="270" spans="1:4">
      <c r="A270" s="1546"/>
      <c r="B270" s="1553" t="s">
        <v>1468</v>
      </c>
      <c r="C270" s="1553" t="s">
        <v>1424</v>
      </c>
      <c r="D270" s="1556" t="s">
        <v>1440</v>
      </c>
    </row>
    <row r="271" spans="1:4">
      <c r="A271" s="1546"/>
      <c r="B271" s="1553" t="s">
        <v>1469</v>
      </c>
      <c r="C271" s="1553" t="s">
        <v>49</v>
      </c>
      <c r="D271" s="1556" t="s">
        <v>1440</v>
      </c>
    </row>
    <row r="272" spans="1:4">
      <c r="A272" s="1546"/>
      <c r="B272" s="1553" t="s">
        <v>1387</v>
      </c>
      <c r="C272" s="1553" t="s">
        <v>701</v>
      </c>
      <c r="D272" s="1556" t="s">
        <v>1440</v>
      </c>
    </row>
    <row r="273" spans="1:4">
      <c r="A273" s="1546"/>
      <c r="B273" s="1553" t="s">
        <v>1470</v>
      </c>
      <c r="C273" s="1553" t="s">
        <v>1596</v>
      </c>
      <c r="D273" s="1556" t="s">
        <v>1440</v>
      </c>
    </row>
    <row r="274" spans="1:4">
      <c r="A274" s="1546"/>
      <c r="B274" s="1553" t="s">
        <v>582</v>
      </c>
      <c r="C274" s="1553" t="s">
        <v>800</v>
      </c>
      <c r="D274" s="1556" t="s">
        <v>1440</v>
      </c>
    </row>
    <row r="275" spans="1:4">
      <c r="A275" s="1546"/>
      <c r="B275" s="1553" t="s">
        <v>1407</v>
      </c>
      <c r="C275" s="1553" t="s">
        <v>1652</v>
      </c>
      <c r="D275" s="1556" t="s">
        <v>625</v>
      </c>
    </row>
    <row r="276" spans="1:4">
      <c r="A276" s="1546"/>
      <c r="B276" s="1553" t="s">
        <v>1079</v>
      </c>
      <c r="C276" s="1553" t="s">
        <v>937</v>
      </c>
      <c r="D276" s="1556" t="s">
        <v>1144</v>
      </c>
    </row>
    <row r="277" spans="1:4">
      <c r="A277" s="1546"/>
      <c r="B277" s="1553"/>
      <c r="C277" s="1553" t="s">
        <v>49</v>
      </c>
      <c r="D277" s="1556" t="s">
        <v>1440</v>
      </c>
    </row>
    <row r="278" spans="1:4">
      <c r="A278" s="1546" t="s">
        <v>1423</v>
      </c>
      <c r="B278" s="1553" t="s">
        <v>859</v>
      </c>
      <c r="C278" s="1553" t="s">
        <v>1653</v>
      </c>
      <c r="D278" s="1556" t="s">
        <v>1144</v>
      </c>
    </row>
    <row r="279" spans="1:4">
      <c r="A279" s="1546"/>
      <c r="B279" s="1553" t="s">
        <v>1465</v>
      </c>
      <c r="C279" s="1553" t="s">
        <v>994</v>
      </c>
      <c r="D279" s="1556" t="s">
        <v>1440</v>
      </c>
    </row>
    <row r="280" spans="1:4">
      <c r="A280" s="1546"/>
      <c r="B280" s="1553"/>
      <c r="C280" s="1553" t="s">
        <v>1167</v>
      </c>
      <c r="D280" s="1556" t="s">
        <v>1440</v>
      </c>
    </row>
    <row r="281" spans="1:4">
      <c r="A281" s="1546"/>
      <c r="B281" s="1553"/>
      <c r="C281" s="1553" t="s">
        <v>1571</v>
      </c>
      <c r="D281" s="1556" t="s">
        <v>1440</v>
      </c>
    </row>
    <row r="282" spans="1:4">
      <c r="A282" s="1546"/>
      <c r="B282" s="1553"/>
      <c r="C282" s="1553" t="s">
        <v>1261</v>
      </c>
      <c r="D282" s="1556" t="s">
        <v>1440</v>
      </c>
    </row>
    <row r="283" spans="1:4">
      <c r="A283" s="1546"/>
      <c r="B283" s="1553"/>
      <c r="C283" s="1553" t="s">
        <v>177</v>
      </c>
      <c r="D283" s="1556" t="s">
        <v>1440</v>
      </c>
    </row>
    <row r="284" spans="1:4">
      <c r="A284" s="1546"/>
      <c r="B284" s="1553" t="s">
        <v>833</v>
      </c>
      <c r="C284" s="1553" t="s">
        <v>1654</v>
      </c>
      <c r="D284" s="1556" t="s">
        <v>124</v>
      </c>
    </row>
    <row r="285" spans="1:4">
      <c r="A285" s="1547" t="s">
        <v>228</v>
      </c>
      <c r="B285" s="1553" t="s">
        <v>1473</v>
      </c>
      <c r="C285" s="1553" t="s">
        <v>1428</v>
      </c>
      <c r="D285" s="1556" t="s">
        <v>1440</v>
      </c>
    </row>
    <row r="286" spans="1:4">
      <c r="A286" s="1548"/>
      <c r="B286" s="1553"/>
      <c r="C286" s="1553" t="s">
        <v>6</v>
      </c>
      <c r="D286" s="1556" t="s">
        <v>1692</v>
      </c>
    </row>
    <row r="287" spans="1:4">
      <c r="A287" s="1548"/>
      <c r="B287" s="1553"/>
      <c r="C287" s="1553" t="s">
        <v>1655</v>
      </c>
      <c r="D287" s="1556" t="s">
        <v>124</v>
      </c>
    </row>
    <row r="288" spans="1:4">
      <c r="A288" s="1548"/>
      <c r="B288" s="1553" t="s">
        <v>942</v>
      </c>
      <c r="C288" s="1553" t="s">
        <v>780</v>
      </c>
      <c r="D288" s="1556" t="s">
        <v>1440</v>
      </c>
    </row>
    <row r="289" spans="1:4">
      <c r="A289" s="1548"/>
      <c r="B289" s="1553"/>
      <c r="C289" s="1553" t="s">
        <v>1657</v>
      </c>
      <c r="D289" s="1556" t="s">
        <v>1692</v>
      </c>
    </row>
    <row r="290" spans="1:4">
      <c r="A290" s="1548"/>
      <c r="B290" s="1553"/>
      <c r="C290" s="1553" t="s">
        <v>1658</v>
      </c>
      <c r="D290" s="1556" t="s">
        <v>1689</v>
      </c>
    </row>
    <row r="291" spans="1:4">
      <c r="A291" s="1548"/>
      <c r="B291" s="1553" t="s">
        <v>22</v>
      </c>
      <c r="C291" s="1553" t="s">
        <v>1659</v>
      </c>
      <c r="D291" s="1556" t="s">
        <v>1440</v>
      </c>
    </row>
    <row r="292" spans="1:4">
      <c r="A292" s="1548"/>
      <c r="B292" s="1553"/>
      <c r="C292" s="1553" t="s">
        <v>1661</v>
      </c>
      <c r="D292" s="1556" t="s">
        <v>1440</v>
      </c>
    </row>
    <row r="293" spans="1:4">
      <c r="A293" s="1548"/>
      <c r="B293" s="1553"/>
      <c r="C293" s="1553" t="s">
        <v>116</v>
      </c>
      <c r="D293" s="1556" t="s">
        <v>1440</v>
      </c>
    </row>
    <row r="294" spans="1:4">
      <c r="A294" s="1548"/>
      <c r="B294" s="1553"/>
      <c r="C294" s="1553" t="s">
        <v>912</v>
      </c>
      <c r="D294" s="1556" t="s">
        <v>1689</v>
      </c>
    </row>
    <row r="295" spans="1:4">
      <c r="A295" s="1548"/>
      <c r="B295" s="1547" t="s">
        <v>1475</v>
      </c>
      <c r="C295" s="1553" t="s">
        <v>4</v>
      </c>
      <c r="D295" s="1556" t="s">
        <v>1440</v>
      </c>
    </row>
    <row r="296" spans="1:4">
      <c r="A296" s="1548"/>
      <c r="B296" s="1548"/>
      <c r="C296" s="1553" t="s">
        <v>239</v>
      </c>
      <c r="D296" s="1556" t="s">
        <v>1440</v>
      </c>
    </row>
    <row r="297" spans="1:4">
      <c r="A297" s="1549"/>
      <c r="B297" s="1549"/>
      <c r="C297" s="1553" t="s">
        <v>781</v>
      </c>
      <c r="D297" s="1556" t="s">
        <v>1440</v>
      </c>
    </row>
    <row r="298" spans="1:4">
      <c r="A298" s="1547" t="s">
        <v>1499</v>
      </c>
      <c r="B298" s="1546" t="s">
        <v>719</v>
      </c>
      <c r="C298" s="1553" t="s">
        <v>973</v>
      </c>
      <c r="D298" s="1556" t="s">
        <v>1689</v>
      </c>
    </row>
    <row r="299" spans="1:4">
      <c r="A299" s="1548"/>
      <c r="B299" s="1553" t="s">
        <v>739</v>
      </c>
      <c r="C299" s="1553" t="s">
        <v>49</v>
      </c>
      <c r="D299" s="1556" t="s">
        <v>1440</v>
      </c>
    </row>
    <row r="300" spans="1:4">
      <c r="A300" s="1548"/>
      <c r="B300" s="1553"/>
      <c r="C300" s="1553" t="s">
        <v>1654</v>
      </c>
      <c r="D300" s="1556" t="s">
        <v>124</v>
      </c>
    </row>
    <row r="301" spans="1:4">
      <c r="A301" s="1548"/>
      <c r="B301" s="1553" t="s">
        <v>1421</v>
      </c>
      <c r="C301" s="1553" t="s">
        <v>49</v>
      </c>
      <c r="D301" s="1556" t="s">
        <v>1440</v>
      </c>
    </row>
    <row r="302" spans="1:4">
      <c r="A302" s="1548"/>
      <c r="B302" s="1553"/>
      <c r="C302" s="1553" t="s">
        <v>1654</v>
      </c>
      <c r="D302" s="1556" t="s">
        <v>124</v>
      </c>
    </row>
    <row r="303" spans="1:4">
      <c r="A303" s="1548"/>
      <c r="B303" s="1553" t="s">
        <v>1476</v>
      </c>
      <c r="C303" s="1553" t="s">
        <v>49</v>
      </c>
      <c r="D303" s="1556" t="s">
        <v>1440</v>
      </c>
    </row>
    <row r="304" spans="1:4">
      <c r="A304" s="1548"/>
      <c r="B304" s="1553"/>
      <c r="C304" s="1553" t="s">
        <v>1654</v>
      </c>
      <c r="D304" s="1556" t="s">
        <v>124</v>
      </c>
    </row>
    <row r="305" spans="1:4">
      <c r="A305" s="1548"/>
      <c r="B305" s="1553" t="s">
        <v>1477</v>
      </c>
      <c r="C305" s="1553" t="s">
        <v>49</v>
      </c>
      <c r="D305" s="1556" t="s">
        <v>1440</v>
      </c>
    </row>
    <row r="306" spans="1:4">
      <c r="A306" s="1548"/>
      <c r="B306" s="1553"/>
      <c r="C306" s="1553" t="s">
        <v>1654</v>
      </c>
      <c r="D306" s="1556" t="s">
        <v>124</v>
      </c>
    </row>
    <row r="307" spans="1:4">
      <c r="A307" s="1548"/>
      <c r="B307" s="1553" t="s">
        <v>1479</v>
      </c>
      <c r="C307" s="1553" t="s">
        <v>49</v>
      </c>
      <c r="D307" s="1556" t="s">
        <v>1440</v>
      </c>
    </row>
    <row r="308" spans="1:4">
      <c r="A308" s="1549"/>
      <c r="B308" s="1553" t="s">
        <v>1481</v>
      </c>
      <c r="C308" s="1553" t="s">
        <v>1097</v>
      </c>
      <c r="D308" s="1556" t="s">
        <v>1440</v>
      </c>
    </row>
    <row r="309" spans="1:4">
      <c r="A309" s="1547" t="s">
        <v>126</v>
      </c>
      <c r="B309" s="1553" t="s">
        <v>859</v>
      </c>
      <c r="C309" s="1553" t="s">
        <v>1663</v>
      </c>
      <c r="D309" s="1556" t="s">
        <v>1144</v>
      </c>
    </row>
    <row r="310" spans="1:4">
      <c r="A310" s="1548"/>
      <c r="B310" s="1553"/>
      <c r="C310" s="1553" t="s">
        <v>808</v>
      </c>
      <c r="D310" s="1556" t="s">
        <v>1144</v>
      </c>
    </row>
    <row r="311" spans="1:4">
      <c r="A311" s="1548"/>
      <c r="B311" s="1553" t="s">
        <v>1465</v>
      </c>
      <c r="C311" s="1553" t="s">
        <v>1178</v>
      </c>
      <c r="D311" s="1556" t="s">
        <v>1440</v>
      </c>
    </row>
    <row r="312" spans="1:4">
      <c r="A312" s="1548"/>
      <c r="B312" s="1553" t="s">
        <v>1465</v>
      </c>
      <c r="C312" s="1553" t="s">
        <v>1188</v>
      </c>
      <c r="D312" s="1556" t="s">
        <v>1440</v>
      </c>
    </row>
    <row r="313" spans="1:4">
      <c r="A313" s="1548"/>
      <c r="B313" s="1553"/>
      <c r="C313" s="1553" t="s">
        <v>384</v>
      </c>
      <c r="D313" s="1556" t="s">
        <v>1440</v>
      </c>
    </row>
    <row r="314" spans="1:4">
      <c r="A314" s="1548"/>
      <c r="B314" s="1553" t="s">
        <v>1482</v>
      </c>
      <c r="C314" s="1553" t="s">
        <v>1664</v>
      </c>
      <c r="D314" s="1556" t="s">
        <v>1144</v>
      </c>
    </row>
    <row r="315" spans="1:4">
      <c r="A315" s="1549"/>
      <c r="B315" s="1553"/>
      <c r="C315" s="1553" t="s">
        <v>1665</v>
      </c>
      <c r="D315" s="1556" t="s">
        <v>1440</v>
      </c>
    </row>
    <row r="316" spans="1:4">
      <c r="A316" s="1546" t="s">
        <v>1128</v>
      </c>
      <c r="B316" s="1553" t="s">
        <v>1489</v>
      </c>
      <c r="C316" s="1553" t="s">
        <v>1489</v>
      </c>
      <c r="D316" s="1556" t="s">
        <v>1025</v>
      </c>
    </row>
    <row r="317" spans="1:4">
      <c r="A317" s="1546"/>
      <c r="B317" s="1553" t="s">
        <v>1491</v>
      </c>
      <c r="C317" s="1553" t="s">
        <v>620</v>
      </c>
      <c r="D317" s="1556" t="s">
        <v>315</v>
      </c>
    </row>
    <row r="318" spans="1:4">
      <c r="A318" s="1546"/>
      <c r="B318" s="1553" t="s">
        <v>1493</v>
      </c>
      <c r="C318" s="1553"/>
      <c r="D318" s="1553"/>
    </row>
    <row r="319" spans="1:4">
      <c r="A319" s="1546" t="s">
        <v>398</v>
      </c>
      <c r="B319" s="1553" t="s">
        <v>1494</v>
      </c>
      <c r="C319" s="1553" t="s">
        <v>295</v>
      </c>
      <c r="D319" s="1556" t="s">
        <v>1281</v>
      </c>
    </row>
    <row r="320" spans="1:4">
      <c r="A320" s="1546"/>
      <c r="B320" s="1553" t="s">
        <v>1020</v>
      </c>
      <c r="C320" s="1553"/>
      <c r="D320" s="1553"/>
    </row>
    <row r="321" spans="1:4">
      <c r="A321" s="1546" t="s">
        <v>1425</v>
      </c>
      <c r="B321" s="1553" t="s">
        <v>1496</v>
      </c>
      <c r="C321" s="1553" t="s">
        <v>1131</v>
      </c>
      <c r="D321" s="1556" t="s">
        <v>1440</v>
      </c>
    </row>
    <row r="322" spans="1:4">
      <c r="A322" s="1546"/>
      <c r="B322" s="1553" t="s">
        <v>41</v>
      </c>
      <c r="C322" s="1553" t="s">
        <v>49</v>
      </c>
      <c r="D322" s="1556" t="s">
        <v>1440</v>
      </c>
    </row>
    <row r="323" spans="1:4">
      <c r="A323" s="1546"/>
      <c r="B323" s="1553" t="s">
        <v>644</v>
      </c>
      <c r="C323" s="1553" t="s">
        <v>1478</v>
      </c>
      <c r="D323" s="1556" t="s">
        <v>124</v>
      </c>
    </row>
    <row r="324" spans="1:4">
      <c r="A324" s="1546"/>
      <c r="B324" s="1553" t="s">
        <v>865</v>
      </c>
      <c r="C324" s="1553" t="s">
        <v>1221</v>
      </c>
      <c r="D324" s="1556" t="s">
        <v>1440</v>
      </c>
    </row>
    <row r="325" spans="1:4">
      <c r="A325" s="1546"/>
      <c r="B325" s="1553" t="s">
        <v>1497</v>
      </c>
      <c r="C325" s="1553" t="s">
        <v>49</v>
      </c>
      <c r="D325" s="1556" t="s">
        <v>1440</v>
      </c>
    </row>
    <row r="326" spans="1:4">
      <c r="A326" s="1546"/>
      <c r="B326" s="1553" t="s">
        <v>1288</v>
      </c>
      <c r="C326" s="1553" t="s">
        <v>49</v>
      </c>
      <c r="D326" s="1556" t="s">
        <v>1440</v>
      </c>
    </row>
    <row r="327" spans="1:4">
      <c r="A327" s="1546"/>
      <c r="B327" s="1553" t="s">
        <v>13</v>
      </c>
      <c r="C327" s="1553"/>
      <c r="D327" s="1553"/>
    </row>
    <row r="328" spans="1:4">
      <c r="A328" s="1547" t="s">
        <v>361</v>
      </c>
      <c r="B328" s="1553" t="s">
        <v>859</v>
      </c>
      <c r="C328" s="1553" t="s">
        <v>864</v>
      </c>
      <c r="D328" s="1556" t="s">
        <v>1144</v>
      </c>
    </row>
    <row r="329" spans="1:4">
      <c r="A329" s="1548"/>
      <c r="B329" s="1553" t="s">
        <v>714</v>
      </c>
      <c r="C329" s="1553" t="s">
        <v>375</v>
      </c>
      <c r="D329" s="1556" t="s">
        <v>1689</v>
      </c>
    </row>
    <row r="330" spans="1:4">
      <c r="A330" s="1548"/>
      <c r="B330" s="1553" t="s">
        <v>1501</v>
      </c>
      <c r="C330" s="1553" t="s">
        <v>1678</v>
      </c>
      <c r="D330" s="1556" t="s">
        <v>1689</v>
      </c>
    </row>
    <row r="331" spans="1:4">
      <c r="A331" s="1548"/>
      <c r="B331" s="1553" t="s">
        <v>1502</v>
      </c>
      <c r="C331" s="1553" t="s">
        <v>736</v>
      </c>
      <c r="D331" s="1556" t="s">
        <v>1689</v>
      </c>
    </row>
    <row r="332" spans="1:4">
      <c r="A332" s="1548"/>
      <c r="B332" s="1553" t="s">
        <v>1189</v>
      </c>
      <c r="C332" s="1553" t="s">
        <v>1679</v>
      </c>
      <c r="D332" s="1556" t="s">
        <v>124</v>
      </c>
    </row>
    <row r="333" spans="1:4">
      <c r="A333" s="1548"/>
      <c r="B333" s="1553" t="s">
        <v>1503</v>
      </c>
      <c r="C333" s="1553" t="s">
        <v>727</v>
      </c>
      <c r="D333" s="1556" t="s">
        <v>1440</v>
      </c>
    </row>
    <row r="334" spans="1:4">
      <c r="A334" s="1549"/>
      <c r="B334" s="1553" t="s">
        <v>1506</v>
      </c>
      <c r="C334" s="1553"/>
      <c r="D334" s="1553"/>
    </row>
    <row r="335" spans="1:4">
      <c r="A335" s="1546" t="s">
        <v>1426</v>
      </c>
      <c r="B335" s="1553" t="s">
        <v>653</v>
      </c>
      <c r="C335" s="1553" t="s">
        <v>1449</v>
      </c>
      <c r="D335" s="1556" t="s">
        <v>1440</v>
      </c>
    </row>
    <row r="336" spans="1:4">
      <c r="A336" s="1546"/>
      <c r="B336" s="1553" t="s">
        <v>1171</v>
      </c>
      <c r="C336" s="1553" t="s">
        <v>868</v>
      </c>
      <c r="D336" s="1556" t="s">
        <v>1440</v>
      </c>
    </row>
    <row r="337" spans="1:4">
      <c r="A337" s="1546"/>
      <c r="B337" s="1553" t="s">
        <v>1508</v>
      </c>
      <c r="C337" s="1553"/>
      <c r="D337" s="1553"/>
    </row>
    <row r="338" spans="1:4">
      <c r="A338" s="1550" t="s">
        <v>1093</v>
      </c>
      <c r="B338" s="1553" t="s">
        <v>1265</v>
      </c>
      <c r="C338" s="1553" t="s">
        <v>1333</v>
      </c>
      <c r="D338" s="1556" t="s">
        <v>124</v>
      </c>
    </row>
    <row r="339" spans="1:4">
      <c r="A339" s="1551"/>
      <c r="B339" s="1553" t="s">
        <v>824</v>
      </c>
      <c r="C339" s="1553" t="s">
        <v>1680</v>
      </c>
      <c r="D339" s="1556" t="s">
        <v>1440</v>
      </c>
    </row>
    <row r="340" spans="1:4">
      <c r="A340" s="1551"/>
      <c r="B340" s="1553" t="s">
        <v>1510</v>
      </c>
      <c r="C340" s="1553" t="s">
        <v>1680</v>
      </c>
      <c r="D340" s="1556" t="s">
        <v>1440</v>
      </c>
    </row>
    <row r="341" spans="1:4">
      <c r="A341" s="1552"/>
      <c r="B341" s="1553" t="s">
        <v>30</v>
      </c>
      <c r="C341" s="1553"/>
      <c r="D341" s="1553"/>
    </row>
    <row r="342" spans="1:4">
      <c r="A342" s="1546" t="s">
        <v>1427</v>
      </c>
      <c r="B342" s="1553" t="s">
        <v>1512</v>
      </c>
      <c r="C342" s="1553" t="s">
        <v>601</v>
      </c>
      <c r="D342" s="1556" t="s">
        <v>1440</v>
      </c>
    </row>
    <row r="343" spans="1:4">
      <c r="A343" s="1546"/>
      <c r="B343" s="1553" t="s">
        <v>1513</v>
      </c>
      <c r="C343" s="1553"/>
      <c r="D343" s="1553"/>
    </row>
    <row r="344" spans="1:4">
      <c r="A344" s="1547" t="s">
        <v>1429</v>
      </c>
      <c r="B344" s="1553" t="s">
        <v>859</v>
      </c>
      <c r="C344" s="1553" t="s">
        <v>1682</v>
      </c>
      <c r="D344" s="1556" t="s">
        <v>1144</v>
      </c>
    </row>
    <row r="345" spans="1:4">
      <c r="A345" s="1548"/>
      <c r="B345" s="1553" t="s">
        <v>1516</v>
      </c>
      <c r="C345" s="1553" t="s">
        <v>1683</v>
      </c>
      <c r="D345" s="1556" t="s">
        <v>124</v>
      </c>
    </row>
    <row r="346" spans="1:4">
      <c r="A346" s="1548"/>
      <c r="B346" s="1553" t="s">
        <v>1518</v>
      </c>
      <c r="C346" s="1553" t="s">
        <v>87</v>
      </c>
      <c r="D346" s="1556" t="s">
        <v>124</v>
      </c>
    </row>
    <row r="347" spans="1:4">
      <c r="A347" s="1548"/>
      <c r="B347" s="1553" t="s">
        <v>1241</v>
      </c>
      <c r="C347" s="1553" t="s">
        <v>850</v>
      </c>
      <c r="D347" s="1556" t="s">
        <v>1689</v>
      </c>
    </row>
    <row r="348" spans="1:4">
      <c r="A348" s="1548"/>
      <c r="B348" s="1553" t="s">
        <v>849</v>
      </c>
      <c r="C348" s="1553" t="s">
        <v>49</v>
      </c>
      <c r="D348" s="1556" t="s">
        <v>1603</v>
      </c>
    </row>
    <row r="349" spans="1:4">
      <c r="A349" s="1548"/>
      <c r="B349" s="1553"/>
      <c r="C349" s="1553" t="s">
        <v>893</v>
      </c>
      <c r="D349" s="1556" t="s">
        <v>124</v>
      </c>
    </row>
    <row r="350" spans="1:4">
      <c r="A350" s="1548"/>
      <c r="B350" s="1553" t="s">
        <v>580</v>
      </c>
      <c r="C350" s="1553" t="s">
        <v>49</v>
      </c>
      <c r="D350" s="1556" t="s">
        <v>1603</v>
      </c>
    </row>
    <row r="351" spans="1:4">
      <c r="A351" s="1549"/>
      <c r="B351" s="1553" t="s">
        <v>1519</v>
      </c>
      <c r="C351" s="1553"/>
      <c r="D351" s="1553"/>
    </row>
    <row r="352" spans="1:4">
      <c r="A352" s="1546" t="s">
        <v>555</v>
      </c>
      <c r="B352" s="1553" t="s">
        <v>859</v>
      </c>
      <c r="C352" s="1553" t="s">
        <v>1685</v>
      </c>
      <c r="D352" s="1556" t="s">
        <v>1144</v>
      </c>
    </row>
    <row r="353" spans="1:4" ht="11.25" customHeight="1">
      <c r="A353" s="1546"/>
      <c r="B353" s="1547" t="s">
        <v>1857</v>
      </c>
      <c r="C353" s="1553" t="s">
        <v>699</v>
      </c>
      <c r="D353" s="1556" t="s">
        <v>1440</v>
      </c>
    </row>
    <row r="354" spans="1:4">
      <c r="A354" s="1546"/>
      <c r="B354" s="1548"/>
      <c r="C354" s="1553" t="s">
        <v>2022</v>
      </c>
      <c r="D354" s="1556" t="s">
        <v>1297</v>
      </c>
    </row>
    <row r="355" spans="1:4">
      <c r="A355" s="1546"/>
      <c r="B355" s="1548"/>
      <c r="C355" s="1553" t="s">
        <v>253</v>
      </c>
      <c r="D355" s="1556" t="s">
        <v>14</v>
      </c>
    </row>
    <row r="356" spans="1:4">
      <c r="A356" s="1546"/>
      <c r="B356" s="1549"/>
      <c r="C356" s="1553" t="s">
        <v>1472</v>
      </c>
      <c r="D356" s="1556" t="s">
        <v>2024</v>
      </c>
    </row>
    <row r="357" spans="1:4">
      <c r="A357" s="1546"/>
      <c r="B357" s="1547" t="s">
        <v>1525</v>
      </c>
      <c r="C357" s="1553" t="s">
        <v>2022</v>
      </c>
      <c r="D357" s="1556" t="s">
        <v>1297</v>
      </c>
    </row>
    <row r="358" spans="1:4">
      <c r="A358" s="1546"/>
      <c r="B358" s="1548"/>
      <c r="C358" s="1553" t="s">
        <v>253</v>
      </c>
      <c r="D358" s="1556" t="s">
        <v>14</v>
      </c>
    </row>
    <row r="359" spans="1:4">
      <c r="A359" s="1546"/>
      <c r="B359" s="1549"/>
      <c r="C359" s="1553" t="s">
        <v>1472</v>
      </c>
      <c r="D359" s="1556" t="s">
        <v>2024</v>
      </c>
    </row>
    <row r="360" spans="1:4">
      <c r="A360" s="1546"/>
      <c r="B360" s="1554" t="s">
        <v>2021</v>
      </c>
      <c r="C360" s="1555"/>
      <c r="D360" s="1557"/>
    </row>
    <row r="361" spans="1:4">
      <c r="A361" s="1546"/>
      <c r="B361" s="1553" t="s">
        <v>1523</v>
      </c>
      <c r="C361" s="1553" t="s">
        <v>49</v>
      </c>
      <c r="D361" s="1556" t="s">
        <v>1440</v>
      </c>
    </row>
    <row r="362" spans="1:4">
      <c r="A362" s="1546"/>
      <c r="B362" s="1553" t="s">
        <v>1524</v>
      </c>
      <c r="C362" s="1553" t="s">
        <v>49</v>
      </c>
      <c r="D362" s="1556" t="s">
        <v>1440</v>
      </c>
    </row>
    <row r="363" spans="1:4">
      <c r="A363" s="1546"/>
      <c r="B363" s="1553" t="s">
        <v>5</v>
      </c>
      <c r="C363" s="1553" t="s">
        <v>49</v>
      </c>
      <c r="D363" s="1556" t="s">
        <v>1440</v>
      </c>
    </row>
    <row r="364" spans="1:4">
      <c r="A364" s="1546"/>
      <c r="B364" s="1553" t="s">
        <v>1531</v>
      </c>
      <c r="C364" s="1553" t="s">
        <v>49</v>
      </c>
      <c r="D364" s="1556" t="s">
        <v>1440</v>
      </c>
    </row>
    <row r="365" spans="1:4">
      <c r="A365" s="1546"/>
      <c r="B365" s="1553" t="s">
        <v>740</v>
      </c>
      <c r="C365" s="1553" t="s">
        <v>49</v>
      </c>
      <c r="D365" s="1556" t="s">
        <v>1440</v>
      </c>
    </row>
    <row r="366" spans="1:4">
      <c r="A366" s="1546"/>
      <c r="B366" s="1553" t="s">
        <v>441</v>
      </c>
      <c r="C366" s="1553" t="s">
        <v>49</v>
      </c>
      <c r="D366" s="1556" t="s">
        <v>1440</v>
      </c>
    </row>
    <row r="367" spans="1:4">
      <c r="A367" s="1546"/>
      <c r="B367" s="1553" t="s">
        <v>1533</v>
      </c>
      <c r="C367" s="1553" t="s">
        <v>49</v>
      </c>
      <c r="D367" s="1556" t="s">
        <v>1440</v>
      </c>
    </row>
    <row r="368" spans="1:4">
      <c r="A368" s="1546"/>
      <c r="B368" s="1553" t="s">
        <v>755</v>
      </c>
      <c r="C368" s="1553"/>
      <c r="D368" s="1553"/>
    </row>
  </sheetData>
  <mergeCells count="121">
    <mergeCell ref="A1:D1"/>
    <mergeCell ref="B318:D318"/>
    <mergeCell ref="B320:D320"/>
    <mergeCell ref="B327:D327"/>
    <mergeCell ref="B334:D334"/>
    <mergeCell ref="B337:D337"/>
    <mergeCell ref="B341:D341"/>
    <mergeCell ref="B343:D343"/>
    <mergeCell ref="B351:D351"/>
    <mergeCell ref="B360:D360"/>
    <mergeCell ref="B368:D368"/>
    <mergeCell ref="B3:B4"/>
    <mergeCell ref="B5:B7"/>
    <mergeCell ref="B10:B11"/>
    <mergeCell ref="B12:B13"/>
    <mergeCell ref="A14:A19"/>
    <mergeCell ref="B16:B17"/>
    <mergeCell ref="B23:B24"/>
    <mergeCell ref="B26:B29"/>
    <mergeCell ref="B68:B73"/>
    <mergeCell ref="B91:B93"/>
    <mergeCell ref="B94:B95"/>
    <mergeCell ref="B97:B102"/>
    <mergeCell ref="B103:B104"/>
    <mergeCell ref="B105:B107"/>
    <mergeCell ref="B108:B109"/>
    <mergeCell ref="B111:B114"/>
    <mergeCell ref="B116:B118"/>
    <mergeCell ref="B120:B121"/>
    <mergeCell ref="B124:B125"/>
    <mergeCell ref="B126:B127"/>
    <mergeCell ref="B129:B132"/>
    <mergeCell ref="B133:B134"/>
    <mergeCell ref="B135:B139"/>
    <mergeCell ref="B148:B149"/>
    <mergeCell ref="B151:B153"/>
    <mergeCell ref="B154:B157"/>
    <mergeCell ref="B158:B159"/>
    <mergeCell ref="B161:B164"/>
    <mergeCell ref="B165:B166"/>
    <mergeCell ref="B167:B168"/>
    <mergeCell ref="B171:B173"/>
    <mergeCell ref="B174:B176"/>
    <mergeCell ref="B178:B179"/>
    <mergeCell ref="B181:B182"/>
    <mergeCell ref="B185:B187"/>
    <mergeCell ref="A189:A192"/>
    <mergeCell ref="B190:B191"/>
    <mergeCell ref="B194:B198"/>
    <mergeCell ref="B199:B200"/>
    <mergeCell ref="B201:B204"/>
    <mergeCell ref="B205:B208"/>
    <mergeCell ref="A209:A214"/>
    <mergeCell ref="B210:B214"/>
    <mergeCell ref="B215:B216"/>
    <mergeCell ref="B217:B219"/>
    <mergeCell ref="B220:B221"/>
    <mergeCell ref="B222:B224"/>
    <mergeCell ref="B234:B235"/>
    <mergeCell ref="B236:B240"/>
    <mergeCell ref="A241:A245"/>
    <mergeCell ref="B241:B245"/>
    <mergeCell ref="B246:B249"/>
    <mergeCell ref="B250:B253"/>
    <mergeCell ref="B254:B255"/>
    <mergeCell ref="B256:B261"/>
    <mergeCell ref="B262:B263"/>
    <mergeCell ref="B264:B265"/>
    <mergeCell ref="B266:B267"/>
    <mergeCell ref="B268:B269"/>
    <mergeCell ref="B276:B277"/>
    <mergeCell ref="B279:B283"/>
    <mergeCell ref="B285:B287"/>
    <mergeCell ref="B288:B290"/>
    <mergeCell ref="B291:B294"/>
    <mergeCell ref="B295:B297"/>
    <mergeCell ref="B299:B300"/>
    <mergeCell ref="B301:B302"/>
    <mergeCell ref="B303:B304"/>
    <mergeCell ref="B305:B306"/>
    <mergeCell ref="B309:B310"/>
    <mergeCell ref="B312:B313"/>
    <mergeCell ref="B314:B315"/>
    <mergeCell ref="A316:A318"/>
    <mergeCell ref="A319:A320"/>
    <mergeCell ref="A335:A337"/>
    <mergeCell ref="A338:A341"/>
    <mergeCell ref="A342:A343"/>
    <mergeCell ref="B353:B356"/>
    <mergeCell ref="B357:B359"/>
    <mergeCell ref="A3:A13"/>
    <mergeCell ref="A20:A29"/>
    <mergeCell ref="A30:A73"/>
    <mergeCell ref="B30:B48"/>
    <mergeCell ref="B49:B67"/>
    <mergeCell ref="A74:A90"/>
    <mergeCell ref="B74:B85"/>
    <mergeCell ref="A91:A107"/>
    <mergeCell ref="A108:A128"/>
    <mergeCell ref="A129:A147"/>
    <mergeCell ref="B140:B147"/>
    <mergeCell ref="A148:A159"/>
    <mergeCell ref="A160:A170"/>
    <mergeCell ref="A171:A188"/>
    <mergeCell ref="A193:A200"/>
    <mergeCell ref="A201:A208"/>
    <mergeCell ref="A215:A221"/>
    <mergeCell ref="A222:A233"/>
    <mergeCell ref="B225:B233"/>
    <mergeCell ref="A234:A240"/>
    <mergeCell ref="A246:A253"/>
    <mergeCell ref="A254:A261"/>
    <mergeCell ref="A262:A277"/>
    <mergeCell ref="A278:A284"/>
    <mergeCell ref="A285:A297"/>
    <mergeCell ref="A298:A308"/>
    <mergeCell ref="A309:A315"/>
    <mergeCell ref="A321:A327"/>
    <mergeCell ref="A328:A334"/>
    <mergeCell ref="A344:A351"/>
    <mergeCell ref="A352:A368"/>
  </mergeCells>
  <phoneticPr fontId="19" type="Hiragana"/>
  <pageMargins left="0.70866141732283472" right="0.70866141732283472" top="0.55118110236220474" bottom="0.55118110236220474" header="0.31496062992125984" footer="0.31496062992125984"/>
  <pageSetup paperSize="9" scale="93"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tabColor rgb="FF92D050"/>
  </sheetPr>
  <dimension ref="A1:IV115"/>
  <sheetViews>
    <sheetView view="pageBreakPreview" zoomScale="90" zoomScaleSheetLayoutView="90" workbookViewId="0"/>
  </sheetViews>
  <sheetFormatPr defaultRowHeight="11.25"/>
  <cols>
    <col min="1" max="1" width="18.75" style="647" customWidth="1"/>
    <col min="2" max="2" width="24.25" style="647" customWidth="1"/>
    <col min="3" max="3" width="38.625" style="647" customWidth="1"/>
    <col min="4" max="4" width="14" style="1543" customWidth="1"/>
    <col min="5" max="256" width="9.00390625" style="647" customWidth="1"/>
    <col min="257" max="16384" width="9" style="86" customWidth="1"/>
  </cols>
  <sheetData>
    <row r="1" spans="1:256">
      <c r="A1" s="1559" t="s">
        <v>1703</v>
      </c>
      <c r="B1" s="1567"/>
      <c r="C1" s="1567"/>
      <c r="D1" s="1572"/>
    </row>
    <row r="2" spans="1:256" s="1558" customFormat="1">
      <c r="A2" s="1560" t="s">
        <v>1408</v>
      </c>
      <c r="B2" s="1560" t="s">
        <v>1305</v>
      </c>
      <c r="C2" s="1560" t="s">
        <v>1346</v>
      </c>
      <c r="D2" s="1560" t="s">
        <v>744</v>
      </c>
      <c r="E2" s="1543"/>
      <c r="F2" s="1543"/>
      <c r="G2" s="1543"/>
      <c r="H2" s="1543"/>
      <c r="I2" s="1543"/>
      <c r="J2" s="1543"/>
      <c r="K2" s="1543"/>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3"/>
      <c r="AM2" s="1543"/>
      <c r="AN2" s="1543"/>
      <c r="AO2" s="1543"/>
      <c r="AP2" s="1543"/>
      <c r="AQ2" s="1543"/>
      <c r="AR2" s="1543"/>
      <c r="AS2" s="1543"/>
      <c r="AT2" s="1543"/>
      <c r="AU2" s="1543"/>
      <c r="AV2" s="1543"/>
      <c r="AW2" s="1543"/>
      <c r="AX2" s="1543"/>
      <c r="AY2" s="1543"/>
      <c r="AZ2" s="1543"/>
      <c r="BA2" s="1543"/>
      <c r="BB2" s="1543"/>
      <c r="BC2" s="1543"/>
      <c r="BD2" s="1543"/>
      <c r="BE2" s="1543"/>
      <c r="BF2" s="1543"/>
      <c r="BG2" s="1543"/>
      <c r="BH2" s="1543"/>
      <c r="BI2" s="1543"/>
      <c r="BJ2" s="1543"/>
      <c r="BK2" s="1543"/>
      <c r="BL2" s="1543"/>
      <c r="BM2" s="1543"/>
      <c r="BN2" s="1543"/>
      <c r="BO2" s="1543"/>
      <c r="BP2" s="1543"/>
      <c r="BQ2" s="1543"/>
      <c r="BR2" s="1543"/>
      <c r="BS2" s="1543"/>
      <c r="BT2" s="1543"/>
      <c r="BU2" s="1543"/>
      <c r="BV2" s="1543"/>
      <c r="BW2" s="1543"/>
      <c r="BX2" s="1543"/>
      <c r="BY2" s="1543"/>
      <c r="BZ2" s="1543"/>
      <c r="CA2" s="1543"/>
      <c r="CB2" s="1543"/>
      <c r="CC2" s="1543"/>
      <c r="CD2" s="1543"/>
      <c r="CE2" s="1543"/>
      <c r="CF2" s="1543"/>
      <c r="CG2" s="1543"/>
      <c r="CH2" s="1543"/>
      <c r="CI2" s="1543"/>
      <c r="CJ2" s="1543"/>
      <c r="CK2" s="1543"/>
      <c r="CL2" s="1543"/>
      <c r="CM2" s="1543"/>
      <c r="CN2" s="1543"/>
      <c r="CO2" s="1543"/>
      <c r="CP2" s="1543"/>
      <c r="CQ2" s="1543"/>
      <c r="CR2" s="1543"/>
      <c r="CS2" s="1543"/>
      <c r="CT2" s="1543"/>
      <c r="CU2" s="1543"/>
      <c r="CV2" s="1543"/>
      <c r="CW2" s="1543"/>
      <c r="CX2" s="1543"/>
      <c r="CY2" s="1543"/>
      <c r="CZ2" s="1543"/>
      <c r="DA2" s="1543"/>
      <c r="DB2" s="1543"/>
      <c r="DC2" s="1543"/>
      <c r="DD2" s="1543"/>
      <c r="DE2" s="1543"/>
      <c r="DF2" s="1543"/>
      <c r="DG2" s="1543"/>
      <c r="DH2" s="1543"/>
      <c r="DI2" s="1543"/>
      <c r="DJ2" s="1543"/>
      <c r="DK2" s="1543"/>
      <c r="DL2" s="1543"/>
      <c r="DM2" s="1543"/>
      <c r="DN2" s="1543"/>
      <c r="DO2" s="1543"/>
      <c r="DP2" s="1543"/>
      <c r="DQ2" s="1543"/>
      <c r="DR2" s="1543"/>
      <c r="DS2" s="1543"/>
      <c r="DT2" s="1543"/>
      <c r="DU2" s="1543"/>
      <c r="DV2" s="1543"/>
      <c r="DW2" s="1543"/>
      <c r="DX2" s="1543"/>
      <c r="DY2" s="1543"/>
      <c r="DZ2" s="1543"/>
      <c r="EA2" s="1543"/>
      <c r="EB2" s="1543"/>
      <c r="EC2" s="1543"/>
      <c r="ED2" s="1543"/>
      <c r="EE2" s="1543"/>
      <c r="EF2" s="1543"/>
      <c r="EG2" s="1543"/>
      <c r="EH2" s="1543"/>
      <c r="EI2" s="1543"/>
      <c r="EJ2" s="1543"/>
      <c r="EK2" s="1543"/>
      <c r="EL2" s="1543"/>
      <c r="EM2" s="1543"/>
      <c r="EN2" s="1543"/>
      <c r="EO2" s="1543"/>
      <c r="EP2" s="1543"/>
      <c r="EQ2" s="1543"/>
      <c r="ER2" s="1543"/>
      <c r="ES2" s="1543"/>
      <c r="ET2" s="1543"/>
      <c r="EU2" s="1543"/>
      <c r="EV2" s="1543"/>
      <c r="EW2" s="1543"/>
      <c r="EX2" s="1543"/>
      <c r="EY2" s="1543"/>
      <c r="EZ2" s="1543"/>
      <c r="FA2" s="1543"/>
      <c r="FB2" s="1543"/>
      <c r="FC2" s="1543"/>
      <c r="FD2" s="1543"/>
      <c r="FE2" s="1543"/>
      <c r="FF2" s="1543"/>
      <c r="FG2" s="1543"/>
      <c r="FH2" s="1543"/>
      <c r="FI2" s="1543"/>
      <c r="FJ2" s="1543"/>
      <c r="FK2" s="1543"/>
      <c r="FL2" s="1543"/>
      <c r="FM2" s="1543"/>
      <c r="FN2" s="1543"/>
      <c r="FO2" s="1543"/>
      <c r="FP2" s="1543"/>
      <c r="FQ2" s="1543"/>
      <c r="FR2" s="1543"/>
      <c r="FS2" s="1543"/>
      <c r="FT2" s="1543"/>
      <c r="FU2" s="1543"/>
      <c r="FV2" s="1543"/>
      <c r="FW2" s="1543"/>
      <c r="FX2" s="1543"/>
      <c r="FY2" s="1543"/>
      <c r="FZ2" s="1543"/>
      <c r="GA2" s="1543"/>
      <c r="GB2" s="1543"/>
      <c r="GC2" s="1543"/>
      <c r="GD2" s="1543"/>
      <c r="GE2" s="1543"/>
      <c r="GF2" s="1543"/>
      <c r="GG2" s="1543"/>
      <c r="GH2" s="1543"/>
      <c r="GI2" s="1543"/>
      <c r="GJ2" s="1543"/>
      <c r="GK2" s="1543"/>
      <c r="GL2" s="1543"/>
      <c r="GM2" s="1543"/>
      <c r="GN2" s="1543"/>
      <c r="GO2" s="1543"/>
      <c r="GP2" s="1543"/>
      <c r="GQ2" s="1543"/>
      <c r="GR2" s="1543"/>
      <c r="GS2" s="1543"/>
      <c r="GT2" s="1543"/>
      <c r="GU2" s="1543"/>
      <c r="GV2" s="1543"/>
      <c r="GW2" s="1543"/>
      <c r="GX2" s="1543"/>
      <c r="GY2" s="1543"/>
      <c r="GZ2" s="1543"/>
      <c r="HA2" s="1543"/>
      <c r="HB2" s="1543"/>
      <c r="HC2" s="1543"/>
      <c r="HD2" s="1543"/>
      <c r="HE2" s="1543"/>
      <c r="HF2" s="1543"/>
      <c r="HG2" s="1543"/>
      <c r="HH2" s="1543"/>
      <c r="HI2" s="1543"/>
      <c r="HJ2" s="1543"/>
      <c r="HK2" s="1543"/>
      <c r="HL2" s="1543"/>
      <c r="HM2" s="1543"/>
      <c r="HN2" s="1543"/>
      <c r="HO2" s="1543"/>
      <c r="HP2" s="1543"/>
      <c r="HQ2" s="1543"/>
      <c r="HR2" s="1543"/>
      <c r="HS2" s="1543"/>
      <c r="HT2" s="1543"/>
      <c r="HU2" s="1543"/>
      <c r="HV2" s="1543"/>
      <c r="HW2" s="1543"/>
      <c r="HX2" s="1543"/>
      <c r="HY2" s="1543"/>
      <c r="HZ2" s="1543"/>
      <c r="IA2" s="1543"/>
      <c r="IB2" s="1543"/>
      <c r="IC2" s="1543"/>
      <c r="ID2" s="1543"/>
      <c r="IE2" s="1543"/>
      <c r="IF2" s="1543"/>
      <c r="IG2" s="1543"/>
      <c r="IH2" s="1543"/>
      <c r="II2" s="1543"/>
      <c r="IJ2" s="1543"/>
      <c r="IK2" s="1543"/>
      <c r="IL2" s="1543"/>
      <c r="IM2" s="1543"/>
      <c r="IN2" s="1543"/>
      <c r="IO2" s="1543"/>
      <c r="IP2" s="1543"/>
      <c r="IQ2" s="1543"/>
      <c r="IR2" s="1543"/>
      <c r="IS2" s="1543"/>
      <c r="IT2" s="1543"/>
      <c r="IU2" s="1543"/>
      <c r="IV2" s="1543"/>
    </row>
    <row r="3" spans="1:256">
      <c r="A3" s="1561" t="s">
        <v>1704</v>
      </c>
      <c r="B3" s="1561" t="s">
        <v>1711</v>
      </c>
      <c r="C3" s="1561" t="s">
        <v>879</v>
      </c>
      <c r="D3" s="1573" t="s">
        <v>1133</v>
      </c>
    </row>
    <row r="4" spans="1:256">
      <c r="A4" s="1561"/>
      <c r="B4" s="1561" t="s">
        <v>1489</v>
      </c>
      <c r="C4" s="1561" t="s">
        <v>1489</v>
      </c>
      <c r="D4" s="1573" t="s">
        <v>1025</v>
      </c>
    </row>
    <row r="5" spans="1:256">
      <c r="A5" s="1561"/>
      <c r="B5" s="1553" t="s">
        <v>1430</v>
      </c>
      <c r="C5" s="1553" t="s">
        <v>1534</v>
      </c>
      <c r="D5" s="1556" t="s">
        <v>439</v>
      </c>
    </row>
    <row r="6" spans="1:256">
      <c r="A6" s="1561"/>
      <c r="B6" s="1553"/>
      <c r="C6" s="1553" t="s">
        <v>784</v>
      </c>
      <c r="D6" s="1556" t="s">
        <v>1440</v>
      </c>
    </row>
    <row r="7" spans="1:256">
      <c r="A7" s="1561"/>
      <c r="B7" s="1562" t="s">
        <v>2025</v>
      </c>
      <c r="C7" s="1561" t="s">
        <v>720</v>
      </c>
      <c r="D7" s="1573" t="s">
        <v>1911</v>
      </c>
    </row>
    <row r="8" spans="1:256">
      <c r="A8" s="1561"/>
      <c r="B8" s="1564"/>
      <c r="C8" s="1561" t="s">
        <v>924</v>
      </c>
      <c r="D8" s="1573" t="s">
        <v>1911</v>
      </c>
    </row>
    <row r="9" spans="1:256">
      <c r="A9" s="1561"/>
      <c r="B9" s="1562" t="s">
        <v>1617</v>
      </c>
      <c r="C9" s="1561" t="s">
        <v>1453</v>
      </c>
      <c r="D9" s="1573" t="s">
        <v>1440</v>
      </c>
    </row>
    <row r="10" spans="1:256">
      <c r="A10" s="1561"/>
      <c r="B10" s="1564"/>
      <c r="C10" s="1561" t="s">
        <v>924</v>
      </c>
      <c r="D10" s="1573" t="s">
        <v>1440</v>
      </c>
    </row>
    <row r="11" spans="1:256">
      <c r="A11" s="1561"/>
      <c r="B11" s="1561" t="s">
        <v>576</v>
      </c>
      <c r="C11" s="1561" t="s">
        <v>279</v>
      </c>
      <c r="D11" s="1573" t="s">
        <v>1690</v>
      </c>
    </row>
    <row r="12" spans="1:256">
      <c r="A12" s="1561"/>
      <c r="B12" s="1561"/>
      <c r="C12" s="1561" t="s">
        <v>1541</v>
      </c>
      <c r="D12" s="1573" t="s">
        <v>571</v>
      </c>
    </row>
    <row r="13" spans="1:256">
      <c r="A13" s="1561"/>
      <c r="B13" s="1561"/>
      <c r="C13" s="1561" t="s">
        <v>144</v>
      </c>
      <c r="D13" s="1573" t="s">
        <v>1691</v>
      </c>
    </row>
    <row r="14" spans="1:256">
      <c r="A14" s="1561"/>
      <c r="B14" s="1561" t="s">
        <v>1431</v>
      </c>
      <c r="C14" s="1561" t="s">
        <v>1536</v>
      </c>
      <c r="D14" s="1573" t="s">
        <v>529</v>
      </c>
    </row>
    <row r="15" spans="1:256">
      <c r="A15" s="1561"/>
      <c r="B15" s="1561"/>
      <c r="C15" s="1561" t="s">
        <v>1277</v>
      </c>
      <c r="D15" s="1573" t="s">
        <v>1687</v>
      </c>
    </row>
    <row r="16" spans="1:256">
      <c r="A16" s="1561"/>
      <c r="B16" s="1561"/>
      <c r="C16" s="1561" t="s">
        <v>1727</v>
      </c>
      <c r="D16" s="1573" t="s">
        <v>1437</v>
      </c>
    </row>
    <row r="17" spans="1:4">
      <c r="A17" s="1561"/>
      <c r="B17" s="1561" t="s">
        <v>794</v>
      </c>
      <c r="C17" s="1561" t="s">
        <v>1730</v>
      </c>
      <c r="D17" s="1573" t="s">
        <v>1440</v>
      </c>
    </row>
    <row r="18" spans="1:4">
      <c r="A18" s="1561"/>
      <c r="B18" s="1561"/>
      <c r="C18" s="1561" t="s">
        <v>1731</v>
      </c>
      <c r="D18" s="1573" t="s">
        <v>1440</v>
      </c>
    </row>
    <row r="19" spans="1:4">
      <c r="A19" s="1561"/>
      <c r="B19" s="1561" t="s">
        <v>1712</v>
      </c>
      <c r="C19" s="1561" t="s">
        <v>663</v>
      </c>
      <c r="D19" s="1573" t="s">
        <v>1461</v>
      </c>
    </row>
    <row r="20" spans="1:4">
      <c r="A20" s="1561"/>
      <c r="B20" s="1561"/>
      <c r="C20" s="1561" t="s">
        <v>1369</v>
      </c>
      <c r="D20" s="1573" t="s">
        <v>1461</v>
      </c>
    </row>
    <row r="21" spans="1:4">
      <c r="A21" s="1561" t="s">
        <v>858</v>
      </c>
      <c r="B21" s="1561" t="s">
        <v>81</v>
      </c>
      <c r="C21" s="1561" t="s">
        <v>1732</v>
      </c>
      <c r="D21" s="1573" t="s">
        <v>1138</v>
      </c>
    </row>
    <row r="22" spans="1:4">
      <c r="A22" s="1561"/>
      <c r="B22" s="1561"/>
      <c r="C22" s="1561" t="s">
        <v>1094</v>
      </c>
      <c r="D22" s="1573" t="s">
        <v>1440</v>
      </c>
    </row>
    <row r="23" spans="1:4">
      <c r="A23" s="1561"/>
      <c r="B23" s="1561"/>
      <c r="C23" s="1561" t="s">
        <v>775</v>
      </c>
      <c r="D23" s="1573" t="s">
        <v>1440</v>
      </c>
    </row>
    <row r="24" spans="1:4">
      <c r="A24" s="1561"/>
      <c r="B24" s="1561"/>
      <c r="C24" s="1561" t="s">
        <v>2026</v>
      </c>
      <c r="D24" s="1573" t="s">
        <v>14</v>
      </c>
    </row>
    <row r="25" spans="1:4">
      <c r="A25" s="1561" t="s">
        <v>1321</v>
      </c>
      <c r="B25" s="1561" t="s">
        <v>1713</v>
      </c>
      <c r="C25" s="1561" t="s">
        <v>1489</v>
      </c>
      <c r="D25" s="1573" t="s">
        <v>1138</v>
      </c>
    </row>
    <row r="26" spans="1:4">
      <c r="A26" s="1561"/>
      <c r="B26" s="1561"/>
      <c r="C26" s="1561" t="s">
        <v>839</v>
      </c>
      <c r="D26" s="1573" t="s">
        <v>1440</v>
      </c>
    </row>
    <row r="27" spans="1:4">
      <c r="A27" s="1561"/>
      <c r="B27" s="1561"/>
      <c r="C27" s="1561" t="s">
        <v>1733</v>
      </c>
      <c r="D27" s="1573" t="s">
        <v>1701</v>
      </c>
    </row>
    <row r="28" spans="1:4">
      <c r="A28" s="1561" t="s">
        <v>1705</v>
      </c>
      <c r="B28" s="1561" t="s">
        <v>1713</v>
      </c>
      <c r="C28" s="1561" t="s">
        <v>27</v>
      </c>
      <c r="D28" s="1573" t="s">
        <v>1138</v>
      </c>
    </row>
    <row r="29" spans="1:4">
      <c r="A29" s="1561"/>
      <c r="B29" s="1561"/>
      <c r="C29" s="1561" t="s">
        <v>1354</v>
      </c>
      <c r="D29" s="1573" t="s">
        <v>1440</v>
      </c>
    </row>
    <row r="30" spans="1:4">
      <c r="A30" s="1561"/>
      <c r="B30" s="1561"/>
      <c r="C30" s="1561" t="s">
        <v>1734</v>
      </c>
      <c r="D30" s="1573" t="s">
        <v>1440</v>
      </c>
    </row>
    <row r="31" spans="1:4">
      <c r="A31" s="1561" t="s">
        <v>308</v>
      </c>
      <c r="B31" s="1561" t="s">
        <v>1716</v>
      </c>
      <c r="C31" s="1561" t="s">
        <v>1735</v>
      </c>
      <c r="D31" s="1573" t="s">
        <v>1138</v>
      </c>
    </row>
    <row r="32" spans="1:4">
      <c r="A32" s="1561"/>
      <c r="B32" s="1561" t="s">
        <v>1432</v>
      </c>
      <c r="C32" s="1561" t="s">
        <v>1736</v>
      </c>
      <c r="D32" s="1573" t="s">
        <v>1440</v>
      </c>
    </row>
    <row r="33" spans="1:4">
      <c r="A33" s="1561" t="s">
        <v>343</v>
      </c>
      <c r="B33" s="1561" t="s">
        <v>1716</v>
      </c>
      <c r="C33" s="1561" t="s">
        <v>1738</v>
      </c>
      <c r="D33" s="1573" t="s">
        <v>1144</v>
      </c>
    </row>
    <row r="34" spans="1:4">
      <c r="A34" s="1561"/>
      <c r="B34" s="1561" t="s">
        <v>1432</v>
      </c>
      <c r="C34" s="1561" t="s">
        <v>1396</v>
      </c>
      <c r="D34" s="1573" t="s">
        <v>1440</v>
      </c>
    </row>
    <row r="35" spans="1:4">
      <c r="A35" s="1561"/>
      <c r="B35" s="1561"/>
      <c r="C35" s="1561" t="s">
        <v>1739</v>
      </c>
      <c r="D35" s="1573" t="s">
        <v>1440</v>
      </c>
    </row>
    <row r="36" spans="1:4">
      <c r="A36" s="1561" t="s">
        <v>1420</v>
      </c>
      <c r="B36" s="1561" t="s">
        <v>1716</v>
      </c>
      <c r="C36" s="1561" t="s">
        <v>1740</v>
      </c>
      <c r="D36" s="1573" t="s">
        <v>1138</v>
      </c>
    </row>
    <row r="37" spans="1:4">
      <c r="A37" s="1561"/>
      <c r="B37" s="1561" t="s">
        <v>1432</v>
      </c>
      <c r="C37" s="1561" t="s">
        <v>1741</v>
      </c>
      <c r="D37" s="1573" t="s">
        <v>1440</v>
      </c>
    </row>
    <row r="38" spans="1:4">
      <c r="A38" s="1561" t="s">
        <v>1707</v>
      </c>
      <c r="B38" s="1561" t="s">
        <v>1716</v>
      </c>
      <c r="C38" s="1561" t="s">
        <v>1191</v>
      </c>
      <c r="D38" s="1573" t="s">
        <v>1144</v>
      </c>
    </row>
    <row r="39" spans="1:4">
      <c r="A39" s="1561"/>
      <c r="B39" s="1561" t="s">
        <v>1432</v>
      </c>
      <c r="C39" s="1561" t="s">
        <v>1742</v>
      </c>
      <c r="D39" s="1573" t="s">
        <v>1440</v>
      </c>
    </row>
    <row r="40" spans="1:4">
      <c r="A40" s="1561"/>
      <c r="B40" s="1561"/>
      <c r="C40" s="1561" t="s">
        <v>955</v>
      </c>
      <c r="D40" s="1573" t="s">
        <v>1440</v>
      </c>
    </row>
    <row r="41" spans="1:4">
      <c r="A41" s="1561"/>
      <c r="B41" s="1561"/>
      <c r="C41" s="1561" t="s">
        <v>1007</v>
      </c>
      <c r="D41" s="1573" t="s">
        <v>1440</v>
      </c>
    </row>
    <row r="42" spans="1:4">
      <c r="A42" s="1561"/>
      <c r="B42" s="1561"/>
      <c r="C42" s="1561" t="s">
        <v>1263</v>
      </c>
      <c r="D42" s="1573" t="s">
        <v>1440</v>
      </c>
    </row>
    <row r="43" spans="1:4">
      <c r="A43" s="1561"/>
      <c r="B43" s="1561"/>
      <c r="C43" s="1561" t="s">
        <v>1744</v>
      </c>
      <c r="D43" s="1573" t="s">
        <v>1440</v>
      </c>
    </row>
    <row r="44" spans="1:4">
      <c r="A44" s="1561"/>
      <c r="B44" s="1561"/>
      <c r="C44" s="1561" t="s">
        <v>195</v>
      </c>
      <c r="D44" s="1573" t="s">
        <v>1440</v>
      </c>
    </row>
    <row r="45" spans="1:4">
      <c r="A45" s="1561"/>
      <c r="B45" s="1561"/>
      <c r="C45" s="1561" t="s">
        <v>896</v>
      </c>
      <c r="D45" s="1573" t="s">
        <v>1440</v>
      </c>
    </row>
    <row r="46" spans="1:4">
      <c r="A46" s="1561"/>
      <c r="B46" s="1561"/>
      <c r="C46" s="1561" t="s">
        <v>1027</v>
      </c>
      <c r="D46" s="1573" t="s">
        <v>1440</v>
      </c>
    </row>
    <row r="47" spans="1:4">
      <c r="A47" s="1561"/>
      <c r="B47" s="1561"/>
      <c r="C47" s="1561" t="s">
        <v>261</v>
      </c>
      <c r="D47" s="1573" t="s">
        <v>1440</v>
      </c>
    </row>
    <row r="48" spans="1:4">
      <c r="A48" s="1562" t="s">
        <v>1708</v>
      </c>
      <c r="B48" s="1561" t="s">
        <v>1716</v>
      </c>
      <c r="C48" s="1561" t="s">
        <v>1669</v>
      </c>
      <c r="D48" s="1573" t="s">
        <v>1144</v>
      </c>
    </row>
    <row r="49" spans="1:4">
      <c r="A49" s="1563"/>
      <c r="B49" s="1561"/>
      <c r="C49" s="1561" t="s">
        <v>110</v>
      </c>
      <c r="D49" s="1573" t="s">
        <v>1144</v>
      </c>
    </row>
    <row r="50" spans="1:4">
      <c r="A50" s="1563"/>
      <c r="B50" s="1562" t="s">
        <v>1717</v>
      </c>
      <c r="C50" s="1561" t="s">
        <v>128</v>
      </c>
      <c r="D50" s="1573" t="s">
        <v>1440</v>
      </c>
    </row>
    <row r="51" spans="1:4">
      <c r="A51" s="1563"/>
      <c r="B51" s="1563"/>
      <c r="C51" s="1561" t="s">
        <v>219</v>
      </c>
      <c r="D51" s="1573" t="s">
        <v>1440</v>
      </c>
    </row>
    <row r="52" spans="1:4">
      <c r="A52" s="1563"/>
      <c r="B52" s="1563"/>
      <c r="C52" s="1561" t="s">
        <v>1746</v>
      </c>
      <c r="D52" s="1573" t="s">
        <v>1440</v>
      </c>
    </row>
    <row r="53" spans="1:4">
      <c r="A53" s="1563"/>
      <c r="B53" s="1563"/>
      <c r="C53" s="1561" t="s">
        <v>1600</v>
      </c>
      <c r="D53" s="1573" t="s">
        <v>1440</v>
      </c>
    </row>
    <row r="54" spans="1:4">
      <c r="A54" s="1563"/>
      <c r="B54" s="1563"/>
      <c r="C54" s="1561" t="s">
        <v>1419</v>
      </c>
      <c r="D54" s="1573" t="s">
        <v>1440</v>
      </c>
    </row>
    <row r="55" spans="1:4">
      <c r="A55" s="1563"/>
      <c r="B55" s="1563"/>
      <c r="C55" s="1561" t="s">
        <v>985</v>
      </c>
      <c r="D55" s="1573" t="s">
        <v>1440</v>
      </c>
    </row>
    <row r="56" spans="1:4">
      <c r="A56" s="1563"/>
      <c r="B56" s="1563"/>
      <c r="C56" s="1561" t="s">
        <v>905</v>
      </c>
      <c r="D56" s="1573" t="s">
        <v>1440</v>
      </c>
    </row>
    <row r="57" spans="1:4">
      <c r="A57" s="1563"/>
      <c r="B57" s="1563"/>
      <c r="C57" s="1561" t="s">
        <v>1170</v>
      </c>
      <c r="D57" s="1573" t="s">
        <v>1440</v>
      </c>
    </row>
    <row r="58" spans="1:4">
      <c r="A58" s="1563"/>
      <c r="B58" s="1563"/>
      <c r="C58" s="1561" t="s">
        <v>951</v>
      </c>
      <c r="D58" s="1573" t="s">
        <v>1440</v>
      </c>
    </row>
    <row r="59" spans="1:4">
      <c r="A59" s="1563"/>
      <c r="B59" s="1563"/>
      <c r="C59" s="1561" t="s">
        <v>76</v>
      </c>
      <c r="D59" s="1573" t="s">
        <v>1440</v>
      </c>
    </row>
    <row r="60" spans="1:4">
      <c r="A60" s="1563"/>
      <c r="B60" s="1563"/>
      <c r="C60" s="1561" t="s">
        <v>89</v>
      </c>
      <c r="D60" s="1573" t="s">
        <v>1440</v>
      </c>
    </row>
    <row r="61" spans="1:4">
      <c r="A61" s="1563"/>
      <c r="B61" s="1563"/>
      <c r="C61" s="1561" t="s">
        <v>1454</v>
      </c>
      <c r="D61" s="1573" t="s">
        <v>1440</v>
      </c>
    </row>
    <row r="62" spans="1:4">
      <c r="A62" s="1563"/>
      <c r="B62" s="1563"/>
      <c r="C62" s="1561" t="s">
        <v>479</v>
      </c>
      <c r="D62" s="1573" t="s">
        <v>1440</v>
      </c>
    </row>
    <row r="63" spans="1:4">
      <c r="A63" s="1563"/>
      <c r="B63" s="1563"/>
      <c r="C63" s="1561" t="s">
        <v>577</v>
      </c>
      <c r="D63" s="1573" t="s">
        <v>1440</v>
      </c>
    </row>
    <row r="64" spans="1:4">
      <c r="A64" s="1563"/>
      <c r="B64" s="1563"/>
      <c r="C64" s="1561" t="s">
        <v>838</v>
      </c>
      <c r="D64" s="1573" t="s">
        <v>1440</v>
      </c>
    </row>
    <row r="65" spans="1:4">
      <c r="A65" s="1563"/>
      <c r="B65" s="1564"/>
      <c r="C65" s="1561" t="s">
        <v>1272</v>
      </c>
      <c r="D65" s="1573" t="s">
        <v>1440</v>
      </c>
    </row>
    <row r="66" spans="1:4">
      <c r="A66" s="1563"/>
      <c r="B66" s="1561" t="s">
        <v>1720</v>
      </c>
      <c r="C66" s="1561" t="s">
        <v>1747</v>
      </c>
      <c r="D66" s="1573" t="s">
        <v>1440</v>
      </c>
    </row>
    <row r="67" spans="1:4">
      <c r="A67" s="1563"/>
      <c r="B67" s="1561"/>
      <c r="C67" s="1561" t="s">
        <v>907</v>
      </c>
      <c r="D67" s="1573" t="s">
        <v>1440</v>
      </c>
    </row>
    <row r="68" spans="1:4">
      <c r="A68" s="1562" t="s">
        <v>817</v>
      </c>
      <c r="B68" s="1561" t="s">
        <v>1716</v>
      </c>
      <c r="C68" s="1561" t="s">
        <v>1749</v>
      </c>
      <c r="D68" s="1573" t="s">
        <v>1144</v>
      </c>
    </row>
    <row r="69" spans="1:4">
      <c r="A69" s="1563"/>
      <c r="B69" s="1561" t="s">
        <v>1717</v>
      </c>
      <c r="C69" s="1561" t="s">
        <v>325</v>
      </c>
      <c r="D69" s="1573" t="s">
        <v>1144</v>
      </c>
    </row>
    <row r="70" spans="1:4">
      <c r="A70" s="1563"/>
      <c r="B70" s="1561"/>
      <c r="C70" s="1561" t="s">
        <v>1313</v>
      </c>
      <c r="D70" s="1573" t="s">
        <v>1440</v>
      </c>
    </row>
    <row r="71" spans="1:4">
      <c r="A71" s="1563"/>
      <c r="B71" s="1561"/>
      <c r="C71" s="1561" t="s">
        <v>1751</v>
      </c>
      <c r="D71" s="1573" t="s">
        <v>1440</v>
      </c>
    </row>
    <row r="72" spans="1:4">
      <c r="A72" s="1563"/>
      <c r="B72" s="1561"/>
      <c r="C72" s="1561" t="s">
        <v>1752</v>
      </c>
      <c r="D72" s="1573" t="s">
        <v>1440</v>
      </c>
    </row>
    <row r="73" spans="1:4">
      <c r="A73" s="1563"/>
      <c r="B73" s="1561" t="s">
        <v>1721</v>
      </c>
      <c r="C73" s="1561" t="s">
        <v>1753</v>
      </c>
      <c r="D73" s="1573" t="s">
        <v>1440</v>
      </c>
    </row>
    <row r="74" spans="1:4">
      <c r="A74" s="1563"/>
      <c r="B74" s="1561"/>
      <c r="C74" s="1561" t="s">
        <v>63</v>
      </c>
      <c r="D74" s="1573" t="s">
        <v>1440</v>
      </c>
    </row>
    <row r="75" spans="1:4">
      <c r="A75" s="1563"/>
      <c r="B75" s="1561"/>
      <c r="C75" s="1561" t="s">
        <v>236</v>
      </c>
      <c r="D75" s="1573" t="s">
        <v>1440</v>
      </c>
    </row>
    <row r="76" spans="1:4">
      <c r="A76" s="1563"/>
      <c r="B76" s="1561"/>
      <c r="C76" s="1561" t="s">
        <v>1549</v>
      </c>
      <c r="D76" s="1573" t="s">
        <v>1440</v>
      </c>
    </row>
    <row r="77" spans="1:4">
      <c r="A77" s="1563"/>
      <c r="B77" s="1561"/>
      <c r="C77" s="1561" t="s">
        <v>1275</v>
      </c>
      <c r="D77" s="1573" t="s">
        <v>1440</v>
      </c>
    </row>
    <row r="78" spans="1:4">
      <c r="A78" s="1563"/>
      <c r="B78" s="1561" t="s">
        <v>1722</v>
      </c>
      <c r="C78" s="1561" t="s">
        <v>552</v>
      </c>
      <c r="D78" s="1573" t="s">
        <v>1440</v>
      </c>
    </row>
    <row r="79" spans="1:4">
      <c r="A79" s="1563"/>
      <c r="B79" s="1561" t="s">
        <v>1723</v>
      </c>
      <c r="C79" s="1561" t="s">
        <v>1756</v>
      </c>
      <c r="D79" s="1573" t="s">
        <v>1440</v>
      </c>
    </row>
    <row r="80" spans="1:4">
      <c r="A80" s="1564"/>
      <c r="B80" s="1568" t="s">
        <v>1725</v>
      </c>
      <c r="C80" s="1561" t="s">
        <v>1706</v>
      </c>
      <c r="D80" s="1573" t="s">
        <v>1440</v>
      </c>
    </row>
    <row r="81" spans="1:4" ht="22.5">
      <c r="A81" s="1562" t="s">
        <v>2059</v>
      </c>
      <c r="B81" s="1562" t="s">
        <v>1559</v>
      </c>
      <c r="C81" s="1561" t="s">
        <v>2015</v>
      </c>
      <c r="D81" s="1573" t="s">
        <v>1440</v>
      </c>
    </row>
    <row r="82" spans="1:4">
      <c r="A82" s="1563"/>
      <c r="B82" s="1563"/>
      <c r="C82" s="1561" t="s">
        <v>1509</v>
      </c>
      <c r="D82" s="1573" t="s">
        <v>1911</v>
      </c>
    </row>
    <row r="83" spans="1:4" ht="22.5">
      <c r="A83" s="1563"/>
      <c r="B83" s="1564"/>
      <c r="C83" s="1561" t="s">
        <v>1278</v>
      </c>
      <c r="D83" s="1573" t="s">
        <v>1440</v>
      </c>
    </row>
    <row r="84" spans="1:4">
      <c r="A84" s="1563"/>
      <c r="B84" s="1562" t="s">
        <v>436</v>
      </c>
      <c r="C84" s="1561" t="s">
        <v>1255</v>
      </c>
      <c r="D84" s="1573" t="s">
        <v>1440</v>
      </c>
    </row>
    <row r="85" spans="1:4">
      <c r="A85" s="1563"/>
      <c r="B85" s="1563"/>
      <c r="C85" s="1561" t="s">
        <v>658</v>
      </c>
      <c r="D85" s="1573" t="s">
        <v>1440</v>
      </c>
    </row>
    <row r="86" spans="1:4" ht="22.5">
      <c r="A86" s="1563"/>
      <c r="B86" s="1563"/>
      <c r="C86" s="1561" t="s">
        <v>1546</v>
      </c>
      <c r="D86" s="1573" t="s">
        <v>1440</v>
      </c>
    </row>
    <row r="87" spans="1:4">
      <c r="A87" s="1563"/>
      <c r="B87" s="1563"/>
      <c r="C87" s="1561" t="s">
        <v>278</v>
      </c>
      <c r="D87" s="1573" t="s">
        <v>1440</v>
      </c>
    </row>
    <row r="88" spans="1:4">
      <c r="A88" s="1563"/>
      <c r="B88" s="1563"/>
      <c r="C88" s="1561" t="s">
        <v>1757</v>
      </c>
      <c r="D88" s="1573" t="s">
        <v>1440</v>
      </c>
    </row>
    <row r="89" spans="1:4" ht="22.5">
      <c r="A89" s="1563"/>
      <c r="B89" s="1563"/>
      <c r="C89" s="1561" t="s">
        <v>1181</v>
      </c>
      <c r="D89" s="1573" t="s">
        <v>1440</v>
      </c>
    </row>
    <row r="90" spans="1:4">
      <c r="A90" s="1563"/>
      <c r="B90" s="1563"/>
      <c r="C90" s="1561" t="s">
        <v>17</v>
      </c>
      <c r="D90" s="1573" t="s">
        <v>1440</v>
      </c>
    </row>
    <row r="91" spans="1:4">
      <c r="A91" s="1563"/>
      <c r="B91" s="1563"/>
      <c r="C91" s="1561" t="s">
        <v>1758</v>
      </c>
      <c r="D91" s="1573" t="s">
        <v>1440</v>
      </c>
    </row>
    <row r="92" spans="1:4">
      <c r="A92" s="1563"/>
      <c r="B92" s="1563"/>
      <c r="C92" s="1561" t="s">
        <v>1759</v>
      </c>
      <c r="D92" s="1573" t="s">
        <v>1440</v>
      </c>
    </row>
    <row r="93" spans="1:4">
      <c r="A93" s="1563"/>
      <c r="B93" s="1564"/>
      <c r="C93" s="1561" t="s">
        <v>1761</v>
      </c>
      <c r="D93" s="1573" t="s">
        <v>1440</v>
      </c>
    </row>
    <row r="94" spans="1:4">
      <c r="A94" s="1565"/>
      <c r="B94" s="1561" t="s">
        <v>1726</v>
      </c>
      <c r="C94" s="1561" t="s">
        <v>1763</v>
      </c>
      <c r="D94" s="1573" t="s">
        <v>1440</v>
      </c>
    </row>
    <row r="95" spans="1:4">
      <c r="A95" s="1553" t="s">
        <v>1447</v>
      </c>
      <c r="B95" s="1553" t="s">
        <v>1432</v>
      </c>
      <c r="C95" s="1553" t="s">
        <v>1295</v>
      </c>
      <c r="D95" s="1556" t="s">
        <v>1440</v>
      </c>
    </row>
    <row r="96" spans="1:4">
      <c r="A96" s="1553"/>
      <c r="B96" s="1553"/>
      <c r="C96" s="1553" t="s">
        <v>1765</v>
      </c>
      <c r="D96" s="1556" t="s">
        <v>1440</v>
      </c>
    </row>
    <row r="97" spans="1:4">
      <c r="A97" s="1547" t="s">
        <v>1709</v>
      </c>
      <c r="B97" s="1553" t="s">
        <v>1716</v>
      </c>
      <c r="C97" s="1553" t="s">
        <v>1766</v>
      </c>
      <c r="D97" s="1556" t="s">
        <v>1144</v>
      </c>
    </row>
    <row r="98" spans="1:4">
      <c r="A98" s="1548"/>
      <c r="B98" s="1569" t="s">
        <v>1432</v>
      </c>
      <c r="C98" s="1553" t="s">
        <v>1768</v>
      </c>
      <c r="D98" s="1556" t="s">
        <v>1440</v>
      </c>
    </row>
    <row r="99" spans="1:4" ht="22.5">
      <c r="A99" s="1548"/>
      <c r="B99" s="1570"/>
      <c r="C99" s="1564" t="s">
        <v>1769</v>
      </c>
      <c r="D99" s="1574" t="s">
        <v>1440</v>
      </c>
    </row>
    <row r="100" spans="1:4">
      <c r="A100" s="1548"/>
      <c r="B100" s="1570"/>
      <c r="C100" s="1561" t="s">
        <v>1770</v>
      </c>
      <c r="D100" s="1573" t="s">
        <v>1440</v>
      </c>
    </row>
    <row r="101" spans="1:4">
      <c r="A101" s="1548"/>
      <c r="B101" s="1570"/>
      <c r="C101" s="1561" t="s">
        <v>1229</v>
      </c>
      <c r="D101" s="1573" t="s">
        <v>1440</v>
      </c>
    </row>
    <row r="102" spans="1:4">
      <c r="A102" s="1548"/>
      <c r="B102" s="1570"/>
      <c r="C102" s="1561" t="s">
        <v>1037</v>
      </c>
      <c r="D102" s="1573" t="s">
        <v>1440</v>
      </c>
    </row>
    <row r="103" spans="1:4">
      <c r="A103" s="1548"/>
      <c r="B103" s="1570"/>
      <c r="C103" s="1561" t="s">
        <v>1035</v>
      </c>
      <c r="D103" s="1573" t="s">
        <v>1440</v>
      </c>
    </row>
    <row r="104" spans="1:4">
      <c r="A104" s="1566"/>
      <c r="B104" s="1571"/>
      <c r="C104" s="1561" t="s">
        <v>1556</v>
      </c>
      <c r="D104" s="1573" t="s">
        <v>1440</v>
      </c>
    </row>
    <row r="105" spans="1:4" ht="22.5">
      <c r="A105" s="1561" t="s">
        <v>1710</v>
      </c>
      <c r="B105" s="1561" t="s">
        <v>1716</v>
      </c>
      <c r="C105" s="1561" t="s">
        <v>1293</v>
      </c>
      <c r="D105" s="1573" t="s">
        <v>1325</v>
      </c>
    </row>
    <row r="106" spans="1:4">
      <c r="A106" s="1561"/>
      <c r="B106" s="1561" t="s">
        <v>324</v>
      </c>
      <c r="C106" s="1561" t="s">
        <v>469</v>
      </c>
      <c r="D106" s="1573" t="s">
        <v>124</v>
      </c>
    </row>
    <row r="107" spans="1:4">
      <c r="A107" s="1561"/>
      <c r="B107" s="1561"/>
      <c r="C107" s="1561" t="s">
        <v>1772</v>
      </c>
      <c r="D107" s="1573" t="s">
        <v>124</v>
      </c>
    </row>
    <row r="108" spans="1:4">
      <c r="A108" s="1561"/>
      <c r="B108" s="1561"/>
      <c r="C108" s="1561" t="s">
        <v>962</v>
      </c>
      <c r="D108" s="1573" t="s">
        <v>124</v>
      </c>
    </row>
    <row r="109" spans="1:4" ht="22.5">
      <c r="A109" s="1561"/>
      <c r="B109" s="1561"/>
      <c r="C109" s="1561" t="s">
        <v>1773</v>
      </c>
      <c r="D109" s="1573" t="s">
        <v>124</v>
      </c>
    </row>
    <row r="110" spans="1:4">
      <c r="A110" s="1561"/>
      <c r="B110" s="1561"/>
      <c r="C110" s="1561" t="s">
        <v>934</v>
      </c>
      <c r="D110" s="1573" t="s">
        <v>124</v>
      </c>
    </row>
    <row r="111" spans="1:4">
      <c r="A111" s="1561"/>
      <c r="B111" s="1561"/>
      <c r="C111" s="1561" t="s">
        <v>558</v>
      </c>
      <c r="D111" s="1573" t="s">
        <v>124</v>
      </c>
    </row>
    <row r="112" spans="1:4">
      <c r="A112" s="1561"/>
      <c r="B112" s="1561"/>
      <c r="C112" s="1561" t="s">
        <v>1774</v>
      </c>
      <c r="D112" s="1573" t="s">
        <v>124</v>
      </c>
    </row>
    <row r="113" spans="1:4">
      <c r="A113" s="1561"/>
      <c r="B113" s="1561"/>
      <c r="C113" s="1561" t="s">
        <v>1375</v>
      </c>
      <c r="D113" s="1573" t="s">
        <v>124</v>
      </c>
    </row>
    <row r="114" spans="1:4">
      <c r="A114" s="1561" t="s">
        <v>1079</v>
      </c>
      <c r="B114" s="1561" t="s">
        <v>485</v>
      </c>
      <c r="C114" s="1561" t="s">
        <v>1775</v>
      </c>
      <c r="D114" s="1573" t="s">
        <v>493</v>
      </c>
    </row>
    <row r="115" spans="1:4">
      <c r="A115" s="1561"/>
      <c r="B115" s="1561"/>
      <c r="C115" s="1561" t="s">
        <v>1604</v>
      </c>
      <c r="D115" s="1573" t="s">
        <v>493</v>
      </c>
    </row>
  </sheetData>
  <mergeCells count="38">
    <mergeCell ref="B5:B6"/>
    <mergeCell ref="B7:B8"/>
    <mergeCell ref="B9:B10"/>
    <mergeCell ref="B11:B13"/>
    <mergeCell ref="B14:B16"/>
    <mergeCell ref="B17:B18"/>
    <mergeCell ref="B19:B20"/>
    <mergeCell ref="A21:A24"/>
    <mergeCell ref="B21:B24"/>
    <mergeCell ref="A25:A27"/>
    <mergeCell ref="B25:B27"/>
    <mergeCell ref="A28:A30"/>
    <mergeCell ref="B28:B30"/>
    <mergeCell ref="A31:A32"/>
    <mergeCell ref="A33:A35"/>
    <mergeCell ref="B34:B35"/>
    <mergeCell ref="A36:A37"/>
    <mergeCell ref="B48:B49"/>
    <mergeCell ref="B66:B67"/>
    <mergeCell ref="B69:B72"/>
    <mergeCell ref="B73:B77"/>
    <mergeCell ref="B81:B83"/>
    <mergeCell ref="A95:A96"/>
    <mergeCell ref="B95:B96"/>
    <mergeCell ref="A114:A115"/>
    <mergeCell ref="B114:B115"/>
    <mergeCell ref="A3:A20"/>
    <mergeCell ref="A38:A47"/>
    <mergeCell ref="B39:B47"/>
    <mergeCell ref="A48:A67"/>
    <mergeCell ref="B50:B65"/>
    <mergeCell ref="A68:A80"/>
    <mergeCell ref="A81:A94"/>
    <mergeCell ref="B84:B93"/>
    <mergeCell ref="A97:A104"/>
    <mergeCell ref="B98:B104"/>
    <mergeCell ref="A105:A113"/>
    <mergeCell ref="B106:B113"/>
  </mergeCells>
  <phoneticPr fontId="19" type="Hiragana"/>
  <pageMargins left="0.70866141732283472" right="0.70866141732283472" top="0.55118110236220474" bottom="0.55118110236220474" header="0.31496062992125984" footer="0.31496062992125984"/>
  <pageSetup paperSize="9" scale="93" firstPageNumber="12" fitToWidth="1" fitToHeight="1" orientation="portrait" usePrinterDefaults="1" useFirstPageNumber="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tabColor rgb="FF92D050"/>
  </sheetPr>
  <dimension ref="A1:IV113"/>
  <sheetViews>
    <sheetView workbookViewId="0">
      <selection sqref="A1:D1"/>
    </sheetView>
  </sheetViews>
  <sheetFormatPr defaultRowHeight="11.25"/>
  <cols>
    <col min="1" max="1" width="18.75" style="647" customWidth="1"/>
    <col min="2" max="2" width="24.25" style="647" customWidth="1"/>
    <col min="3" max="3" width="38.625" style="647" customWidth="1"/>
    <col min="4" max="4" width="14" style="1543" customWidth="1"/>
    <col min="5" max="256" width="9.00390625" style="647" customWidth="1"/>
    <col min="257" max="16384" width="9" style="86" customWidth="1"/>
  </cols>
  <sheetData>
    <row r="1" spans="1:256">
      <c r="A1" s="1544" t="s">
        <v>408</v>
      </c>
      <c r="B1" s="1544"/>
      <c r="C1" s="1544"/>
      <c r="D1" s="1544"/>
    </row>
    <row r="2" spans="1:256" s="1558" customFormat="1">
      <c r="A2" s="1545" t="s">
        <v>1408</v>
      </c>
      <c r="B2" s="1545" t="s">
        <v>1305</v>
      </c>
      <c r="C2" s="1545" t="s">
        <v>1346</v>
      </c>
      <c r="D2" s="1545" t="s">
        <v>744</v>
      </c>
      <c r="E2" s="1543"/>
      <c r="F2" s="1543"/>
      <c r="G2" s="1543"/>
      <c r="H2" s="1543"/>
      <c r="I2" s="1543"/>
      <c r="J2" s="1543"/>
      <c r="K2" s="1543"/>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3"/>
      <c r="AM2" s="1543"/>
      <c r="AN2" s="1543"/>
      <c r="AO2" s="1543"/>
      <c r="AP2" s="1543"/>
      <c r="AQ2" s="1543"/>
      <c r="AR2" s="1543"/>
      <c r="AS2" s="1543"/>
      <c r="AT2" s="1543"/>
      <c r="AU2" s="1543"/>
      <c r="AV2" s="1543"/>
      <c r="AW2" s="1543"/>
      <c r="AX2" s="1543"/>
      <c r="AY2" s="1543"/>
      <c r="AZ2" s="1543"/>
      <c r="BA2" s="1543"/>
      <c r="BB2" s="1543"/>
      <c r="BC2" s="1543"/>
      <c r="BD2" s="1543"/>
      <c r="BE2" s="1543"/>
      <c r="BF2" s="1543"/>
      <c r="BG2" s="1543"/>
      <c r="BH2" s="1543"/>
      <c r="BI2" s="1543"/>
      <c r="BJ2" s="1543"/>
      <c r="BK2" s="1543"/>
      <c r="BL2" s="1543"/>
      <c r="BM2" s="1543"/>
      <c r="BN2" s="1543"/>
      <c r="BO2" s="1543"/>
      <c r="BP2" s="1543"/>
      <c r="BQ2" s="1543"/>
      <c r="BR2" s="1543"/>
      <c r="BS2" s="1543"/>
      <c r="BT2" s="1543"/>
      <c r="BU2" s="1543"/>
      <c r="BV2" s="1543"/>
      <c r="BW2" s="1543"/>
      <c r="BX2" s="1543"/>
      <c r="BY2" s="1543"/>
      <c r="BZ2" s="1543"/>
      <c r="CA2" s="1543"/>
      <c r="CB2" s="1543"/>
      <c r="CC2" s="1543"/>
      <c r="CD2" s="1543"/>
      <c r="CE2" s="1543"/>
      <c r="CF2" s="1543"/>
      <c r="CG2" s="1543"/>
      <c r="CH2" s="1543"/>
      <c r="CI2" s="1543"/>
      <c r="CJ2" s="1543"/>
      <c r="CK2" s="1543"/>
      <c r="CL2" s="1543"/>
      <c r="CM2" s="1543"/>
      <c r="CN2" s="1543"/>
      <c r="CO2" s="1543"/>
      <c r="CP2" s="1543"/>
      <c r="CQ2" s="1543"/>
      <c r="CR2" s="1543"/>
      <c r="CS2" s="1543"/>
      <c r="CT2" s="1543"/>
      <c r="CU2" s="1543"/>
      <c r="CV2" s="1543"/>
      <c r="CW2" s="1543"/>
      <c r="CX2" s="1543"/>
      <c r="CY2" s="1543"/>
      <c r="CZ2" s="1543"/>
      <c r="DA2" s="1543"/>
      <c r="DB2" s="1543"/>
      <c r="DC2" s="1543"/>
      <c r="DD2" s="1543"/>
      <c r="DE2" s="1543"/>
      <c r="DF2" s="1543"/>
      <c r="DG2" s="1543"/>
      <c r="DH2" s="1543"/>
      <c r="DI2" s="1543"/>
      <c r="DJ2" s="1543"/>
      <c r="DK2" s="1543"/>
      <c r="DL2" s="1543"/>
      <c r="DM2" s="1543"/>
      <c r="DN2" s="1543"/>
      <c r="DO2" s="1543"/>
      <c r="DP2" s="1543"/>
      <c r="DQ2" s="1543"/>
      <c r="DR2" s="1543"/>
      <c r="DS2" s="1543"/>
      <c r="DT2" s="1543"/>
      <c r="DU2" s="1543"/>
      <c r="DV2" s="1543"/>
      <c r="DW2" s="1543"/>
      <c r="DX2" s="1543"/>
      <c r="DY2" s="1543"/>
      <c r="DZ2" s="1543"/>
      <c r="EA2" s="1543"/>
      <c r="EB2" s="1543"/>
      <c r="EC2" s="1543"/>
      <c r="ED2" s="1543"/>
      <c r="EE2" s="1543"/>
      <c r="EF2" s="1543"/>
      <c r="EG2" s="1543"/>
      <c r="EH2" s="1543"/>
      <c r="EI2" s="1543"/>
      <c r="EJ2" s="1543"/>
      <c r="EK2" s="1543"/>
      <c r="EL2" s="1543"/>
      <c r="EM2" s="1543"/>
      <c r="EN2" s="1543"/>
      <c r="EO2" s="1543"/>
      <c r="EP2" s="1543"/>
      <c r="EQ2" s="1543"/>
      <c r="ER2" s="1543"/>
      <c r="ES2" s="1543"/>
      <c r="ET2" s="1543"/>
      <c r="EU2" s="1543"/>
      <c r="EV2" s="1543"/>
      <c r="EW2" s="1543"/>
      <c r="EX2" s="1543"/>
      <c r="EY2" s="1543"/>
      <c r="EZ2" s="1543"/>
      <c r="FA2" s="1543"/>
      <c r="FB2" s="1543"/>
      <c r="FC2" s="1543"/>
      <c r="FD2" s="1543"/>
      <c r="FE2" s="1543"/>
      <c r="FF2" s="1543"/>
      <c r="FG2" s="1543"/>
      <c r="FH2" s="1543"/>
      <c r="FI2" s="1543"/>
      <c r="FJ2" s="1543"/>
      <c r="FK2" s="1543"/>
      <c r="FL2" s="1543"/>
      <c r="FM2" s="1543"/>
      <c r="FN2" s="1543"/>
      <c r="FO2" s="1543"/>
      <c r="FP2" s="1543"/>
      <c r="FQ2" s="1543"/>
      <c r="FR2" s="1543"/>
      <c r="FS2" s="1543"/>
      <c r="FT2" s="1543"/>
      <c r="FU2" s="1543"/>
      <c r="FV2" s="1543"/>
      <c r="FW2" s="1543"/>
      <c r="FX2" s="1543"/>
      <c r="FY2" s="1543"/>
      <c r="FZ2" s="1543"/>
      <c r="GA2" s="1543"/>
      <c r="GB2" s="1543"/>
      <c r="GC2" s="1543"/>
      <c r="GD2" s="1543"/>
      <c r="GE2" s="1543"/>
      <c r="GF2" s="1543"/>
      <c r="GG2" s="1543"/>
      <c r="GH2" s="1543"/>
      <c r="GI2" s="1543"/>
      <c r="GJ2" s="1543"/>
      <c r="GK2" s="1543"/>
      <c r="GL2" s="1543"/>
      <c r="GM2" s="1543"/>
      <c r="GN2" s="1543"/>
      <c r="GO2" s="1543"/>
      <c r="GP2" s="1543"/>
      <c r="GQ2" s="1543"/>
      <c r="GR2" s="1543"/>
      <c r="GS2" s="1543"/>
      <c r="GT2" s="1543"/>
      <c r="GU2" s="1543"/>
      <c r="GV2" s="1543"/>
      <c r="GW2" s="1543"/>
      <c r="GX2" s="1543"/>
      <c r="GY2" s="1543"/>
      <c r="GZ2" s="1543"/>
      <c r="HA2" s="1543"/>
      <c r="HB2" s="1543"/>
      <c r="HC2" s="1543"/>
      <c r="HD2" s="1543"/>
      <c r="HE2" s="1543"/>
      <c r="HF2" s="1543"/>
      <c r="HG2" s="1543"/>
      <c r="HH2" s="1543"/>
      <c r="HI2" s="1543"/>
      <c r="HJ2" s="1543"/>
      <c r="HK2" s="1543"/>
      <c r="HL2" s="1543"/>
      <c r="HM2" s="1543"/>
      <c r="HN2" s="1543"/>
      <c r="HO2" s="1543"/>
      <c r="HP2" s="1543"/>
      <c r="HQ2" s="1543"/>
      <c r="HR2" s="1543"/>
      <c r="HS2" s="1543"/>
      <c r="HT2" s="1543"/>
      <c r="HU2" s="1543"/>
      <c r="HV2" s="1543"/>
      <c r="HW2" s="1543"/>
      <c r="HX2" s="1543"/>
      <c r="HY2" s="1543"/>
      <c r="HZ2" s="1543"/>
      <c r="IA2" s="1543"/>
      <c r="IB2" s="1543"/>
      <c r="IC2" s="1543"/>
      <c r="ID2" s="1543"/>
      <c r="IE2" s="1543"/>
      <c r="IF2" s="1543"/>
      <c r="IG2" s="1543"/>
      <c r="IH2" s="1543"/>
      <c r="II2" s="1543"/>
      <c r="IJ2" s="1543"/>
      <c r="IK2" s="1543"/>
      <c r="IL2" s="1543"/>
      <c r="IM2" s="1543"/>
      <c r="IN2" s="1543"/>
      <c r="IO2" s="1543"/>
      <c r="IP2" s="1543"/>
      <c r="IQ2" s="1543"/>
      <c r="IR2" s="1543"/>
      <c r="IS2" s="1543"/>
      <c r="IT2" s="1543"/>
      <c r="IU2" s="1543"/>
      <c r="IV2" s="1543"/>
    </row>
    <row r="3" spans="1:256" s="86" customFormat="1">
      <c r="A3" s="1561" t="s">
        <v>1704</v>
      </c>
      <c r="B3" s="1561" t="s">
        <v>1711</v>
      </c>
      <c r="C3" s="1561" t="s">
        <v>879</v>
      </c>
      <c r="D3" s="1573" t="s">
        <v>1133</v>
      </c>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7"/>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7"/>
      <c r="CC3" s="647"/>
      <c r="CD3" s="647"/>
      <c r="CE3" s="647"/>
      <c r="CF3" s="647"/>
      <c r="CG3" s="647"/>
      <c r="CH3" s="647"/>
      <c r="CI3" s="647"/>
      <c r="CJ3" s="647"/>
      <c r="CK3" s="647"/>
      <c r="CL3" s="647"/>
      <c r="CM3" s="647"/>
      <c r="CN3" s="647"/>
      <c r="CO3" s="647"/>
      <c r="CP3" s="647"/>
      <c r="CQ3" s="647"/>
      <c r="CR3" s="647"/>
      <c r="CS3" s="647"/>
      <c r="CT3" s="647"/>
      <c r="CU3" s="647"/>
      <c r="CV3" s="647"/>
      <c r="CW3" s="647"/>
      <c r="CX3" s="647"/>
      <c r="CY3" s="647"/>
      <c r="CZ3" s="647"/>
      <c r="DA3" s="647"/>
      <c r="DB3" s="647"/>
      <c r="DC3" s="647"/>
      <c r="DD3" s="647"/>
      <c r="DE3" s="647"/>
      <c r="DF3" s="647"/>
      <c r="DG3" s="647"/>
      <c r="DH3" s="647"/>
      <c r="DI3" s="647"/>
      <c r="DJ3" s="647"/>
      <c r="DK3" s="647"/>
      <c r="DL3" s="647"/>
      <c r="DM3" s="647"/>
      <c r="DN3" s="647"/>
      <c r="DO3" s="647"/>
      <c r="DP3" s="647"/>
      <c r="DQ3" s="647"/>
      <c r="DR3" s="647"/>
      <c r="DS3" s="647"/>
      <c r="DT3" s="647"/>
      <c r="DU3" s="647"/>
      <c r="DV3" s="647"/>
      <c r="DW3" s="647"/>
      <c r="DX3" s="647"/>
      <c r="DY3" s="647"/>
      <c r="DZ3" s="647"/>
      <c r="EA3" s="647"/>
      <c r="EB3" s="647"/>
      <c r="EC3" s="647"/>
      <c r="ED3" s="647"/>
      <c r="EE3" s="647"/>
      <c r="EF3" s="647"/>
      <c r="EG3" s="647"/>
      <c r="EH3" s="647"/>
      <c r="EI3" s="647"/>
      <c r="EJ3" s="647"/>
      <c r="EK3" s="647"/>
      <c r="EL3" s="647"/>
      <c r="EM3" s="647"/>
      <c r="EN3" s="647"/>
      <c r="EO3" s="647"/>
      <c r="EP3" s="647"/>
      <c r="EQ3" s="647"/>
      <c r="ER3" s="647"/>
      <c r="ES3" s="647"/>
      <c r="ET3" s="647"/>
      <c r="EU3" s="647"/>
      <c r="EV3" s="647"/>
      <c r="EW3" s="647"/>
      <c r="EX3" s="647"/>
      <c r="EY3" s="647"/>
      <c r="EZ3" s="647"/>
      <c r="FA3" s="647"/>
      <c r="FB3" s="647"/>
      <c r="FC3" s="647"/>
      <c r="FD3" s="647"/>
      <c r="FE3" s="647"/>
      <c r="FF3" s="647"/>
      <c r="FG3" s="647"/>
      <c r="FH3" s="647"/>
      <c r="FI3" s="647"/>
      <c r="FJ3" s="647"/>
      <c r="FK3" s="647"/>
      <c r="FL3" s="647"/>
      <c r="FM3" s="647"/>
      <c r="FN3" s="647"/>
      <c r="FO3" s="647"/>
      <c r="FP3" s="647"/>
      <c r="FQ3" s="647"/>
      <c r="FR3" s="647"/>
      <c r="FS3" s="647"/>
      <c r="FT3" s="647"/>
      <c r="FU3" s="647"/>
      <c r="FV3" s="647"/>
      <c r="FW3" s="647"/>
      <c r="FX3" s="647"/>
      <c r="FY3" s="647"/>
      <c r="FZ3" s="647"/>
      <c r="GA3" s="647"/>
      <c r="GB3" s="647"/>
      <c r="GC3" s="647"/>
      <c r="GD3" s="647"/>
      <c r="GE3" s="647"/>
      <c r="GF3" s="647"/>
      <c r="GG3" s="647"/>
      <c r="GH3" s="647"/>
      <c r="GI3" s="647"/>
      <c r="GJ3" s="647"/>
      <c r="GK3" s="647"/>
      <c r="GL3" s="647"/>
      <c r="GM3" s="647"/>
      <c r="GN3" s="647"/>
      <c r="GO3" s="647"/>
      <c r="GP3" s="647"/>
      <c r="GQ3" s="647"/>
      <c r="GR3" s="647"/>
      <c r="GS3" s="647"/>
      <c r="GT3" s="647"/>
      <c r="GU3" s="647"/>
      <c r="GV3" s="647"/>
      <c r="GW3" s="647"/>
      <c r="GX3" s="647"/>
      <c r="GY3" s="647"/>
      <c r="GZ3" s="647"/>
      <c r="HA3" s="647"/>
      <c r="HB3" s="647"/>
      <c r="HC3" s="647"/>
      <c r="HD3" s="647"/>
      <c r="HE3" s="647"/>
      <c r="HF3" s="647"/>
      <c r="HG3" s="647"/>
      <c r="HH3" s="647"/>
      <c r="HI3" s="647"/>
      <c r="HJ3" s="647"/>
      <c r="HK3" s="647"/>
      <c r="HL3" s="647"/>
      <c r="HM3" s="647"/>
      <c r="HN3" s="647"/>
      <c r="HO3" s="647"/>
      <c r="HP3" s="647"/>
      <c r="HQ3" s="647"/>
      <c r="HR3" s="647"/>
      <c r="HS3" s="647"/>
      <c r="HT3" s="647"/>
      <c r="HU3" s="647"/>
      <c r="HV3" s="647"/>
      <c r="HW3" s="647"/>
      <c r="HX3" s="647"/>
      <c r="HY3" s="647"/>
      <c r="HZ3" s="647"/>
      <c r="IA3" s="647"/>
      <c r="IB3" s="647"/>
      <c r="IC3" s="647"/>
      <c r="ID3" s="647"/>
      <c r="IE3" s="647"/>
      <c r="IF3" s="647"/>
      <c r="IG3" s="647"/>
      <c r="IH3" s="647"/>
      <c r="II3" s="647"/>
      <c r="IJ3" s="647"/>
      <c r="IK3" s="647"/>
      <c r="IL3" s="647"/>
      <c r="IM3" s="647"/>
      <c r="IN3" s="647"/>
      <c r="IO3" s="647"/>
      <c r="IP3" s="647"/>
      <c r="IQ3" s="647"/>
      <c r="IR3" s="647"/>
      <c r="IS3" s="647"/>
      <c r="IT3" s="647"/>
      <c r="IU3" s="647"/>
      <c r="IV3" s="647"/>
    </row>
    <row r="4" spans="1:256" s="86" customFormat="1">
      <c r="A4" s="1561"/>
      <c r="B4" s="1561" t="s">
        <v>1489</v>
      </c>
      <c r="C4" s="1561" t="s">
        <v>1489</v>
      </c>
      <c r="D4" s="1573" t="s">
        <v>1025</v>
      </c>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7"/>
      <c r="AN4" s="647"/>
      <c r="AO4" s="647"/>
      <c r="AP4" s="647"/>
      <c r="AQ4" s="647"/>
      <c r="AR4" s="647"/>
      <c r="AS4" s="647"/>
      <c r="AT4" s="647"/>
      <c r="AU4" s="647"/>
      <c r="AV4" s="647"/>
      <c r="AW4" s="647"/>
      <c r="AX4" s="647"/>
      <c r="AY4" s="647"/>
      <c r="AZ4" s="647"/>
      <c r="BA4" s="647"/>
      <c r="BB4" s="647"/>
      <c r="BC4" s="647"/>
      <c r="BD4" s="647"/>
      <c r="BE4" s="647"/>
      <c r="BF4" s="647"/>
      <c r="BG4" s="647"/>
      <c r="BH4" s="647"/>
      <c r="BI4" s="647"/>
      <c r="BJ4" s="647"/>
      <c r="BK4" s="647"/>
      <c r="BL4" s="647"/>
      <c r="BM4" s="647"/>
      <c r="BN4" s="647"/>
      <c r="BO4" s="647"/>
      <c r="BP4" s="647"/>
      <c r="BQ4" s="647"/>
      <c r="BR4" s="647"/>
      <c r="BS4" s="647"/>
      <c r="BT4" s="647"/>
      <c r="BU4" s="647"/>
      <c r="BV4" s="647"/>
      <c r="BW4" s="647"/>
      <c r="BX4" s="647"/>
      <c r="BY4" s="647"/>
      <c r="BZ4" s="647"/>
      <c r="CA4" s="647"/>
      <c r="CB4" s="647"/>
      <c r="CC4" s="647"/>
      <c r="CD4" s="647"/>
      <c r="CE4" s="647"/>
      <c r="CF4" s="647"/>
      <c r="CG4" s="647"/>
      <c r="CH4" s="647"/>
      <c r="CI4" s="647"/>
      <c r="CJ4" s="647"/>
      <c r="CK4" s="647"/>
      <c r="CL4" s="647"/>
      <c r="CM4" s="647"/>
      <c r="CN4" s="647"/>
      <c r="CO4" s="647"/>
      <c r="CP4" s="647"/>
      <c r="CQ4" s="647"/>
      <c r="CR4" s="647"/>
      <c r="CS4" s="647"/>
      <c r="CT4" s="647"/>
      <c r="CU4" s="647"/>
      <c r="CV4" s="647"/>
      <c r="CW4" s="647"/>
      <c r="CX4" s="647"/>
      <c r="CY4" s="647"/>
      <c r="CZ4" s="647"/>
      <c r="DA4" s="647"/>
      <c r="DB4" s="647"/>
      <c r="DC4" s="647"/>
      <c r="DD4" s="647"/>
      <c r="DE4" s="647"/>
      <c r="DF4" s="647"/>
      <c r="DG4" s="647"/>
      <c r="DH4" s="647"/>
      <c r="DI4" s="647"/>
      <c r="DJ4" s="647"/>
      <c r="DK4" s="647"/>
      <c r="DL4" s="647"/>
      <c r="DM4" s="647"/>
      <c r="DN4" s="647"/>
      <c r="DO4" s="647"/>
      <c r="DP4" s="647"/>
      <c r="DQ4" s="647"/>
      <c r="DR4" s="647"/>
      <c r="DS4" s="647"/>
      <c r="DT4" s="647"/>
      <c r="DU4" s="647"/>
      <c r="DV4" s="647"/>
      <c r="DW4" s="647"/>
      <c r="DX4" s="647"/>
      <c r="DY4" s="647"/>
      <c r="DZ4" s="647"/>
      <c r="EA4" s="647"/>
      <c r="EB4" s="647"/>
      <c r="EC4" s="647"/>
      <c r="ED4" s="647"/>
      <c r="EE4" s="647"/>
      <c r="EF4" s="647"/>
      <c r="EG4" s="647"/>
      <c r="EH4" s="647"/>
      <c r="EI4" s="647"/>
      <c r="EJ4" s="647"/>
      <c r="EK4" s="647"/>
      <c r="EL4" s="647"/>
      <c r="EM4" s="647"/>
      <c r="EN4" s="647"/>
      <c r="EO4" s="647"/>
      <c r="EP4" s="647"/>
      <c r="EQ4" s="647"/>
      <c r="ER4" s="647"/>
      <c r="ES4" s="647"/>
      <c r="ET4" s="647"/>
      <c r="EU4" s="647"/>
      <c r="EV4" s="647"/>
      <c r="EW4" s="647"/>
      <c r="EX4" s="647"/>
      <c r="EY4" s="647"/>
      <c r="EZ4" s="647"/>
      <c r="FA4" s="647"/>
      <c r="FB4" s="647"/>
      <c r="FC4" s="647"/>
      <c r="FD4" s="647"/>
      <c r="FE4" s="647"/>
      <c r="FF4" s="647"/>
      <c r="FG4" s="647"/>
      <c r="FH4" s="647"/>
      <c r="FI4" s="647"/>
      <c r="FJ4" s="647"/>
      <c r="FK4" s="647"/>
      <c r="FL4" s="647"/>
      <c r="FM4" s="647"/>
      <c r="FN4" s="647"/>
      <c r="FO4" s="647"/>
      <c r="FP4" s="647"/>
      <c r="FQ4" s="647"/>
      <c r="FR4" s="647"/>
      <c r="FS4" s="647"/>
      <c r="FT4" s="647"/>
      <c r="FU4" s="647"/>
      <c r="FV4" s="647"/>
      <c r="FW4" s="647"/>
      <c r="FX4" s="647"/>
      <c r="FY4" s="647"/>
      <c r="FZ4" s="647"/>
      <c r="GA4" s="647"/>
      <c r="GB4" s="647"/>
      <c r="GC4" s="647"/>
      <c r="GD4" s="647"/>
      <c r="GE4" s="647"/>
      <c r="GF4" s="647"/>
      <c r="GG4" s="647"/>
      <c r="GH4" s="647"/>
      <c r="GI4" s="647"/>
      <c r="GJ4" s="647"/>
      <c r="GK4" s="647"/>
      <c r="GL4" s="647"/>
      <c r="GM4" s="647"/>
      <c r="GN4" s="647"/>
      <c r="GO4" s="647"/>
      <c r="GP4" s="647"/>
      <c r="GQ4" s="647"/>
      <c r="GR4" s="647"/>
      <c r="GS4" s="647"/>
      <c r="GT4" s="647"/>
      <c r="GU4" s="647"/>
      <c r="GV4" s="647"/>
      <c r="GW4" s="647"/>
      <c r="GX4" s="647"/>
      <c r="GY4" s="647"/>
      <c r="GZ4" s="647"/>
      <c r="HA4" s="647"/>
      <c r="HB4" s="647"/>
      <c r="HC4" s="647"/>
      <c r="HD4" s="647"/>
      <c r="HE4" s="647"/>
      <c r="HF4" s="647"/>
      <c r="HG4" s="647"/>
      <c r="HH4" s="647"/>
      <c r="HI4" s="647"/>
      <c r="HJ4" s="647"/>
      <c r="HK4" s="647"/>
      <c r="HL4" s="647"/>
      <c r="HM4" s="647"/>
      <c r="HN4" s="647"/>
      <c r="HO4" s="647"/>
      <c r="HP4" s="647"/>
      <c r="HQ4" s="647"/>
      <c r="HR4" s="647"/>
      <c r="HS4" s="647"/>
      <c r="HT4" s="647"/>
      <c r="HU4" s="647"/>
      <c r="HV4" s="647"/>
      <c r="HW4" s="647"/>
      <c r="HX4" s="647"/>
      <c r="HY4" s="647"/>
      <c r="HZ4" s="647"/>
      <c r="IA4" s="647"/>
      <c r="IB4" s="647"/>
      <c r="IC4" s="647"/>
      <c r="ID4" s="647"/>
      <c r="IE4" s="647"/>
      <c r="IF4" s="647"/>
      <c r="IG4" s="647"/>
      <c r="IH4" s="647"/>
      <c r="II4" s="647"/>
      <c r="IJ4" s="647"/>
      <c r="IK4" s="647"/>
      <c r="IL4" s="647"/>
      <c r="IM4" s="647"/>
      <c r="IN4" s="647"/>
      <c r="IO4" s="647"/>
      <c r="IP4" s="647"/>
      <c r="IQ4" s="647"/>
      <c r="IR4" s="647"/>
      <c r="IS4" s="647"/>
      <c r="IT4" s="647"/>
      <c r="IU4" s="647"/>
      <c r="IV4" s="647"/>
    </row>
    <row r="5" spans="1:256" s="86" customFormat="1">
      <c r="A5" s="1561"/>
      <c r="B5" s="1553" t="s">
        <v>1430</v>
      </c>
      <c r="C5" s="1553" t="s">
        <v>1534</v>
      </c>
      <c r="D5" s="1556" t="s">
        <v>439</v>
      </c>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7"/>
      <c r="AU5" s="647"/>
      <c r="AV5" s="647"/>
      <c r="AW5" s="647"/>
      <c r="AX5" s="647"/>
      <c r="AY5" s="647"/>
      <c r="AZ5" s="647"/>
      <c r="BA5" s="647"/>
      <c r="BB5" s="647"/>
      <c r="BC5" s="647"/>
      <c r="BD5" s="647"/>
      <c r="BE5" s="647"/>
      <c r="BF5" s="647"/>
      <c r="BG5" s="647"/>
      <c r="BH5" s="647"/>
      <c r="BI5" s="647"/>
      <c r="BJ5" s="647"/>
      <c r="BK5" s="647"/>
      <c r="BL5" s="647"/>
      <c r="BM5" s="647"/>
      <c r="BN5" s="647"/>
      <c r="BO5" s="647"/>
      <c r="BP5" s="647"/>
      <c r="BQ5" s="647"/>
      <c r="BR5" s="647"/>
      <c r="BS5" s="647"/>
      <c r="BT5" s="647"/>
      <c r="BU5" s="647"/>
      <c r="BV5" s="647"/>
      <c r="BW5" s="647"/>
      <c r="BX5" s="647"/>
      <c r="BY5" s="647"/>
      <c r="BZ5" s="647"/>
      <c r="CA5" s="647"/>
      <c r="CB5" s="647"/>
      <c r="CC5" s="647"/>
      <c r="CD5" s="647"/>
      <c r="CE5" s="647"/>
      <c r="CF5" s="647"/>
      <c r="CG5" s="647"/>
      <c r="CH5" s="647"/>
      <c r="CI5" s="647"/>
      <c r="CJ5" s="647"/>
      <c r="CK5" s="647"/>
      <c r="CL5" s="647"/>
      <c r="CM5" s="647"/>
      <c r="CN5" s="647"/>
      <c r="CO5" s="647"/>
      <c r="CP5" s="647"/>
      <c r="CQ5" s="647"/>
      <c r="CR5" s="647"/>
      <c r="CS5" s="647"/>
      <c r="CT5" s="647"/>
      <c r="CU5" s="647"/>
      <c r="CV5" s="647"/>
      <c r="CW5" s="647"/>
      <c r="CX5" s="647"/>
      <c r="CY5" s="647"/>
      <c r="CZ5" s="647"/>
      <c r="DA5" s="647"/>
      <c r="DB5" s="647"/>
      <c r="DC5" s="647"/>
      <c r="DD5" s="647"/>
      <c r="DE5" s="647"/>
      <c r="DF5" s="647"/>
      <c r="DG5" s="647"/>
      <c r="DH5" s="647"/>
      <c r="DI5" s="647"/>
      <c r="DJ5" s="647"/>
      <c r="DK5" s="647"/>
      <c r="DL5" s="647"/>
      <c r="DM5" s="647"/>
      <c r="DN5" s="647"/>
      <c r="DO5" s="647"/>
      <c r="DP5" s="647"/>
      <c r="DQ5" s="647"/>
      <c r="DR5" s="647"/>
      <c r="DS5" s="647"/>
      <c r="DT5" s="647"/>
      <c r="DU5" s="647"/>
      <c r="DV5" s="647"/>
      <c r="DW5" s="647"/>
      <c r="DX5" s="647"/>
      <c r="DY5" s="647"/>
      <c r="DZ5" s="647"/>
      <c r="EA5" s="647"/>
      <c r="EB5" s="647"/>
      <c r="EC5" s="647"/>
      <c r="ED5" s="647"/>
      <c r="EE5" s="647"/>
      <c r="EF5" s="647"/>
      <c r="EG5" s="647"/>
      <c r="EH5" s="647"/>
      <c r="EI5" s="647"/>
      <c r="EJ5" s="647"/>
      <c r="EK5" s="647"/>
      <c r="EL5" s="647"/>
      <c r="EM5" s="647"/>
      <c r="EN5" s="647"/>
      <c r="EO5" s="647"/>
      <c r="EP5" s="647"/>
      <c r="EQ5" s="647"/>
      <c r="ER5" s="647"/>
      <c r="ES5" s="647"/>
      <c r="ET5" s="647"/>
      <c r="EU5" s="647"/>
      <c r="EV5" s="647"/>
      <c r="EW5" s="647"/>
      <c r="EX5" s="647"/>
      <c r="EY5" s="647"/>
      <c r="EZ5" s="647"/>
      <c r="FA5" s="647"/>
      <c r="FB5" s="647"/>
      <c r="FC5" s="647"/>
      <c r="FD5" s="647"/>
      <c r="FE5" s="647"/>
      <c r="FF5" s="647"/>
      <c r="FG5" s="647"/>
      <c r="FH5" s="647"/>
      <c r="FI5" s="647"/>
      <c r="FJ5" s="647"/>
      <c r="FK5" s="647"/>
      <c r="FL5" s="647"/>
      <c r="FM5" s="647"/>
      <c r="FN5" s="647"/>
      <c r="FO5" s="647"/>
      <c r="FP5" s="647"/>
      <c r="FQ5" s="647"/>
      <c r="FR5" s="647"/>
      <c r="FS5" s="647"/>
      <c r="FT5" s="647"/>
      <c r="FU5" s="647"/>
      <c r="FV5" s="647"/>
      <c r="FW5" s="647"/>
      <c r="FX5" s="647"/>
      <c r="FY5" s="647"/>
      <c r="FZ5" s="647"/>
      <c r="GA5" s="647"/>
      <c r="GB5" s="647"/>
      <c r="GC5" s="647"/>
      <c r="GD5" s="647"/>
      <c r="GE5" s="647"/>
      <c r="GF5" s="647"/>
      <c r="GG5" s="647"/>
      <c r="GH5" s="647"/>
      <c r="GI5" s="647"/>
      <c r="GJ5" s="647"/>
      <c r="GK5" s="647"/>
      <c r="GL5" s="647"/>
      <c r="GM5" s="647"/>
      <c r="GN5" s="647"/>
      <c r="GO5" s="647"/>
      <c r="GP5" s="647"/>
      <c r="GQ5" s="647"/>
      <c r="GR5" s="647"/>
      <c r="GS5" s="647"/>
      <c r="GT5" s="647"/>
      <c r="GU5" s="647"/>
      <c r="GV5" s="647"/>
      <c r="GW5" s="647"/>
      <c r="GX5" s="647"/>
      <c r="GY5" s="647"/>
      <c r="GZ5" s="647"/>
      <c r="HA5" s="647"/>
      <c r="HB5" s="647"/>
      <c r="HC5" s="647"/>
      <c r="HD5" s="647"/>
      <c r="HE5" s="647"/>
      <c r="HF5" s="647"/>
      <c r="HG5" s="647"/>
      <c r="HH5" s="647"/>
      <c r="HI5" s="647"/>
      <c r="HJ5" s="647"/>
      <c r="HK5" s="647"/>
      <c r="HL5" s="647"/>
      <c r="HM5" s="647"/>
      <c r="HN5" s="647"/>
      <c r="HO5" s="647"/>
      <c r="HP5" s="647"/>
      <c r="HQ5" s="647"/>
      <c r="HR5" s="647"/>
      <c r="HS5" s="647"/>
      <c r="HT5" s="647"/>
      <c r="HU5" s="647"/>
      <c r="HV5" s="647"/>
      <c r="HW5" s="647"/>
      <c r="HX5" s="647"/>
      <c r="HY5" s="647"/>
      <c r="HZ5" s="647"/>
      <c r="IA5" s="647"/>
      <c r="IB5" s="647"/>
      <c r="IC5" s="647"/>
      <c r="ID5" s="647"/>
      <c r="IE5" s="647"/>
      <c r="IF5" s="647"/>
      <c r="IG5" s="647"/>
      <c r="IH5" s="647"/>
      <c r="II5" s="647"/>
      <c r="IJ5" s="647"/>
      <c r="IK5" s="647"/>
      <c r="IL5" s="647"/>
      <c r="IM5" s="647"/>
      <c r="IN5" s="647"/>
      <c r="IO5" s="647"/>
      <c r="IP5" s="647"/>
      <c r="IQ5" s="647"/>
      <c r="IR5" s="647"/>
      <c r="IS5" s="647"/>
      <c r="IT5" s="647"/>
      <c r="IU5" s="647"/>
      <c r="IV5" s="647"/>
    </row>
    <row r="6" spans="1:256" s="86" customFormat="1">
      <c r="A6" s="1561"/>
      <c r="B6" s="1553"/>
      <c r="C6" s="1553" t="s">
        <v>784</v>
      </c>
      <c r="D6" s="1556" t="s">
        <v>1440</v>
      </c>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7"/>
      <c r="EX6" s="647"/>
      <c r="EY6" s="647"/>
      <c r="EZ6" s="647"/>
      <c r="FA6" s="647"/>
      <c r="FB6" s="647"/>
      <c r="FC6" s="647"/>
      <c r="FD6" s="647"/>
      <c r="FE6" s="647"/>
      <c r="FF6" s="647"/>
      <c r="FG6" s="647"/>
      <c r="FH6" s="647"/>
      <c r="FI6" s="647"/>
      <c r="FJ6" s="647"/>
      <c r="FK6" s="647"/>
      <c r="FL6" s="647"/>
      <c r="FM6" s="647"/>
      <c r="FN6" s="647"/>
      <c r="FO6" s="647"/>
      <c r="FP6" s="647"/>
      <c r="FQ6" s="647"/>
      <c r="FR6" s="647"/>
      <c r="FS6" s="647"/>
      <c r="FT6" s="647"/>
      <c r="FU6" s="647"/>
      <c r="FV6" s="647"/>
      <c r="FW6" s="647"/>
      <c r="FX6" s="647"/>
      <c r="FY6" s="647"/>
      <c r="FZ6" s="647"/>
      <c r="GA6" s="647"/>
      <c r="GB6" s="647"/>
      <c r="GC6" s="647"/>
      <c r="GD6" s="647"/>
      <c r="GE6" s="647"/>
      <c r="GF6" s="647"/>
      <c r="GG6" s="647"/>
      <c r="GH6" s="647"/>
      <c r="GI6" s="647"/>
      <c r="GJ6" s="647"/>
      <c r="GK6" s="647"/>
      <c r="GL6" s="647"/>
      <c r="GM6" s="647"/>
      <c r="GN6" s="647"/>
      <c r="GO6" s="647"/>
      <c r="GP6" s="647"/>
      <c r="GQ6" s="647"/>
      <c r="GR6" s="647"/>
      <c r="GS6" s="647"/>
      <c r="GT6" s="647"/>
      <c r="GU6" s="647"/>
      <c r="GV6" s="647"/>
      <c r="GW6" s="647"/>
      <c r="GX6" s="647"/>
      <c r="GY6" s="647"/>
      <c r="GZ6" s="647"/>
      <c r="HA6" s="647"/>
      <c r="HB6" s="647"/>
      <c r="HC6" s="647"/>
      <c r="HD6" s="647"/>
      <c r="HE6" s="647"/>
      <c r="HF6" s="647"/>
      <c r="HG6" s="647"/>
      <c r="HH6" s="647"/>
      <c r="HI6" s="647"/>
      <c r="HJ6" s="647"/>
      <c r="HK6" s="647"/>
      <c r="HL6" s="647"/>
      <c r="HM6" s="647"/>
      <c r="HN6" s="647"/>
      <c r="HO6" s="647"/>
      <c r="HP6" s="647"/>
      <c r="HQ6" s="647"/>
      <c r="HR6" s="647"/>
      <c r="HS6" s="647"/>
      <c r="HT6" s="647"/>
      <c r="HU6" s="647"/>
      <c r="HV6" s="647"/>
      <c r="HW6" s="647"/>
      <c r="HX6" s="647"/>
      <c r="HY6" s="647"/>
      <c r="HZ6" s="647"/>
      <c r="IA6" s="647"/>
      <c r="IB6" s="647"/>
      <c r="IC6" s="647"/>
      <c r="ID6" s="647"/>
      <c r="IE6" s="647"/>
      <c r="IF6" s="647"/>
      <c r="IG6" s="647"/>
      <c r="IH6" s="647"/>
      <c r="II6" s="647"/>
      <c r="IJ6" s="647"/>
      <c r="IK6" s="647"/>
      <c r="IL6" s="647"/>
      <c r="IM6" s="647"/>
      <c r="IN6" s="647"/>
      <c r="IO6" s="647"/>
      <c r="IP6" s="647"/>
      <c r="IQ6" s="647"/>
      <c r="IR6" s="647"/>
      <c r="IS6" s="647"/>
      <c r="IT6" s="647"/>
      <c r="IU6" s="647"/>
      <c r="IV6" s="647"/>
    </row>
    <row r="7" spans="1:256" s="86" customFormat="1">
      <c r="A7" s="1561"/>
      <c r="B7" s="1562" t="s">
        <v>2025</v>
      </c>
      <c r="C7" s="1561" t="s">
        <v>720</v>
      </c>
      <c r="D7" s="1573" t="s">
        <v>1911</v>
      </c>
      <c r="E7" s="647"/>
      <c r="F7" s="647"/>
      <c r="G7" s="647"/>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7"/>
      <c r="AY7" s="647"/>
      <c r="AZ7" s="647"/>
      <c r="BA7" s="647"/>
      <c r="BB7" s="647"/>
      <c r="BC7" s="647"/>
      <c r="BD7" s="647"/>
      <c r="BE7" s="647"/>
      <c r="BF7" s="647"/>
      <c r="BG7" s="647"/>
      <c r="BH7" s="647"/>
      <c r="BI7" s="647"/>
      <c r="BJ7" s="647"/>
      <c r="BK7" s="647"/>
      <c r="BL7" s="647"/>
      <c r="BM7" s="647"/>
      <c r="BN7" s="647"/>
      <c r="BO7" s="647"/>
      <c r="BP7" s="647"/>
      <c r="BQ7" s="647"/>
      <c r="BR7" s="647"/>
      <c r="BS7" s="647"/>
      <c r="BT7" s="647"/>
      <c r="BU7" s="647"/>
      <c r="BV7" s="647"/>
      <c r="BW7" s="647"/>
      <c r="BX7" s="647"/>
      <c r="BY7" s="647"/>
      <c r="BZ7" s="647"/>
      <c r="CA7" s="647"/>
      <c r="CB7" s="647"/>
      <c r="CC7" s="647"/>
      <c r="CD7" s="647"/>
      <c r="CE7" s="647"/>
      <c r="CF7" s="647"/>
      <c r="CG7" s="647"/>
      <c r="CH7" s="647"/>
      <c r="CI7" s="647"/>
      <c r="CJ7" s="647"/>
      <c r="CK7" s="647"/>
      <c r="CL7" s="647"/>
      <c r="CM7" s="647"/>
      <c r="CN7" s="647"/>
      <c r="CO7" s="647"/>
      <c r="CP7" s="647"/>
      <c r="CQ7" s="647"/>
      <c r="CR7" s="647"/>
      <c r="CS7" s="647"/>
      <c r="CT7" s="647"/>
      <c r="CU7" s="647"/>
      <c r="CV7" s="647"/>
      <c r="CW7" s="647"/>
      <c r="CX7" s="647"/>
      <c r="CY7" s="647"/>
      <c r="CZ7" s="647"/>
      <c r="DA7" s="647"/>
      <c r="DB7" s="647"/>
      <c r="DC7" s="647"/>
      <c r="DD7" s="647"/>
      <c r="DE7" s="647"/>
      <c r="DF7" s="647"/>
      <c r="DG7" s="647"/>
      <c r="DH7" s="647"/>
      <c r="DI7" s="647"/>
      <c r="DJ7" s="647"/>
      <c r="DK7" s="647"/>
      <c r="DL7" s="647"/>
      <c r="DM7" s="647"/>
      <c r="DN7" s="647"/>
      <c r="DO7" s="647"/>
      <c r="DP7" s="647"/>
      <c r="DQ7" s="647"/>
      <c r="DR7" s="647"/>
      <c r="DS7" s="647"/>
      <c r="DT7" s="647"/>
      <c r="DU7" s="647"/>
      <c r="DV7" s="647"/>
      <c r="DW7" s="647"/>
      <c r="DX7" s="647"/>
      <c r="DY7" s="647"/>
      <c r="DZ7" s="647"/>
      <c r="EA7" s="647"/>
      <c r="EB7" s="647"/>
      <c r="EC7" s="647"/>
      <c r="ED7" s="647"/>
      <c r="EE7" s="647"/>
      <c r="EF7" s="647"/>
      <c r="EG7" s="647"/>
      <c r="EH7" s="647"/>
      <c r="EI7" s="647"/>
      <c r="EJ7" s="647"/>
      <c r="EK7" s="647"/>
      <c r="EL7" s="647"/>
      <c r="EM7" s="647"/>
      <c r="EN7" s="647"/>
      <c r="EO7" s="647"/>
      <c r="EP7" s="647"/>
      <c r="EQ7" s="647"/>
      <c r="ER7" s="647"/>
      <c r="ES7" s="647"/>
      <c r="ET7" s="647"/>
      <c r="EU7" s="647"/>
      <c r="EV7" s="647"/>
      <c r="EW7" s="647"/>
      <c r="EX7" s="647"/>
      <c r="EY7" s="647"/>
      <c r="EZ7" s="647"/>
      <c r="FA7" s="647"/>
      <c r="FB7" s="647"/>
      <c r="FC7" s="647"/>
      <c r="FD7" s="647"/>
      <c r="FE7" s="647"/>
      <c r="FF7" s="647"/>
      <c r="FG7" s="647"/>
      <c r="FH7" s="647"/>
      <c r="FI7" s="647"/>
      <c r="FJ7" s="647"/>
      <c r="FK7" s="647"/>
      <c r="FL7" s="647"/>
      <c r="FM7" s="647"/>
      <c r="FN7" s="647"/>
      <c r="FO7" s="647"/>
      <c r="FP7" s="647"/>
      <c r="FQ7" s="647"/>
      <c r="FR7" s="647"/>
      <c r="FS7" s="647"/>
      <c r="FT7" s="647"/>
      <c r="FU7" s="647"/>
      <c r="FV7" s="647"/>
      <c r="FW7" s="647"/>
      <c r="FX7" s="647"/>
      <c r="FY7" s="647"/>
      <c r="FZ7" s="647"/>
      <c r="GA7" s="647"/>
      <c r="GB7" s="647"/>
      <c r="GC7" s="647"/>
      <c r="GD7" s="647"/>
      <c r="GE7" s="647"/>
      <c r="GF7" s="647"/>
      <c r="GG7" s="647"/>
      <c r="GH7" s="647"/>
      <c r="GI7" s="647"/>
      <c r="GJ7" s="647"/>
      <c r="GK7" s="647"/>
      <c r="GL7" s="647"/>
      <c r="GM7" s="647"/>
      <c r="GN7" s="647"/>
      <c r="GO7" s="647"/>
      <c r="GP7" s="647"/>
      <c r="GQ7" s="647"/>
      <c r="GR7" s="647"/>
      <c r="GS7" s="647"/>
      <c r="GT7" s="647"/>
      <c r="GU7" s="647"/>
      <c r="GV7" s="647"/>
      <c r="GW7" s="647"/>
      <c r="GX7" s="647"/>
      <c r="GY7" s="647"/>
      <c r="GZ7" s="647"/>
      <c r="HA7" s="647"/>
      <c r="HB7" s="647"/>
      <c r="HC7" s="647"/>
      <c r="HD7" s="647"/>
      <c r="HE7" s="647"/>
      <c r="HF7" s="647"/>
      <c r="HG7" s="647"/>
      <c r="HH7" s="647"/>
      <c r="HI7" s="647"/>
      <c r="HJ7" s="647"/>
      <c r="HK7" s="647"/>
      <c r="HL7" s="647"/>
      <c r="HM7" s="647"/>
      <c r="HN7" s="647"/>
      <c r="HO7" s="647"/>
      <c r="HP7" s="647"/>
      <c r="HQ7" s="647"/>
      <c r="HR7" s="647"/>
      <c r="HS7" s="647"/>
      <c r="HT7" s="647"/>
      <c r="HU7" s="647"/>
      <c r="HV7" s="647"/>
      <c r="HW7" s="647"/>
      <c r="HX7" s="647"/>
      <c r="HY7" s="647"/>
      <c r="HZ7" s="647"/>
      <c r="IA7" s="647"/>
      <c r="IB7" s="647"/>
      <c r="IC7" s="647"/>
      <c r="ID7" s="647"/>
      <c r="IE7" s="647"/>
      <c r="IF7" s="647"/>
      <c r="IG7" s="647"/>
      <c r="IH7" s="647"/>
      <c r="II7" s="647"/>
      <c r="IJ7" s="647"/>
      <c r="IK7" s="647"/>
      <c r="IL7" s="647"/>
      <c r="IM7" s="647"/>
      <c r="IN7" s="647"/>
      <c r="IO7" s="647"/>
      <c r="IP7" s="647"/>
      <c r="IQ7" s="647"/>
      <c r="IR7" s="647"/>
      <c r="IS7" s="647"/>
      <c r="IT7" s="647"/>
      <c r="IU7" s="647"/>
      <c r="IV7" s="647"/>
    </row>
    <row r="8" spans="1:256" s="86" customFormat="1">
      <c r="A8" s="1561"/>
      <c r="B8" s="1564"/>
      <c r="C8" s="1561" t="s">
        <v>924</v>
      </c>
      <c r="D8" s="1573" t="s">
        <v>1911</v>
      </c>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47"/>
      <c r="AZ8" s="647"/>
      <c r="BA8" s="647"/>
      <c r="BB8" s="647"/>
      <c r="BC8" s="647"/>
      <c r="BD8" s="647"/>
      <c r="BE8" s="647"/>
      <c r="BF8" s="647"/>
      <c r="BG8" s="647"/>
      <c r="BH8" s="647"/>
      <c r="BI8" s="647"/>
      <c r="BJ8" s="647"/>
      <c r="BK8" s="647"/>
      <c r="BL8" s="647"/>
      <c r="BM8" s="647"/>
      <c r="BN8" s="647"/>
      <c r="BO8" s="647"/>
      <c r="BP8" s="647"/>
      <c r="BQ8" s="647"/>
      <c r="BR8" s="647"/>
      <c r="BS8" s="647"/>
      <c r="BT8" s="647"/>
      <c r="BU8" s="647"/>
      <c r="BV8" s="647"/>
      <c r="BW8" s="647"/>
      <c r="BX8" s="647"/>
      <c r="BY8" s="647"/>
      <c r="BZ8" s="647"/>
      <c r="CA8" s="647"/>
      <c r="CB8" s="647"/>
      <c r="CC8" s="647"/>
      <c r="CD8" s="647"/>
      <c r="CE8" s="647"/>
      <c r="CF8" s="647"/>
      <c r="CG8" s="647"/>
      <c r="CH8" s="647"/>
      <c r="CI8" s="647"/>
      <c r="CJ8" s="647"/>
      <c r="CK8" s="647"/>
      <c r="CL8" s="647"/>
      <c r="CM8" s="647"/>
      <c r="CN8" s="647"/>
      <c r="CO8" s="647"/>
      <c r="CP8" s="647"/>
      <c r="CQ8" s="647"/>
      <c r="CR8" s="647"/>
      <c r="CS8" s="647"/>
      <c r="CT8" s="647"/>
      <c r="CU8" s="647"/>
      <c r="CV8" s="647"/>
      <c r="CW8" s="647"/>
      <c r="CX8" s="647"/>
      <c r="CY8" s="647"/>
      <c r="CZ8" s="647"/>
      <c r="DA8" s="647"/>
      <c r="DB8" s="647"/>
      <c r="DC8" s="647"/>
      <c r="DD8" s="647"/>
      <c r="DE8" s="647"/>
      <c r="DF8" s="647"/>
      <c r="DG8" s="647"/>
      <c r="DH8" s="647"/>
      <c r="DI8" s="647"/>
      <c r="DJ8" s="647"/>
      <c r="DK8" s="647"/>
      <c r="DL8" s="647"/>
      <c r="DM8" s="647"/>
      <c r="DN8" s="647"/>
      <c r="DO8" s="647"/>
      <c r="DP8" s="647"/>
      <c r="DQ8" s="647"/>
      <c r="DR8" s="647"/>
      <c r="DS8" s="647"/>
      <c r="DT8" s="647"/>
      <c r="DU8" s="647"/>
      <c r="DV8" s="647"/>
      <c r="DW8" s="647"/>
      <c r="DX8" s="647"/>
      <c r="DY8" s="647"/>
      <c r="DZ8" s="647"/>
      <c r="EA8" s="647"/>
      <c r="EB8" s="647"/>
      <c r="EC8" s="647"/>
      <c r="ED8" s="647"/>
      <c r="EE8" s="647"/>
      <c r="EF8" s="647"/>
      <c r="EG8" s="647"/>
      <c r="EH8" s="647"/>
      <c r="EI8" s="647"/>
      <c r="EJ8" s="647"/>
      <c r="EK8" s="647"/>
      <c r="EL8" s="647"/>
      <c r="EM8" s="647"/>
      <c r="EN8" s="647"/>
      <c r="EO8" s="647"/>
      <c r="EP8" s="647"/>
      <c r="EQ8" s="647"/>
      <c r="ER8" s="647"/>
      <c r="ES8" s="647"/>
      <c r="ET8" s="647"/>
      <c r="EU8" s="647"/>
      <c r="EV8" s="647"/>
      <c r="EW8" s="647"/>
      <c r="EX8" s="647"/>
      <c r="EY8" s="647"/>
      <c r="EZ8" s="647"/>
      <c r="FA8" s="647"/>
      <c r="FB8" s="647"/>
      <c r="FC8" s="647"/>
      <c r="FD8" s="647"/>
      <c r="FE8" s="647"/>
      <c r="FF8" s="647"/>
      <c r="FG8" s="647"/>
      <c r="FH8" s="647"/>
      <c r="FI8" s="647"/>
      <c r="FJ8" s="647"/>
      <c r="FK8" s="647"/>
      <c r="FL8" s="647"/>
      <c r="FM8" s="647"/>
      <c r="FN8" s="647"/>
      <c r="FO8" s="647"/>
      <c r="FP8" s="647"/>
      <c r="FQ8" s="647"/>
      <c r="FR8" s="647"/>
      <c r="FS8" s="647"/>
      <c r="FT8" s="647"/>
      <c r="FU8" s="647"/>
      <c r="FV8" s="647"/>
      <c r="FW8" s="647"/>
      <c r="FX8" s="647"/>
      <c r="FY8" s="647"/>
      <c r="FZ8" s="647"/>
      <c r="GA8" s="647"/>
      <c r="GB8" s="647"/>
      <c r="GC8" s="647"/>
      <c r="GD8" s="647"/>
      <c r="GE8" s="647"/>
      <c r="GF8" s="647"/>
      <c r="GG8" s="647"/>
      <c r="GH8" s="647"/>
      <c r="GI8" s="647"/>
      <c r="GJ8" s="647"/>
      <c r="GK8" s="647"/>
      <c r="GL8" s="647"/>
      <c r="GM8" s="647"/>
      <c r="GN8" s="647"/>
      <c r="GO8" s="647"/>
      <c r="GP8" s="647"/>
      <c r="GQ8" s="647"/>
      <c r="GR8" s="647"/>
      <c r="GS8" s="647"/>
      <c r="GT8" s="647"/>
      <c r="GU8" s="647"/>
      <c r="GV8" s="647"/>
      <c r="GW8" s="647"/>
      <c r="GX8" s="647"/>
      <c r="GY8" s="647"/>
      <c r="GZ8" s="647"/>
      <c r="HA8" s="647"/>
      <c r="HB8" s="647"/>
      <c r="HC8" s="647"/>
      <c r="HD8" s="647"/>
      <c r="HE8" s="647"/>
      <c r="HF8" s="647"/>
      <c r="HG8" s="647"/>
      <c r="HH8" s="647"/>
      <c r="HI8" s="647"/>
      <c r="HJ8" s="647"/>
      <c r="HK8" s="647"/>
      <c r="HL8" s="647"/>
      <c r="HM8" s="647"/>
      <c r="HN8" s="647"/>
      <c r="HO8" s="647"/>
      <c r="HP8" s="647"/>
      <c r="HQ8" s="647"/>
      <c r="HR8" s="647"/>
      <c r="HS8" s="647"/>
      <c r="HT8" s="647"/>
      <c r="HU8" s="647"/>
      <c r="HV8" s="647"/>
      <c r="HW8" s="647"/>
      <c r="HX8" s="647"/>
      <c r="HY8" s="647"/>
      <c r="HZ8" s="647"/>
      <c r="IA8" s="647"/>
      <c r="IB8" s="647"/>
      <c r="IC8" s="647"/>
      <c r="ID8" s="647"/>
      <c r="IE8" s="647"/>
      <c r="IF8" s="647"/>
      <c r="IG8" s="647"/>
      <c r="IH8" s="647"/>
      <c r="II8" s="647"/>
      <c r="IJ8" s="647"/>
      <c r="IK8" s="647"/>
      <c r="IL8" s="647"/>
      <c r="IM8" s="647"/>
      <c r="IN8" s="647"/>
      <c r="IO8" s="647"/>
      <c r="IP8" s="647"/>
      <c r="IQ8" s="647"/>
      <c r="IR8" s="647"/>
      <c r="IS8" s="647"/>
      <c r="IT8" s="647"/>
      <c r="IU8" s="647"/>
      <c r="IV8" s="647"/>
    </row>
    <row r="9" spans="1:256" s="86" customFormat="1">
      <c r="A9" s="1561"/>
      <c r="B9" s="1562" t="s">
        <v>1617</v>
      </c>
      <c r="C9" s="1561" t="s">
        <v>1453</v>
      </c>
      <c r="D9" s="1573" t="s">
        <v>1440</v>
      </c>
      <c r="E9" s="647"/>
      <c r="F9" s="647"/>
      <c r="G9" s="647"/>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7"/>
      <c r="AV9" s="647"/>
      <c r="AW9" s="647"/>
      <c r="AX9" s="647"/>
      <c r="AY9" s="647"/>
      <c r="AZ9" s="647"/>
      <c r="BA9" s="647"/>
      <c r="BB9" s="647"/>
      <c r="BC9" s="647"/>
      <c r="BD9" s="647"/>
      <c r="BE9" s="647"/>
      <c r="BF9" s="647"/>
      <c r="BG9" s="647"/>
      <c r="BH9" s="647"/>
      <c r="BI9" s="647"/>
      <c r="BJ9" s="647"/>
      <c r="BK9" s="647"/>
      <c r="BL9" s="647"/>
      <c r="BM9" s="647"/>
      <c r="BN9" s="647"/>
      <c r="BO9" s="647"/>
      <c r="BP9" s="647"/>
      <c r="BQ9" s="647"/>
      <c r="BR9" s="647"/>
      <c r="BS9" s="647"/>
      <c r="BT9" s="647"/>
      <c r="BU9" s="647"/>
      <c r="BV9" s="647"/>
      <c r="BW9" s="647"/>
      <c r="BX9" s="647"/>
      <c r="BY9" s="647"/>
      <c r="BZ9" s="647"/>
      <c r="CA9" s="647"/>
      <c r="CB9" s="647"/>
      <c r="CC9" s="647"/>
      <c r="CD9" s="647"/>
      <c r="CE9" s="647"/>
      <c r="CF9" s="647"/>
      <c r="CG9" s="647"/>
      <c r="CH9" s="647"/>
      <c r="CI9" s="647"/>
      <c r="CJ9" s="647"/>
      <c r="CK9" s="647"/>
      <c r="CL9" s="647"/>
      <c r="CM9" s="647"/>
      <c r="CN9" s="647"/>
      <c r="CO9" s="647"/>
      <c r="CP9" s="647"/>
      <c r="CQ9" s="647"/>
      <c r="CR9" s="647"/>
      <c r="CS9" s="647"/>
      <c r="CT9" s="647"/>
      <c r="CU9" s="647"/>
      <c r="CV9" s="647"/>
      <c r="CW9" s="647"/>
      <c r="CX9" s="647"/>
      <c r="CY9" s="647"/>
      <c r="CZ9" s="647"/>
      <c r="DA9" s="647"/>
      <c r="DB9" s="647"/>
      <c r="DC9" s="647"/>
      <c r="DD9" s="647"/>
      <c r="DE9" s="647"/>
      <c r="DF9" s="647"/>
      <c r="DG9" s="647"/>
      <c r="DH9" s="647"/>
      <c r="DI9" s="647"/>
      <c r="DJ9" s="647"/>
      <c r="DK9" s="647"/>
      <c r="DL9" s="647"/>
      <c r="DM9" s="647"/>
      <c r="DN9" s="647"/>
      <c r="DO9" s="647"/>
      <c r="DP9" s="647"/>
      <c r="DQ9" s="647"/>
      <c r="DR9" s="647"/>
      <c r="DS9" s="647"/>
      <c r="DT9" s="647"/>
      <c r="DU9" s="647"/>
      <c r="DV9" s="647"/>
      <c r="DW9" s="647"/>
      <c r="DX9" s="647"/>
      <c r="DY9" s="647"/>
      <c r="DZ9" s="647"/>
      <c r="EA9" s="647"/>
      <c r="EB9" s="647"/>
      <c r="EC9" s="647"/>
      <c r="ED9" s="647"/>
      <c r="EE9" s="647"/>
      <c r="EF9" s="647"/>
      <c r="EG9" s="647"/>
      <c r="EH9" s="647"/>
      <c r="EI9" s="647"/>
      <c r="EJ9" s="647"/>
      <c r="EK9" s="647"/>
      <c r="EL9" s="647"/>
      <c r="EM9" s="647"/>
      <c r="EN9" s="647"/>
      <c r="EO9" s="647"/>
      <c r="EP9" s="647"/>
      <c r="EQ9" s="647"/>
      <c r="ER9" s="647"/>
      <c r="ES9" s="647"/>
      <c r="ET9" s="647"/>
      <c r="EU9" s="647"/>
      <c r="EV9" s="647"/>
      <c r="EW9" s="647"/>
      <c r="EX9" s="647"/>
      <c r="EY9" s="647"/>
      <c r="EZ9" s="647"/>
      <c r="FA9" s="647"/>
      <c r="FB9" s="647"/>
      <c r="FC9" s="647"/>
      <c r="FD9" s="647"/>
      <c r="FE9" s="647"/>
      <c r="FF9" s="647"/>
      <c r="FG9" s="647"/>
      <c r="FH9" s="647"/>
      <c r="FI9" s="647"/>
      <c r="FJ9" s="647"/>
      <c r="FK9" s="647"/>
      <c r="FL9" s="647"/>
      <c r="FM9" s="647"/>
      <c r="FN9" s="647"/>
      <c r="FO9" s="647"/>
      <c r="FP9" s="647"/>
      <c r="FQ9" s="647"/>
      <c r="FR9" s="647"/>
      <c r="FS9" s="647"/>
      <c r="FT9" s="647"/>
      <c r="FU9" s="647"/>
      <c r="FV9" s="647"/>
      <c r="FW9" s="647"/>
      <c r="FX9" s="647"/>
      <c r="FY9" s="647"/>
      <c r="FZ9" s="647"/>
      <c r="GA9" s="647"/>
      <c r="GB9" s="647"/>
      <c r="GC9" s="647"/>
      <c r="GD9" s="647"/>
      <c r="GE9" s="647"/>
      <c r="GF9" s="647"/>
      <c r="GG9" s="647"/>
      <c r="GH9" s="647"/>
      <c r="GI9" s="647"/>
      <c r="GJ9" s="647"/>
      <c r="GK9" s="647"/>
      <c r="GL9" s="647"/>
      <c r="GM9" s="647"/>
      <c r="GN9" s="647"/>
      <c r="GO9" s="647"/>
      <c r="GP9" s="647"/>
      <c r="GQ9" s="647"/>
      <c r="GR9" s="647"/>
      <c r="GS9" s="647"/>
      <c r="GT9" s="647"/>
      <c r="GU9" s="647"/>
      <c r="GV9" s="647"/>
      <c r="GW9" s="647"/>
      <c r="GX9" s="647"/>
      <c r="GY9" s="647"/>
      <c r="GZ9" s="647"/>
      <c r="HA9" s="647"/>
      <c r="HB9" s="647"/>
      <c r="HC9" s="647"/>
      <c r="HD9" s="647"/>
      <c r="HE9" s="647"/>
      <c r="HF9" s="647"/>
      <c r="HG9" s="647"/>
      <c r="HH9" s="647"/>
      <c r="HI9" s="647"/>
      <c r="HJ9" s="647"/>
      <c r="HK9" s="647"/>
      <c r="HL9" s="647"/>
      <c r="HM9" s="647"/>
      <c r="HN9" s="647"/>
      <c r="HO9" s="647"/>
      <c r="HP9" s="647"/>
      <c r="HQ9" s="647"/>
      <c r="HR9" s="647"/>
      <c r="HS9" s="647"/>
      <c r="HT9" s="647"/>
      <c r="HU9" s="647"/>
      <c r="HV9" s="647"/>
      <c r="HW9" s="647"/>
      <c r="HX9" s="647"/>
      <c r="HY9" s="647"/>
      <c r="HZ9" s="647"/>
      <c r="IA9" s="647"/>
      <c r="IB9" s="647"/>
      <c r="IC9" s="647"/>
      <c r="ID9" s="647"/>
      <c r="IE9" s="647"/>
      <c r="IF9" s="647"/>
      <c r="IG9" s="647"/>
      <c r="IH9" s="647"/>
      <c r="II9" s="647"/>
      <c r="IJ9" s="647"/>
      <c r="IK9" s="647"/>
      <c r="IL9" s="647"/>
      <c r="IM9" s="647"/>
      <c r="IN9" s="647"/>
      <c r="IO9" s="647"/>
      <c r="IP9" s="647"/>
      <c r="IQ9" s="647"/>
      <c r="IR9" s="647"/>
      <c r="IS9" s="647"/>
      <c r="IT9" s="647"/>
      <c r="IU9" s="647"/>
      <c r="IV9" s="647"/>
    </row>
    <row r="10" spans="1:256" s="86" customFormat="1">
      <c r="A10" s="1561"/>
      <c r="B10" s="1564"/>
      <c r="C10" s="1561" t="s">
        <v>924</v>
      </c>
      <c r="D10" s="1573" t="s">
        <v>1440</v>
      </c>
      <c r="E10" s="647"/>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7"/>
      <c r="AY10" s="647"/>
      <c r="AZ10" s="647"/>
      <c r="BA10" s="647"/>
      <c r="BB10" s="647"/>
      <c r="BC10" s="647"/>
      <c r="BD10" s="647"/>
      <c r="BE10" s="647"/>
      <c r="BF10" s="647"/>
      <c r="BG10" s="647"/>
      <c r="BH10" s="647"/>
      <c r="BI10" s="647"/>
      <c r="BJ10" s="647"/>
      <c r="BK10" s="647"/>
      <c r="BL10" s="647"/>
      <c r="BM10" s="647"/>
      <c r="BN10" s="647"/>
      <c r="BO10" s="647"/>
      <c r="BP10" s="647"/>
      <c r="BQ10" s="647"/>
      <c r="BR10" s="647"/>
      <c r="BS10" s="647"/>
      <c r="BT10" s="647"/>
      <c r="BU10" s="647"/>
      <c r="BV10" s="647"/>
      <c r="BW10" s="647"/>
      <c r="BX10" s="647"/>
      <c r="BY10" s="647"/>
      <c r="BZ10" s="647"/>
      <c r="CA10" s="647"/>
      <c r="CB10" s="647"/>
      <c r="CC10" s="647"/>
      <c r="CD10" s="647"/>
      <c r="CE10" s="647"/>
      <c r="CF10" s="647"/>
      <c r="CG10" s="647"/>
      <c r="CH10" s="647"/>
      <c r="CI10" s="647"/>
      <c r="CJ10" s="647"/>
      <c r="CK10" s="647"/>
      <c r="CL10" s="647"/>
      <c r="CM10" s="647"/>
      <c r="CN10" s="647"/>
      <c r="CO10" s="647"/>
      <c r="CP10" s="647"/>
      <c r="CQ10" s="647"/>
      <c r="CR10" s="647"/>
      <c r="CS10" s="647"/>
      <c r="CT10" s="647"/>
      <c r="CU10" s="647"/>
      <c r="CV10" s="647"/>
      <c r="CW10" s="647"/>
      <c r="CX10" s="647"/>
      <c r="CY10" s="647"/>
      <c r="CZ10" s="647"/>
      <c r="DA10" s="647"/>
      <c r="DB10" s="647"/>
      <c r="DC10" s="647"/>
      <c r="DD10" s="647"/>
      <c r="DE10" s="647"/>
      <c r="DF10" s="647"/>
      <c r="DG10" s="647"/>
      <c r="DH10" s="647"/>
      <c r="DI10" s="647"/>
      <c r="DJ10" s="647"/>
      <c r="DK10" s="647"/>
      <c r="DL10" s="647"/>
      <c r="DM10" s="647"/>
      <c r="DN10" s="647"/>
      <c r="DO10" s="647"/>
      <c r="DP10" s="647"/>
      <c r="DQ10" s="647"/>
      <c r="DR10" s="647"/>
      <c r="DS10" s="647"/>
      <c r="DT10" s="647"/>
      <c r="DU10" s="647"/>
      <c r="DV10" s="647"/>
      <c r="DW10" s="647"/>
      <c r="DX10" s="647"/>
      <c r="DY10" s="647"/>
      <c r="DZ10" s="647"/>
      <c r="EA10" s="647"/>
      <c r="EB10" s="647"/>
      <c r="EC10" s="647"/>
      <c r="ED10" s="647"/>
      <c r="EE10" s="647"/>
      <c r="EF10" s="647"/>
      <c r="EG10" s="647"/>
      <c r="EH10" s="647"/>
      <c r="EI10" s="647"/>
      <c r="EJ10" s="647"/>
      <c r="EK10" s="647"/>
      <c r="EL10" s="647"/>
      <c r="EM10" s="647"/>
      <c r="EN10" s="647"/>
      <c r="EO10" s="647"/>
      <c r="EP10" s="647"/>
      <c r="EQ10" s="647"/>
      <c r="ER10" s="647"/>
      <c r="ES10" s="647"/>
      <c r="ET10" s="647"/>
      <c r="EU10" s="647"/>
      <c r="EV10" s="647"/>
      <c r="EW10" s="647"/>
      <c r="EX10" s="647"/>
      <c r="EY10" s="647"/>
      <c r="EZ10" s="647"/>
      <c r="FA10" s="647"/>
      <c r="FB10" s="647"/>
      <c r="FC10" s="647"/>
      <c r="FD10" s="647"/>
      <c r="FE10" s="647"/>
      <c r="FF10" s="647"/>
      <c r="FG10" s="647"/>
      <c r="FH10" s="647"/>
      <c r="FI10" s="647"/>
      <c r="FJ10" s="647"/>
      <c r="FK10" s="647"/>
      <c r="FL10" s="647"/>
      <c r="FM10" s="647"/>
      <c r="FN10" s="647"/>
      <c r="FO10" s="647"/>
      <c r="FP10" s="647"/>
      <c r="FQ10" s="647"/>
      <c r="FR10" s="647"/>
      <c r="FS10" s="647"/>
      <c r="FT10" s="647"/>
      <c r="FU10" s="647"/>
      <c r="FV10" s="647"/>
      <c r="FW10" s="647"/>
      <c r="FX10" s="647"/>
      <c r="FY10" s="647"/>
      <c r="FZ10" s="647"/>
      <c r="GA10" s="647"/>
      <c r="GB10" s="647"/>
      <c r="GC10" s="647"/>
      <c r="GD10" s="647"/>
      <c r="GE10" s="647"/>
      <c r="GF10" s="647"/>
      <c r="GG10" s="647"/>
      <c r="GH10" s="647"/>
      <c r="GI10" s="647"/>
      <c r="GJ10" s="647"/>
      <c r="GK10" s="647"/>
      <c r="GL10" s="647"/>
      <c r="GM10" s="647"/>
      <c r="GN10" s="647"/>
      <c r="GO10" s="647"/>
      <c r="GP10" s="647"/>
      <c r="GQ10" s="647"/>
      <c r="GR10" s="647"/>
      <c r="GS10" s="647"/>
      <c r="GT10" s="647"/>
      <c r="GU10" s="647"/>
      <c r="GV10" s="647"/>
      <c r="GW10" s="647"/>
      <c r="GX10" s="647"/>
      <c r="GY10" s="647"/>
      <c r="GZ10" s="647"/>
      <c r="HA10" s="647"/>
      <c r="HB10" s="647"/>
      <c r="HC10" s="647"/>
      <c r="HD10" s="647"/>
      <c r="HE10" s="647"/>
      <c r="HF10" s="647"/>
      <c r="HG10" s="647"/>
      <c r="HH10" s="647"/>
      <c r="HI10" s="647"/>
      <c r="HJ10" s="647"/>
      <c r="HK10" s="647"/>
      <c r="HL10" s="647"/>
      <c r="HM10" s="647"/>
      <c r="HN10" s="647"/>
      <c r="HO10" s="647"/>
      <c r="HP10" s="647"/>
      <c r="HQ10" s="647"/>
      <c r="HR10" s="647"/>
      <c r="HS10" s="647"/>
      <c r="HT10" s="647"/>
      <c r="HU10" s="647"/>
      <c r="HV10" s="647"/>
      <c r="HW10" s="647"/>
      <c r="HX10" s="647"/>
      <c r="HY10" s="647"/>
      <c r="HZ10" s="647"/>
      <c r="IA10" s="647"/>
      <c r="IB10" s="647"/>
      <c r="IC10" s="647"/>
      <c r="ID10" s="647"/>
      <c r="IE10" s="647"/>
      <c r="IF10" s="647"/>
      <c r="IG10" s="647"/>
      <c r="IH10" s="647"/>
      <c r="II10" s="647"/>
      <c r="IJ10" s="647"/>
      <c r="IK10" s="647"/>
      <c r="IL10" s="647"/>
      <c r="IM10" s="647"/>
      <c r="IN10" s="647"/>
      <c r="IO10" s="647"/>
      <c r="IP10" s="647"/>
      <c r="IQ10" s="647"/>
      <c r="IR10" s="647"/>
      <c r="IS10" s="647"/>
      <c r="IT10" s="647"/>
      <c r="IU10" s="647"/>
      <c r="IV10" s="647"/>
    </row>
    <row r="11" spans="1:256" s="86" customFormat="1">
      <c r="A11" s="1561"/>
      <c r="B11" s="1561" t="s">
        <v>576</v>
      </c>
      <c r="C11" s="1561" t="s">
        <v>279</v>
      </c>
      <c r="D11" s="1573" t="s">
        <v>1690</v>
      </c>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c r="AY11" s="647"/>
      <c r="AZ11" s="647"/>
      <c r="BA11" s="647"/>
      <c r="BB11" s="647"/>
      <c r="BC11" s="647"/>
      <c r="BD11" s="647"/>
      <c r="BE11" s="647"/>
      <c r="BF11" s="647"/>
      <c r="BG11" s="647"/>
      <c r="BH11" s="647"/>
      <c r="BI11" s="647"/>
      <c r="BJ11" s="647"/>
      <c r="BK11" s="647"/>
      <c r="BL11" s="647"/>
      <c r="BM11" s="647"/>
      <c r="BN11" s="647"/>
      <c r="BO11" s="647"/>
      <c r="BP11" s="647"/>
      <c r="BQ11" s="647"/>
      <c r="BR11" s="647"/>
      <c r="BS11" s="647"/>
      <c r="BT11" s="647"/>
      <c r="BU11" s="647"/>
      <c r="BV11" s="647"/>
      <c r="BW11" s="647"/>
      <c r="BX11" s="647"/>
      <c r="BY11" s="647"/>
      <c r="BZ11" s="647"/>
      <c r="CA11" s="647"/>
      <c r="CB11" s="647"/>
      <c r="CC11" s="647"/>
      <c r="CD11" s="647"/>
      <c r="CE11" s="647"/>
      <c r="CF11" s="647"/>
      <c r="CG11" s="647"/>
      <c r="CH11" s="647"/>
      <c r="CI11" s="647"/>
      <c r="CJ11" s="647"/>
      <c r="CK11" s="647"/>
      <c r="CL11" s="647"/>
      <c r="CM11" s="647"/>
      <c r="CN11" s="647"/>
      <c r="CO11" s="647"/>
      <c r="CP11" s="647"/>
      <c r="CQ11" s="647"/>
      <c r="CR11" s="647"/>
      <c r="CS11" s="647"/>
      <c r="CT11" s="647"/>
      <c r="CU11" s="647"/>
      <c r="CV11" s="647"/>
      <c r="CW11" s="647"/>
      <c r="CX11" s="647"/>
      <c r="CY11" s="647"/>
      <c r="CZ11" s="647"/>
      <c r="DA11" s="647"/>
      <c r="DB11" s="647"/>
      <c r="DC11" s="647"/>
      <c r="DD11" s="647"/>
      <c r="DE11" s="647"/>
      <c r="DF11" s="647"/>
      <c r="DG11" s="647"/>
      <c r="DH11" s="647"/>
      <c r="DI11" s="647"/>
      <c r="DJ11" s="647"/>
      <c r="DK11" s="647"/>
      <c r="DL11" s="647"/>
      <c r="DM11" s="647"/>
      <c r="DN11" s="647"/>
      <c r="DO11" s="647"/>
      <c r="DP11" s="647"/>
      <c r="DQ11" s="647"/>
      <c r="DR11" s="647"/>
      <c r="DS11" s="647"/>
      <c r="DT11" s="647"/>
      <c r="DU11" s="647"/>
      <c r="DV11" s="647"/>
      <c r="DW11" s="647"/>
      <c r="DX11" s="647"/>
      <c r="DY11" s="647"/>
      <c r="DZ11" s="647"/>
      <c r="EA11" s="647"/>
      <c r="EB11" s="647"/>
      <c r="EC11" s="647"/>
      <c r="ED11" s="647"/>
      <c r="EE11" s="647"/>
      <c r="EF11" s="647"/>
      <c r="EG11" s="647"/>
      <c r="EH11" s="647"/>
      <c r="EI11" s="647"/>
      <c r="EJ11" s="647"/>
      <c r="EK11" s="647"/>
      <c r="EL11" s="647"/>
      <c r="EM11" s="647"/>
      <c r="EN11" s="647"/>
      <c r="EO11" s="647"/>
      <c r="EP11" s="647"/>
      <c r="EQ11" s="647"/>
      <c r="ER11" s="647"/>
      <c r="ES11" s="647"/>
      <c r="ET11" s="647"/>
      <c r="EU11" s="647"/>
      <c r="EV11" s="647"/>
      <c r="EW11" s="647"/>
      <c r="EX11" s="647"/>
      <c r="EY11" s="647"/>
      <c r="EZ11" s="647"/>
      <c r="FA11" s="647"/>
      <c r="FB11" s="647"/>
      <c r="FC11" s="647"/>
      <c r="FD11" s="647"/>
      <c r="FE11" s="647"/>
      <c r="FF11" s="647"/>
      <c r="FG11" s="647"/>
      <c r="FH11" s="647"/>
      <c r="FI11" s="647"/>
      <c r="FJ11" s="647"/>
      <c r="FK11" s="647"/>
      <c r="FL11" s="647"/>
      <c r="FM11" s="647"/>
      <c r="FN11" s="647"/>
      <c r="FO11" s="647"/>
      <c r="FP11" s="647"/>
      <c r="FQ11" s="647"/>
      <c r="FR11" s="647"/>
      <c r="FS11" s="647"/>
      <c r="FT11" s="647"/>
      <c r="FU11" s="647"/>
      <c r="FV11" s="647"/>
      <c r="FW11" s="647"/>
      <c r="FX11" s="647"/>
      <c r="FY11" s="647"/>
      <c r="FZ11" s="647"/>
      <c r="GA11" s="647"/>
      <c r="GB11" s="647"/>
      <c r="GC11" s="647"/>
      <c r="GD11" s="647"/>
      <c r="GE11" s="647"/>
      <c r="GF11" s="647"/>
      <c r="GG11" s="647"/>
      <c r="GH11" s="647"/>
      <c r="GI11" s="647"/>
      <c r="GJ11" s="647"/>
      <c r="GK11" s="647"/>
      <c r="GL11" s="647"/>
      <c r="GM11" s="647"/>
      <c r="GN11" s="647"/>
      <c r="GO11" s="647"/>
      <c r="GP11" s="647"/>
      <c r="GQ11" s="647"/>
      <c r="GR11" s="647"/>
      <c r="GS11" s="647"/>
      <c r="GT11" s="647"/>
      <c r="GU11" s="647"/>
      <c r="GV11" s="647"/>
      <c r="GW11" s="647"/>
      <c r="GX11" s="647"/>
      <c r="GY11" s="647"/>
      <c r="GZ11" s="647"/>
      <c r="HA11" s="647"/>
      <c r="HB11" s="647"/>
      <c r="HC11" s="647"/>
      <c r="HD11" s="647"/>
      <c r="HE11" s="647"/>
      <c r="HF11" s="647"/>
      <c r="HG11" s="647"/>
      <c r="HH11" s="647"/>
      <c r="HI11" s="647"/>
      <c r="HJ11" s="647"/>
      <c r="HK11" s="647"/>
      <c r="HL11" s="647"/>
      <c r="HM11" s="647"/>
      <c r="HN11" s="647"/>
      <c r="HO11" s="647"/>
      <c r="HP11" s="647"/>
      <c r="HQ11" s="647"/>
      <c r="HR11" s="647"/>
      <c r="HS11" s="647"/>
      <c r="HT11" s="647"/>
      <c r="HU11" s="647"/>
      <c r="HV11" s="647"/>
      <c r="HW11" s="647"/>
      <c r="HX11" s="647"/>
      <c r="HY11" s="647"/>
      <c r="HZ11" s="647"/>
      <c r="IA11" s="647"/>
      <c r="IB11" s="647"/>
      <c r="IC11" s="647"/>
      <c r="ID11" s="647"/>
      <c r="IE11" s="647"/>
      <c r="IF11" s="647"/>
      <c r="IG11" s="647"/>
      <c r="IH11" s="647"/>
      <c r="II11" s="647"/>
      <c r="IJ11" s="647"/>
      <c r="IK11" s="647"/>
      <c r="IL11" s="647"/>
      <c r="IM11" s="647"/>
      <c r="IN11" s="647"/>
      <c r="IO11" s="647"/>
      <c r="IP11" s="647"/>
      <c r="IQ11" s="647"/>
      <c r="IR11" s="647"/>
      <c r="IS11" s="647"/>
      <c r="IT11" s="647"/>
      <c r="IU11" s="647"/>
      <c r="IV11" s="647"/>
    </row>
    <row r="12" spans="1:256" s="86" customFormat="1">
      <c r="A12" s="1561"/>
      <c r="B12" s="1561"/>
      <c r="C12" s="1561" t="s">
        <v>1541</v>
      </c>
      <c r="D12" s="1573" t="s">
        <v>571</v>
      </c>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7"/>
      <c r="AY12" s="647"/>
      <c r="AZ12" s="647"/>
      <c r="BA12" s="647"/>
      <c r="BB12" s="647"/>
      <c r="BC12" s="647"/>
      <c r="BD12" s="647"/>
      <c r="BE12" s="647"/>
      <c r="BF12" s="647"/>
      <c r="BG12" s="647"/>
      <c r="BH12" s="647"/>
      <c r="BI12" s="647"/>
      <c r="BJ12" s="647"/>
      <c r="BK12" s="647"/>
      <c r="BL12" s="647"/>
      <c r="BM12" s="647"/>
      <c r="BN12" s="647"/>
      <c r="BO12" s="647"/>
      <c r="BP12" s="647"/>
      <c r="BQ12" s="647"/>
      <c r="BR12" s="647"/>
      <c r="BS12" s="647"/>
      <c r="BT12" s="647"/>
      <c r="BU12" s="647"/>
      <c r="BV12" s="647"/>
      <c r="BW12" s="647"/>
      <c r="BX12" s="647"/>
      <c r="BY12" s="647"/>
      <c r="BZ12" s="647"/>
      <c r="CA12" s="647"/>
      <c r="CB12" s="647"/>
      <c r="CC12" s="647"/>
      <c r="CD12" s="647"/>
      <c r="CE12" s="647"/>
      <c r="CF12" s="647"/>
      <c r="CG12" s="647"/>
      <c r="CH12" s="647"/>
      <c r="CI12" s="647"/>
      <c r="CJ12" s="647"/>
      <c r="CK12" s="647"/>
      <c r="CL12" s="647"/>
      <c r="CM12" s="647"/>
      <c r="CN12" s="647"/>
      <c r="CO12" s="647"/>
      <c r="CP12" s="647"/>
      <c r="CQ12" s="647"/>
      <c r="CR12" s="647"/>
      <c r="CS12" s="647"/>
      <c r="CT12" s="647"/>
      <c r="CU12" s="647"/>
      <c r="CV12" s="647"/>
      <c r="CW12" s="647"/>
      <c r="CX12" s="647"/>
      <c r="CY12" s="647"/>
      <c r="CZ12" s="647"/>
      <c r="DA12" s="647"/>
      <c r="DB12" s="647"/>
      <c r="DC12" s="647"/>
      <c r="DD12" s="647"/>
      <c r="DE12" s="647"/>
      <c r="DF12" s="647"/>
      <c r="DG12" s="647"/>
      <c r="DH12" s="647"/>
      <c r="DI12" s="647"/>
      <c r="DJ12" s="647"/>
      <c r="DK12" s="647"/>
      <c r="DL12" s="647"/>
      <c r="DM12" s="647"/>
      <c r="DN12" s="647"/>
      <c r="DO12" s="647"/>
      <c r="DP12" s="647"/>
      <c r="DQ12" s="647"/>
      <c r="DR12" s="647"/>
      <c r="DS12" s="647"/>
      <c r="DT12" s="647"/>
      <c r="DU12" s="647"/>
      <c r="DV12" s="647"/>
      <c r="DW12" s="647"/>
      <c r="DX12" s="647"/>
      <c r="DY12" s="647"/>
      <c r="DZ12" s="647"/>
      <c r="EA12" s="647"/>
      <c r="EB12" s="647"/>
      <c r="EC12" s="647"/>
      <c r="ED12" s="647"/>
      <c r="EE12" s="647"/>
      <c r="EF12" s="647"/>
      <c r="EG12" s="647"/>
      <c r="EH12" s="647"/>
      <c r="EI12" s="647"/>
      <c r="EJ12" s="647"/>
      <c r="EK12" s="647"/>
      <c r="EL12" s="647"/>
      <c r="EM12" s="647"/>
      <c r="EN12" s="647"/>
      <c r="EO12" s="647"/>
      <c r="EP12" s="647"/>
      <c r="EQ12" s="647"/>
      <c r="ER12" s="647"/>
      <c r="ES12" s="647"/>
      <c r="ET12" s="647"/>
      <c r="EU12" s="647"/>
      <c r="EV12" s="647"/>
      <c r="EW12" s="647"/>
      <c r="EX12" s="647"/>
      <c r="EY12" s="647"/>
      <c r="EZ12" s="647"/>
      <c r="FA12" s="647"/>
      <c r="FB12" s="647"/>
      <c r="FC12" s="647"/>
      <c r="FD12" s="647"/>
      <c r="FE12" s="647"/>
      <c r="FF12" s="647"/>
      <c r="FG12" s="647"/>
      <c r="FH12" s="647"/>
      <c r="FI12" s="647"/>
      <c r="FJ12" s="647"/>
      <c r="FK12" s="647"/>
      <c r="FL12" s="647"/>
      <c r="FM12" s="647"/>
      <c r="FN12" s="647"/>
      <c r="FO12" s="647"/>
      <c r="FP12" s="647"/>
      <c r="FQ12" s="647"/>
      <c r="FR12" s="647"/>
      <c r="FS12" s="647"/>
      <c r="FT12" s="647"/>
      <c r="FU12" s="647"/>
      <c r="FV12" s="647"/>
      <c r="FW12" s="647"/>
      <c r="FX12" s="647"/>
      <c r="FY12" s="647"/>
      <c r="FZ12" s="647"/>
      <c r="GA12" s="647"/>
      <c r="GB12" s="647"/>
      <c r="GC12" s="647"/>
      <c r="GD12" s="647"/>
      <c r="GE12" s="647"/>
      <c r="GF12" s="647"/>
      <c r="GG12" s="647"/>
      <c r="GH12" s="647"/>
      <c r="GI12" s="647"/>
      <c r="GJ12" s="647"/>
      <c r="GK12" s="647"/>
      <c r="GL12" s="647"/>
      <c r="GM12" s="647"/>
      <c r="GN12" s="647"/>
      <c r="GO12" s="647"/>
      <c r="GP12" s="647"/>
      <c r="GQ12" s="647"/>
      <c r="GR12" s="647"/>
      <c r="GS12" s="647"/>
      <c r="GT12" s="647"/>
      <c r="GU12" s="647"/>
      <c r="GV12" s="647"/>
      <c r="GW12" s="647"/>
      <c r="GX12" s="647"/>
      <c r="GY12" s="647"/>
      <c r="GZ12" s="647"/>
      <c r="HA12" s="647"/>
      <c r="HB12" s="647"/>
      <c r="HC12" s="647"/>
      <c r="HD12" s="647"/>
      <c r="HE12" s="647"/>
      <c r="HF12" s="647"/>
      <c r="HG12" s="647"/>
      <c r="HH12" s="647"/>
      <c r="HI12" s="647"/>
      <c r="HJ12" s="647"/>
      <c r="HK12" s="647"/>
      <c r="HL12" s="647"/>
      <c r="HM12" s="647"/>
      <c r="HN12" s="647"/>
      <c r="HO12" s="647"/>
      <c r="HP12" s="647"/>
      <c r="HQ12" s="647"/>
      <c r="HR12" s="647"/>
      <c r="HS12" s="647"/>
      <c r="HT12" s="647"/>
      <c r="HU12" s="647"/>
      <c r="HV12" s="647"/>
      <c r="HW12" s="647"/>
      <c r="HX12" s="647"/>
      <c r="HY12" s="647"/>
      <c r="HZ12" s="647"/>
      <c r="IA12" s="647"/>
      <c r="IB12" s="647"/>
      <c r="IC12" s="647"/>
      <c r="ID12" s="647"/>
      <c r="IE12" s="647"/>
      <c r="IF12" s="647"/>
      <c r="IG12" s="647"/>
      <c r="IH12" s="647"/>
      <c r="II12" s="647"/>
      <c r="IJ12" s="647"/>
      <c r="IK12" s="647"/>
      <c r="IL12" s="647"/>
      <c r="IM12" s="647"/>
      <c r="IN12" s="647"/>
      <c r="IO12" s="647"/>
      <c r="IP12" s="647"/>
      <c r="IQ12" s="647"/>
      <c r="IR12" s="647"/>
      <c r="IS12" s="647"/>
      <c r="IT12" s="647"/>
      <c r="IU12" s="647"/>
      <c r="IV12" s="647"/>
    </row>
    <row r="13" spans="1:256" s="86" customFormat="1">
      <c r="A13" s="1561"/>
      <c r="B13" s="1561"/>
      <c r="C13" s="1561" t="s">
        <v>144</v>
      </c>
      <c r="D13" s="1573" t="s">
        <v>1691</v>
      </c>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7"/>
      <c r="AY13" s="647"/>
      <c r="AZ13" s="647"/>
      <c r="BA13" s="647"/>
      <c r="BB13" s="647"/>
      <c r="BC13" s="647"/>
      <c r="BD13" s="647"/>
      <c r="BE13" s="647"/>
      <c r="BF13" s="647"/>
      <c r="BG13" s="647"/>
      <c r="BH13" s="647"/>
      <c r="BI13" s="647"/>
      <c r="BJ13" s="647"/>
      <c r="BK13" s="647"/>
      <c r="BL13" s="647"/>
      <c r="BM13" s="647"/>
      <c r="BN13" s="647"/>
      <c r="BO13" s="647"/>
      <c r="BP13" s="647"/>
      <c r="BQ13" s="647"/>
      <c r="BR13" s="647"/>
      <c r="BS13" s="647"/>
      <c r="BT13" s="647"/>
      <c r="BU13" s="647"/>
      <c r="BV13" s="647"/>
      <c r="BW13" s="647"/>
      <c r="BX13" s="647"/>
      <c r="BY13" s="647"/>
      <c r="BZ13" s="647"/>
      <c r="CA13" s="647"/>
      <c r="CB13" s="647"/>
      <c r="CC13" s="647"/>
      <c r="CD13" s="647"/>
      <c r="CE13" s="647"/>
      <c r="CF13" s="647"/>
      <c r="CG13" s="647"/>
      <c r="CH13" s="647"/>
      <c r="CI13" s="647"/>
      <c r="CJ13" s="647"/>
      <c r="CK13" s="647"/>
      <c r="CL13" s="647"/>
      <c r="CM13" s="647"/>
      <c r="CN13" s="647"/>
      <c r="CO13" s="647"/>
      <c r="CP13" s="647"/>
      <c r="CQ13" s="647"/>
      <c r="CR13" s="647"/>
      <c r="CS13" s="647"/>
      <c r="CT13" s="647"/>
      <c r="CU13" s="647"/>
      <c r="CV13" s="647"/>
      <c r="CW13" s="647"/>
      <c r="CX13" s="647"/>
      <c r="CY13" s="647"/>
      <c r="CZ13" s="647"/>
      <c r="DA13" s="647"/>
      <c r="DB13" s="647"/>
      <c r="DC13" s="647"/>
      <c r="DD13" s="647"/>
      <c r="DE13" s="647"/>
      <c r="DF13" s="647"/>
      <c r="DG13" s="647"/>
      <c r="DH13" s="647"/>
      <c r="DI13" s="647"/>
      <c r="DJ13" s="647"/>
      <c r="DK13" s="647"/>
      <c r="DL13" s="647"/>
      <c r="DM13" s="647"/>
      <c r="DN13" s="647"/>
      <c r="DO13" s="647"/>
      <c r="DP13" s="647"/>
      <c r="DQ13" s="647"/>
      <c r="DR13" s="647"/>
      <c r="DS13" s="647"/>
      <c r="DT13" s="647"/>
      <c r="DU13" s="647"/>
      <c r="DV13" s="647"/>
      <c r="DW13" s="647"/>
      <c r="DX13" s="647"/>
      <c r="DY13" s="647"/>
      <c r="DZ13" s="647"/>
      <c r="EA13" s="647"/>
      <c r="EB13" s="647"/>
      <c r="EC13" s="647"/>
      <c r="ED13" s="647"/>
      <c r="EE13" s="647"/>
      <c r="EF13" s="647"/>
      <c r="EG13" s="647"/>
      <c r="EH13" s="647"/>
      <c r="EI13" s="647"/>
      <c r="EJ13" s="647"/>
      <c r="EK13" s="647"/>
      <c r="EL13" s="647"/>
      <c r="EM13" s="647"/>
      <c r="EN13" s="647"/>
      <c r="EO13" s="647"/>
      <c r="EP13" s="647"/>
      <c r="EQ13" s="647"/>
      <c r="ER13" s="647"/>
      <c r="ES13" s="647"/>
      <c r="ET13" s="647"/>
      <c r="EU13" s="647"/>
      <c r="EV13" s="647"/>
      <c r="EW13" s="647"/>
      <c r="EX13" s="647"/>
      <c r="EY13" s="647"/>
      <c r="EZ13" s="647"/>
      <c r="FA13" s="647"/>
      <c r="FB13" s="647"/>
      <c r="FC13" s="647"/>
      <c r="FD13" s="647"/>
      <c r="FE13" s="647"/>
      <c r="FF13" s="647"/>
      <c r="FG13" s="647"/>
      <c r="FH13" s="647"/>
      <c r="FI13" s="647"/>
      <c r="FJ13" s="647"/>
      <c r="FK13" s="647"/>
      <c r="FL13" s="647"/>
      <c r="FM13" s="647"/>
      <c r="FN13" s="647"/>
      <c r="FO13" s="647"/>
      <c r="FP13" s="647"/>
      <c r="FQ13" s="647"/>
      <c r="FR13" s="647"/>
      <c r="FS13" s="647"/>
      <c r="FT13" s="647"/>
      <c r="FU13" s="647"/>
      <c r="FV13" s="647"/>
      <c r="FW13" s="647"/>
      <c r="FX13" s="647"/>
      <c r="FY13" s="647"/>
      <c r="FZ13" s="647"/>
      <c r="GA13" s="647"/>
      <c r="GB13" s="647"/>
      <c r="GC13" s="647"/>
      <c r="GD13" s="647"/>
      <c r="GE13" s="647"/>
      <c r="GF13" s="647"/>
      <c r="GG13" s="647"/>
      <c r="GH13" s="647"/>
      <c r="GI13" s="647"/>
      <c r="GJ13" s="647"/>
      <c r="GK13" s="647"/>
      <c r="GL13" s="647"/>
      <c r="GM13" s="647"/>
      <c r="GN13" s="647"/>
      <c r="GO13" s="647"/>
      <c r="GP13" s="647"/>
      <c r="GQ13" s="647"/>
      <c r="GR13" s="647"/>
      <c r="GS13" s="647"/>
      <c r="GT13" s="647"/>
      <c r="GU13" s="647"/>
      <c r="GV13" s="647"/>
      <c r="GW13" s="647"/>
      <c r="GX13" s="647"/>
      <c r="GY13" s="647"/>
      <c r="GZ13" s="647"/>
      <c r="HA13" s="647"/>
      <c r="HB13" s="647"/>
      <c r="HC13" s="647"/>
      <c r="HD13" s="647"/>
      <c r="HE13" s="647"/>
      <c r="HF13" s="647"/>
      <c r="HG13" s="647"/>
      <c r="HH13" s="647"/>
      <c r="HI13" s="647"/>
      <c r="HJ13" s="647"/>
      <c r="HK13" s="647"/>
      <c r="HL13" s="647"/>
      <c r="HM13" s="647"/>
      <c r="HN13" s="647"/>
      <c r="HO13" s="647"/>
      <c r="HP13" s="647"/>
      <c r="HQ13" s="647"/>
      <c r="HR13" s="647"/>
      <c r="HS13" s="647"/>
      <c r="HT13" s="647"/>
      <c r="HU13" s="647"/>
      <c r="HV13" s="647"/>
      <c r="HW13" s="647"/>
      <c r="HX13" s="647"/>
      <c r="HY13" s="647"/>
      <c r="HZ13" s="647"/>
      <c r="IA13" s="647"/>
      <c r="IB13" s="647"/>
      <c r="IC13" s="647"/>
      <c r="ID13" s="647"/>
      <c r="IE13" s="647"/>
      <c r="IF13" s="647"/>
      <c r="IG13" s="647"/>
      <c r="IH13" s="647"/>
      <c r="II13" s="647"/>
      <c r="IJ13" s="647"/>
      <c r="IK13" s="647"/>
      <c r="IL13" s="647"/>
      <c r="IM13" s="647"/>
      <c r="IN13" s="647"/>
      <c r="IO13" s="647"/>
      <c r="IP13" s="647"/>
      <c r="IQ13" s="647"/>
      <c r="IR13" s="647"/>
      <c r="IS13" s="647"/>
      <c r="IT13" s="647"/>
      <c r="IU13" s="647"/>
      <c r="IV13" s="647"/>
    </row>
    <row r="14" spans="1:256" s="86" customFormat="1">
      <c r="A14" s="1561"/>
      <c r="B14" s="1561" t="s">
        <v>1431</v>
      </c>
      <c r="C14" s="1561" t="s">
        <v>1536</v>
      </c>
      <c r="D14" s="1573" t="s">
        <v>529</v>
      </c>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7"/>
      <c r="AY14" s="647"/>
      <c r="AZ14" s="647"/>
      <c r="BA14" s="647"/>
      <c r="BB14" s="647"/>
      <c r="BC14" s="647"/>
      <c r="BD14" s="647"/>
      <c r="BE14" s="647"/>
      <c r="BF14" s="647"/>
      <c r="BG14" s="647"/>
      <c r="BH14" s="647"/>
      <c r="BI14" s="647"/>
      <c r="BJ14" s="647"/>
      <c r="BK14" s="647"/>
      <c r="BL14" s="647"/>
      <c r="BM14" s="647"/>
      <c r="BN14" s="647"/>
      <c r="BO14" s="647"/>
      <c r="BP14" s="647"/>
      <c r="BQ14" s="647"/>
      <c r="BR14" s="647"/>
      <c r="BS14" s="647"/>
      <c r="BT14" s="647"/>
      <c r="BU14" s="647"/>
      <c r="BV14" s="647"/>
      <c r="BW14" s="647"/>
      <c r="BX14" s="647"/>
      <c r="BY14" s="647"/>
      <c r="BZ14" s="647"/>
      <c r="CA14" s="647"/>
      <c r="CB14" s="647"/>
      <c r="CC14" s="647"/>
      <c r="CD14" s="647"/>
      <c r="CE14" s="647"/>
      <c r="CF14" s="647"/>
      <c r="CG14" s="647"/>
      <c r="CH14" s="647"/>
      <c r="CI14" s="647"/>
      <c r="CJ14" s="647"/>
      <c r="CK14" s="647"/>
      <c r="CL14" s="647"/>
      <c r="CM14" s="647"/>
      <c r="CN14" s="647"/>
      <c r="CO14" s="647"/>
      <c r="CP14" s="647"/>
      <c r="CQ14" s="647"/>
      <c r="CR14" s="647"/>
      <c r="CS14" s="647"/>
      <c r="CT14" s="647"/>
      <c r="CU14" s="647"/>
      <c r="CV14" s="647"/>
      <c r="CW14" s="647"/>
      <c r="CX14" s="647"/>
      <c r="CY14" s="647"/>
      <c r="CZ14" s="647"/>
      <c r="DA14" s="647"/>
      <c r="DB14" s="647"/>
      <c r="DC14" s="647"/>
      <c r="DD14" s="647"/>
      <c r="DE14" s="647"/>
      <c r="DF14" s="647"/>
      <c r="DG14" s="647"/>
      <c r="DH14" s="647"/>
      <c r="DI14" s="647"/>
      <c r="DJ14" s="647"/>
      <c r="DK14" s="647"/>
      <c r="DL14" s="647"/>
      <c r="DM14" s="647"/>
      <c r="DN14" s="647"/>
      <c r="DO14" s="647"/>
      <c r="DP14" s="647"/>
      <c r="DQ14" s="647"/>
      <c r="DR14" s="647"/>
      <c r="DS14" s="647"/>
      <c r="DT14" s="647"/>
      <c r="DU14" s="647"/>
      <c r="DV14" s="647"/>
      <c r="DW14" s="647"/>
      <c r="DX14" s="647"/>
      <c r="DY14" s="647"/>
      <c r="DZ14" s="647"/>
      <c r="EA14" s="647"/>
      <c r="EB14" s="647"/>
      <c r="EC14" s="647"/>
      <c r="ED14" s="647"/>
      <c r="EE14" s="647"/>
      <c r="EF14" s="647"/>
      <c r="EG14" s="647"/>
      <c r="EH14" s="647"/>
      <c r="EI14" s="647"/>
      <c r="EJ14" s="647"/>
      <c r="EK14" s="647"/>
      <c r="EL14" s="647"/>
      <c r="EM14" s="647"/>
      <c r="EN14" s="647"/>
      <c r="EO14" s="647"/>
      <c r="EP14" s="647"/>
      <c r="EQ14" s="647"/>
      <c r="ER14" s="647"/>
      <c r="ES14" s="647"/>
      <c r="ET14" s="647"/>
      <c r="EU14" s="647"/>
      <c r="EV14" s="647"/>
      <c r="EW14" s="647"/>
      <c r="EX14" s="647"/>
      <c r="EY14" s="647"/>
      <c r="EZ14" s="647"/>
      <c r="FA14" s="647"/>
      <c r="FB14" s="647"/>
      <c r="FC14" s="647"/>
      <c r="FD14" s="647"/>
      <c r="FE14" s="647"/>
      <c r="FF14" s="647"/>
      <c r="FG14" s="647"/>
      <c r="FH14" s="647"/>
      <c r="FI14" s="647"/>
      <c r="FJ14" s="647"/>
      <c r="FK14" s="647"/>
      <c r="FL14" s="647"/>
      <c r="FM14" s="647"/>
      <c r="FN14" s="647"/>
      <c r="FO14" s="647"/>
      <c r="FP14" s="647"/>
      <c r="FQ14" s="647"/>
      <c r="FR14" s="647"/>
      <c r="FS14" s="647"/>
      <c r="FT14" s="647"/>
      <c r="FU14" s="647"/>
      <c r="FV14" s="647"/>
      <c r="FW14" s="647"/>
      <c r="FX14" s="647"/>
      <c r="FY14" s="647"/>
      <c r="FZ14" s="647"/>
      <c r="GA14" s="647"/>
      <c r="GB14" s="647"/>
      <c r="GC14" s="647"/>
      <c r="GD14" s="647"/>
      <c r="GE14" s="647"/>
      <c r="GF14" s="647"/>
      <c r="GG14" s="647"/>
      <c r="GH14" s="647"/>
      <c r="GI14" s="647"/>
      <c r="GJ14" s="647"/>
      <c r="GK14" s="647"/>
      <c r="GL14" s="647"/>
      <c r="GM14" s="647"/>
      <c r="GN14" s="647"/>
      <c r="GO14" s="647"/>
      <c r="GP14" s="647"/>
      <c r="GQ14" s="647"/>
      <c r="GR14" s="647"/>
      <c r="GS14" s="647"/>
      <c r="GT14" s="647"/>
      <c r="GU14" s="647"/>
      <c r="GV14" s="647"/>
      <c r="GW14" s="647"/>
      <c r="GX14" s="647"/>
      <c r="GY14" s="647"/>
      <c r="GZ14" s="647"/>
      <c r="HA14" s="647"/>
      <c r="HB14" s="647"/>
      <c r="HC14" s="647"/>
      <c r="HD14" s="647"/>
      <c r="HE14" s="647"/>
      <c r="HF14" s="647"/>
      <c r="HG14" s="647"/>
      <c r="HH14" s="647"/>
      <c r="HI14" s="647"/>
      <c r="HJ14" s="647"/>
      <c r="HK14" s="647"/>
      <c r="HL14" s="647"/>
      <c r="HM14" s="647"/>
      <c r="HN14" s="647"/>
      <c r="HO14" s="647"/>
      <c r="HP14" s="647"/>
      <c r="HQ14" s="647"/>
      <c r="HR14" s="647"/>
      <c r="HS14" s="647"/>
      <c r="HT14" s="647"/>
      <c r="HU14" s="647"/>
      <c r="HV14" s="647"/>
      <c r="HW14" s="647"/>
      <c r="HX14" s="647"/>
      <c r="HY14" s="647"/>
      <c r="HZ14" s="647"/>
      <c r="IA14" s="647"/>
      <c r="IB14" s="647"/>
      <c r="IC14" s="647"/>
      <c r="ID14" s="647"/>
      <c r="IE14" s="647"/>
      <c r="IF14" s="647"/>
      <c r="IG14" s="647"/>
      <c r="IH14" s="647"/>
      <c r="II14" s="647"/>
      <c r="IJ14" s="647"/>
      <c r="IK14" s="647"/>
      <c r="IL14" s="647"/>
      <c r="IM14" s="647"/>
      <c r="IN14" s="647"/>
      <c r="IO14" s="647"/>
      <c r="IP14" s="647"/>
      <c r="IQ14" s="647"/>
      <c r="IR14" s="647"/>
      <c r="IS14" s="647"/>
      <c r="IT14" s="647"/>
      <c r="IU14" s="647"/>
      <c r="IV14" s="647"/>
    </row>
    <row r="15" spans="1:256" s="86" customFormat="1">
      <c r="A15" s="1561"/>
      <c r="B15" s="1561"/>
      <c r="C15" s="1561" t="s">
        <v>1277</v>
      </c>
      <c r="D15" s="1573" t="s">
        <v>1687</v>
      </c>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7"/>
      <c r="AY15" s="647"/>
      <c r="AZ15" s="647"/>
      <c r="BA15" s="647"/>
      <c r="BB15" s="647"/>
      <c r="BC15" s="647"/>
      <c r="BD15" s="647"/>
      <c r="BE15" s="647"/>
      <c r="BF15" s="647"/>
      <c r="BG15" s="647"/>
      <c r="BH15" s="647"/>
      <c r="BI15" s="647"/>
      <c r="BJ15" s="647"/>
      <c r="BK15" s="647"/>
      <c r="BL15" s="647"/>
      <c r="BM15" s="647"/>
      <c r="BN15" s="647"/>
      <c r="BO15" s="647"/>
      <c r="BP15" s="647"/>
      <c r="BQ15" s="647"/>
      <c r="BR15" s="647"/>
      <c r="BS15" s="647"/>
      <c r="BT15" s="647"/>
      <c r="BU15" s="647"/>
      <c r="BV15" s="647"/>
      <c r="BW15" s="647"/>
      <c r="BX15" s="647"/>
      <c r="BY15" s="647"/>
      <c r="BZ15" s="647"/>
      <c r="CA15" s="647"/>
      <c r="CB15" s="647"/>
      <c r="CC15" s="647"/>
      <c r="CD15" s="647"/>
      <c r="CE15" s="647"/>
      <c r="CF15" s="647"/>
      <c r="CG15" s="647"/>
      <c r="CH15" s="647"/>
      <c r="CI15" s="647"/>
      <c r="CJ15" s="647"/>
      <c r="CK15" s="647"/>
      <c r="CL15" s="647"/>
      <c r="CM15" s="647"/>
      <c r="CN15" s="647"/>
      <c r="CO15" s="647"/>
      <c r="CP15" s="647"/>
      <c r="CQ15" s="647"/>
      <c r="CR15" s="647"/>
      <c r="CS15" s="647"/>
      <c r="CT15" s="647"/>
      <c r="CU15" s="647"/>
      <c r="CV15" s="647"/>
      <c r="CW15" s="647"/>
      <c r="CX15" s="647"/>
      <c r="CY15" s="647"/>
      <c r="CZ15" s="647"/>
      <c r="DA15" s="647"/>
      <c r="DB15" s="647"/>
      <c r="DC15" s="647"/>
      <c r="DD15" s="647"/>
      <c r="DE15" s="647"/>
      <c r="DF15" s="647"/>
      <c r="DG15" s="647"/>
      <c r="DH15" s="647"/>
      <c r="DI15" s="647"/>
      <c r="DJ15" s="647"/>
      <c r="DK15" s="647"/>
      <c r="DL15" s="647"/>
      <c r="DM15" s="647"/>
      <c r="DN15" s="647"/>
      <c r="DO15" s="647"/>
      <c r="DP15" s="647"/>
      <c r="DQ15" s="647"/>
      <c r="DR15" s="647"/>
      <c r="DS15" s="647"/>
      <c r="DT15" s="647"/>
      <c r="DU15" s="647"/>
      <c r="DV15" s="647"/>
      <c r="DW15" s="647"/>
      <c r="DX15" s="647"/>
      <c r="DY15" s="647"/>
      <c r="DZ15" s="647"/>
      <c r="EA15" s="647"/>
      <c r="EB15" s="647"/>
      <c r="EC15" s="647"/>
      <c r="ED15" s="647"/>
      <c r="EE15" s="647"/>
      <c r="EF15" s="647"/>
      <c r="EG15" s="647"/>
      <c r="EH15" s="647"/>
      <c r="EI15" s="647"/>
      <c r="EJ15" s="647"/>
      <c r="EK15" s="647"/>
      <c r="EL15" s="647"/>
      <c r="EM15" s="647"/>
      <c r="EN15" s="647"/>
      <c r="EO15" s="647"/>
      <c r="EP15" s="647"/>
      <c r="EQ15" s="647"/>
      <c r="ER15" s="647"/>
      <c r="ES15" s="647"/>
      <c r="ET15" s="647"/>
      <c r="EU15" s="647"/>
      <c r="EV15" s="647"/>
      <c r="EW15" s="647"/>
      <c r="EX15" s="647"/>
      <c r="EY15" s="647"/>
      <c r="EZ15" s="647"/>
      <c r="FA15" s="647"/>
      <c r="FB15" s="647"/>
      <c r="FC15" s="647"/>
      <c r="FD15" s="647"/>
      <c r="FE15" s="647"/>
      <c r="FF15" s="647"/>
      <c r="FG15" s="647"/>
      <c r="FH15" s="647"/>
      <c r="FI15" s="647"/>
      <c r="FJ15" s="647"/>
      <c r="FK15" s="647"/>
      <c r="FL15" s="647"/>
      <c r="FM15" s="647"/>
      <c r="FN15" s="647"/>
      <c r="FO15" s="647"/>
      <c r="FP15" s="647"/>
      <c r="FQ15" s="647"/>
      <c r="FR15" s="647"/>
      <c r="FS15" s="647"/>
      <c r="FT15" s="647"/>
      <c r="FU15" s="647"/>
      <c r="FV15" s="647"/>
      <c r="FW15" s="647"/>
      <c r="FX15" s="647"/>
      <c r="FY15" s="647"/>
      <c r="FZ15" s="647"/>
      <c r="GA15" s="647"/>
      <c r="GB15" s="647"/>
      <c r="GC15" s="647"/>
      <c r="GD15" s="647"/>
      <c r="GE15" s="647"/>
      <c r="GF15" s="647"/>
      <c r="GG15" s="647"/>
      <c r="GH15" s="647"/>
      <c r="GI15" s="647"/>
      <c r="GJ15" s="647"/>
      <c r="GK15" s="647"/>
      <c r="GL15" s="647"/>
      <c r="GM15" s="647"/>
      <c r="GN15" s="647"/>
      <c r="GO15" s="647"/>
      <c r="GP15" s="647"/>
      <c r="GQ15" s="647"/>
      <c r="GR15" s="647"/>
      <c r="GS15" s="647"/>
      <c r="GT15" s="647"/>
      <c r="GU15" s="647"/>
      <c r="GV15" s="647"/>
      <c r="GW15" s="647"/>
      <c r="GX15" s="647"/>
      <c r="GY15" s="647"/>
      <c r="GZ15" s="647"/>
      <c r="HA15" s="647"/>
      <c r="HB15" s="647"/>
      <c r="HC15" s="647"/>
      <c r="HD15" s="647"/>
      <c r="HE15" s="647"/>
      <c r="HF15" s="647"/>
      <c r="HG15" s="647"/>
      <c r="HH15" s="647"/>
      <c r="HI15" s="647"/>
      <c r="HJ15" s="647"/>
      <c r="HK15" s="647"/>
      <c r="HL15" s="647"/>
      <c r="HM15" s="647"/>
      <c r="HN15" s="647"/>
      <c r="HO15" s="647"/>
      <c r="HP15" s="647"/>
      <c r="HQ15" s="647"/>
      <c r="HR15" s="647"/>
      <c r="HS15" s="647"/>
      <c r="HT15" s="647"/>
      <c r="HU15" s="647"/>
      <c r="HV15" s="647"/>
      <c r="HW15" s="647"/>
      <c r="HX15" s="647"/>
      <c r="HY15" s="647"/>
      <c r="HZ15" s="647"/>
      <c r="IA15" s="647"/>
      <c r="IB15" s="647"/>
      <c r="IC15" s="647"/>
      <c r="ID15" s="647"/>
      <c r="IE15" s="647"/>
      <c r="IF15" s="647"/>
      <c r="IG15" s="647"/>
      <c r="IH15" s="647"/>
      <c r="II15" s="647"/>
      <c r="IJ15" s="647"/>
      <c r="IK15" s="647"/>
      <c r="IL15" s="647"/>
      <c r="IM15" s="647"/>
      <c r="IN15" s="647"/>
      <c r="IO15" s="647"/>
      <c r="IP15" s="647"/>
      <c r="IQ15" s="647"/>
      <c r="IR15" s="647"/>
      <c r="IS15" s="647"/>
      <c r="IT15" s="647"/>
      <c r="IU15" s="647"/>
      <c r="IV15" s="647"/>
    </row>
    <row r="16" spans="1:256" s="86" customFormat="1">
      <c r="A16" s="1561"/>
      <c r="B16" s="1561"/>
      <c r="C16" s="1561" t="s">
        <v>1727</v>
      </c>
      <c r="D16" s="1573" t="s">
        <v>1437</v>
      </c>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7"/>
      <c r="BE16" s="647"/>
      <c r="BF16" s="647"/>
      <c r="BG16" s="647"/>
      <c r="BH16" s="647"/>
      <c r="BI16" s="647"/>
      <c r="BJ16" s="647"/>
      <c r="BK16" s="647"/>
      <c r="BL16" s="647"/>
      <c r="BM16" s="647"/>
      <c r="BN16" s="647"/>
      <c r="BO16" s="647"/>
      <c r="BP16" s="647"/>
      <c r="BQ16" s="647"/>
      <c r="BR16" s="647"/>
      <c r="BS16" s="647"/>
      <c r="BT16" s="647"/>
      <c r="BU16" s="647"/>
      <c r="BV16" s="647"/>
      <c r="BW16" s="647"/>
      <c r="BX16" s="647"/>
      <c r="BY16" s="647"/>
      <c r="BZ16" s="647"/>
      <c r="CA16" s="647"/>
      <c r="CB16" s="647"/>
      <c r="CC16" s="647"/>
      <c r="CD16" s="647"/>
      <c r="CE16" s="647"/>
      <c r="CF16" s="647"/>
      <c r="CG16" s="647"/>
      <c r="CH16" s="647"/>
      <c r="CI16" s="647"/>
      <c r="CJ16" s="647"/>
      <c r="CK16" s="647"/>
      <c r="CL16" s="647"/>
      <c r="CM16" s="647"/>
      <c r="CN16" s="647"/>
      <c r="CO16" s="647"/>
      <c r="CP16" s="647"/>
      <c r="CQ16" s="647"/>
      <c r="CR16" s="647"/>
      <c r="CS16" s="647"/>
      <c r="CT16" s="647"/>
      <c r="CU16" s="647"/>
      <c r="CV16" s="647"/>
      <c r="CW16" s="647"/>
      <c r="CX16" s="647"/>
      <c r="CY16" s="647"/>
      <c r="CZ16" s="647"/>
      <c r="DA16" s="647"/>
      <c r="DB16" s="647"/>
      <c r="DC16" s="647"/>
      <c r="DD16" s="647"/>
      <c r="DE16" s="647"/>
      <c r="DF16" s="647"/>
      <c r="DG16" s="647"/>
      <c r="DH16" s="647"/>
      <c r="DI16" s="647"/>
      <c r="DJ16" s="647"/>
      <c r="DK16" s="647"/>
      <c r="DL16" s="647"/>
      <c r="DM16" s="647"/>
      <c r="DN16" s="647"/>
      <c r="DO16" s="647"/>
      <c r="DP16" s="647"/>
      <c r="DQ16" s="647"/>
      <c r="DR16" s="647"/>
      <c r="DS16" s="647"/>
      <c r="DT16" s="647"/>
      <c r="DU16" s="647"/>
      <c r="DV16" s="647"/>
      <c r="DW16" s="647"/>
      <c r="DX16" s="647"/>
      <c r="DY16" s="647"/>
      <c r="DZ16" s="647"/>
      <c r="EA16" s="647"/>
      <c r="EB16" s="647"/>
      <c r="EC16" s="647"/>
      <c r="ED16" s="647"/>
      <c r="EE16" s="647"/>
      <c r="EF16" s="647"/>
      <c r="EG16" s="647"/>
      <c r="EH16" s="647"/>
      <c r="EI16" s="647"/>
      <c r="EJ16" s="647"/>
      <c r="EK16" s="647"/>
      <c r="EL16" s="647"/>
      <c r="EM16" s="647"/>
      <c r="EN16" s="647"/>
      <c r="EO16" s="647"/>
      <c r="EP16" s="647"/>
      <c r="EQ16" s="647"/>
      <c r="ER16" s="647"/>
      <c r="ES16" s="647"/>
      <c r="ET16" s="647"/>
      <c r="EU16" s="647"/>
      <c r="EV16" s="647"/>
      <c r="EW16" s="647"/>
      <c r="EX16" s="647"/>
      <c r="EY16" s="647"/>
      <c r="EZ16" s="647"/>
      <c r="FA16" s="647"/>
      <c r="FB16" s="647"/>
      <c r="FC16" s="647"/>
      <c r="FD16" s="647"/>
      <c r="FE16" s="647"/>
      <c r="FF16" s="647"/>
      <c r="FG16" s="647"/>
      <c r="FH16" s="647"/>
      <c r="FI16" s="647"/>
      <c r="FJ16" s="647"/>
      <c r="FK16" s="647"/>
      <c r="FL16" s="647"/>
      <c r="FM16" s="647"/>
      <c r="FN16" s="647"/>
      <c r="FO16" s="647"/>
      <c r="FP16" s="647"/>
      <c r="FQ16" s="647"/>
      <c r="FR16" s="647"/>
      <c r="FS16" s="647"/>
      <c r="FT16" s="647"/>
      <c r="FU16" s="647"/>
      <c r="FV16" s="647"/>
      <c r="FW16" s="647"/>
      <c r="FX16" s="647"/>
      <c r="FY16" s="647"/>
      <c r="FZ16" s="647"/>
      <c r="GA16" s="647"/>
      <c r="GB16" s="647"/>
      <c r="GC16" s="647"/>
      <c r="GD16" s="647"/>
      <c r="GE16" s="647"/>
      <c r="GF16" s="647"/>
      <c r="GG16" s="647"/>
      <c r="GH16" s="647"/>
      <c r="GI16" s="647"/>
      <c r="GJ16" s="647"/>
      <c r="GK16" s="647"/>
      <c r="GL16" s="647"/>
      <c r="GM16" s="647"/>
      <c r="GN16" s="647"/>
      <c r="GO16" s="647"/>
      <c r="GP16" s="647"/>
      <c r="GQ16" s="647"/>
      <c r="GR16" s="647"/>
      <c r="GS16" s="647"/>
      <c r="GT16" s="647"/>
      <c r="GU16" s="647"/>
      <c r="GV16" s="647"/>
      <c r="GW16" s="647"/>
      <c r="GX16" s="647"/>
      <c r="GY16" s="647"/>
      <c r="GZ16" s="647"/>
      <c r="HA16" s="647"/>
      <c r="HB16" s="647"/>
      <c r="HC16" s="647"/>
      <c r="HD16" s="647"/>
      <c r="HE16" s="647"/>
      <c r="HF16" s="647"/>
      <c r="HG16" s="647"/>
      <c r="HH16" s="647"/>
      <c r="HI16" s="647"/>
      <c r="HJ16" s="647"/>
      <c r="HK16" s="647"/>
      <c r="HL16" s="647"/>
      <c r="HM16" s="647"/>
      <c r="HN16" s="647"/>
      <c r="HO16" s="647"/>
      <c r="HP16" s="647"/>
      <c r="HQ16" s="647"/>
      <c r="HR16" s="647"/>
      <c r="HS16" s="647"/>
      <c r="HT16" s="647"/>
      <c r="HU16" s="647"/>
      <c r="HV16" s="647"/>
      <c r="HW16" s="647"/>
      <c r="HX16" s="647"/>
      <c r="HY16" s="647"/>
      <c r="HZ16" s="647"/>
      <c r="IA16" s="647"/>
      <c r="IB16" s="647"/>
      <c r="IC16" s="647"/>
      <c r="ID16" s="647"/>
      <c r="IE16" s="647"/>
      <c r="IF16" s="647"/>
      <c r="IG16" s="647"/>
      <c r="IH16" s="647"/>
      <c r="II16" s="647"/>
      <c r="IJ16" s="647"/>
      <c r="IK16" s="647"/>
      <c r="IL16" s="647"/>
      <c r="IM16" s="647"/>
      <c r="IN16" s="647"/>
      <c r="IO16" s="647"/>
      <c r="IP16" s="647"/>
      <c r="IQ16" s="647"/>
      <c r="IR16" s="647"/>
      <c r="IS16" s="647"/>
      <c r="IT16" s="647"/>
      <c r="IU16" s="647"/>
      <c r="IV16" s="647"/>
    </row>
    <row r="17" spans="1:256" s="86" customFormat="1">
      <c r="A17" s="1561"/>
      <c r="B17" s="1561" t="s">
        <v>794</v>
      </c>
      <c r="C17" s="1561" t="s">
        <v>1730</v>
      </c>
      <c r="D17" s="1573" t="s">
        <v>1440</v>
      </c>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647"/>
      <c r="BC17" s="647"/>
      <c r="BD17" s="647"/>
      <c r="BE17" s="647"/>
      <c r="BF17" s="647"/>
      <c r="BG17" s="647"/>
      <c r="BH17" s="647"/>
      <c r="BI17" s="647"/>
      <c r="BJ17" s="647"/>
      <c r="BK17" s="647"/>
      <c r="BL17" s="647"/>
      <c r="BM17" s="647"/>
      <c r="BN17" s="647"/>
      <c r="BO17" s="647"/>
      <c r="BP17" s="647"/>
      <c r="BQ17" s="647"/>
      <c r="BR17" s="647"/>
      <c r="BS17" s="647"/>
      <c r="BT17" s="647"/>
      <c r="BU17" s="647"/>
      <c r="BV17" s="647"/>
      <c r="BW17" s="647"/>
      <c r="BX17" s="647"/>
      <c r="BY17" s="647"/>
      <c r="BZ17" s="647"/>
      <c r="CA17" s="647"/>
      <c r="CB17" s="647"/>
      <c r="CC17" s="647"/>
      <c r="CD17" s="647"/>
      <c r="CE17" s="647"/>
      <c r="CF17" s="647"/>
      <c r="CG17" s="647"/>
      <c r="CH17" s="647"/>
      <c r="CI17" s="647"/>
      <c r="CJ17" s="647"/>
      <c r="CK17" s="647"/>
      <c r="CL17" s="647"/>
      <c r="CM17" s="647"/>
      <c r="CN17" s="647"/>
      <c r="CO17" s="647"/>
      <c r="CP17" s="647"/>
      <c r="CQ17" s="647"/>
      <c r="CR17" s="647"/>
      <c r="CS17" s="647"/>
      <c r="CT17" s="647"/>
      <c r="CU17" s="647"/>
      <c r="CV17" s="647"/>
      <c r="CW17" s="647"/>
      <c r="CX17" s="647"/>
      <c r="CY17" s="647"/>
      <c r="CZ17" s="647"/>
      <c r="DA17" s="647"/>
      <c r="DB17" s="647"/>
      <c r="DC17" s="647"/>
      <c r="DD17" s="647"/>
      <c r="DE17" s="647"/>
      <c r="DF17" s="647"/>
      <c r="DG17" s="647"/>
      <c r="DH17" s="647"/>
      <c r="DI17" s="647"/>
      <c r="DJ17" s="647"/>
      <c r="DK17" s="647"/>
      <c r="DL17" s="647"/>
      <c r="DM17" s="647"/>
      <c r="DN17" s="647"/>
      <c r="DO17" s="647"/>
      <c r="DP17" s="647"/>
      <c r="DQ17" s="647"/>
      <c r="DR17" s="647"/>
      <c r="DS17" s="647"/>
      <c r="DT17" s="647"/>
      <c r="DU17" s="647"/>
      <c r="DV17" s="647"/>
      <c r="DW17" s="647"/>
      <c r="DX17" s="647"/>
      <c r="DY17" s="647"/>
      <c r="DZ17" s="647"/>
      <c r="EA17" s="647"/>
      <c r="EB17" s="647"/>
      <c r="EC17" s="647"/>
      <c r="ED17" s="647"/>
      <c r="EE17" s="647"/>
      <c r="EF17" s="647"/>
      <c r="EG17" s="647"/>
      <c r="EH17" s="647"/>
      <c r="EI17" s="647"/>
      <c r="EJ17" s="647"/>
      <c r="EK17" s="647"/>
      <c r="EL17" s="647"/>
      <c r="EM17" s="647"/>
      <c r="EN17" s="647"/>
      <c r="EO17" s="647"/>
      <c r="EP17" s="647"/>
      <c r="EQ17" s="647"/>
      <c r="ER17" s="647"/>
      <c r="ES17" s="647"/>
      <c r="ET17" s="647"/>
      <c r="EU17" s="647"/>
      <c r="EV17" s="647"/>
      <c r="EW17" s="647"/>
      <c r="EX17" s="647"/>
      <c r="EY17" s="647"/>
      <c r="EZ17" s="647"/>
      <c r="FA17" s="647"/>
      <c r="FB17" s="647"/>
      <c r="FC17" s="647"/>
      <c r="FD17" s="647"/>
      <c r="FE17" s="647"/>
      <c r="FF17" s="647"/>
      <c r="FG17" s="647"/>
      <c r="FH17" s="647"/>
      <c r="FI17" s="647"/>
      <c r="FJ17" s="647"/>
      <c r="FK17" s="647"/>
      <c r="FL17" s="647"/>
      <c r="FM17" s="647"/>
      <c r="FN17" s="647"/>
      <c r="FO17" s="647"/>
      <c r="FP17" s="647"/>
      <c r="FQ17" s="647"/>
      <c r="FR17" s="647"/>
      <c r="FS17" s="647"/>
      <c r="FT17" s="647"/>
      <c r="FU17" s="647"/>
      <c r="FV17" s="647"/>
      <c r="FW17" s="647"/>
      <c r="FX17" s="647"/>
      <c r="FY17" s="647"/>
      <c r="FZ17" s="647"/>
      <c r="GA17" s="647"/>
      <c r="GB17" s="647"/>
      <c r="GC17" s="647"/>
      <c r="GD17" s="647"/>
      <c r="GE17" s="647"/>
      <c r="GF17" s="647"/>
      <c r="GG17" s="647"/>
      <c r="GH17" s="647"/>
      <c r="GI17" s="647"/>
      <c r="GJ17" s="647"/>
      <c r="GK17" s="647"/>
      <c r="GL17" s="647"/>
      <c r="GM17" s="647"/>
      <c r="GN17" s="647"/>
      <c r="GO17" s="647"/>
      <c r="GP17" s="647"/>
      <c r="GQ17" s="647"/>
      <c r="GR17" s="647"/>
      <c r="GS17" s="647"/>
      <c r="GT17" s="647"/>
      <c r="GU17" s="647"/>
      <c r="GV17" s="647"/>
      <c r="GW17" s="647"/>
      <c r="GX17" s="647"/>
      <c r="GY17" s="647"/>
      <c r="GZ17" s="647"/>
      <c r="HA17" s="647"/>
      <c r="HB17" s="647"/>
      <c r="HC17" s="647"/>
      <c r="HD17" s="647"/>
      <c r="HE17" s="647"/>
      <c r="HF17" s="647"/>
      <c r="HG17" s="647"/>
      <c r="HH17" s="647"/>
      <c r="HI17" s="647"/>
      <c r="HJ17" s="647"/>
      <c r="HK17" s="647"/>
      <c r="HL17" s="647"/>
      <c r="HM17" s="647"/>
      <c r="HN17" s="647"/>
      <c r="HO17" s="647"/>
      <c r="HP17" s="647"/>
      <c r="HQ17" s="647"/>
      <c r="HR17" s="647"/>
      <c r="HS17" s="647"/>
      <c r="HT17" s="647"/>
      <c r="HU17" s="647"/>
      <c r="HV17" s="647"/>
      <c r="HW17" s="647"/>
      <c r="HX17" s="647"/>
      <c r="HY17" s="647"/>
      <c r="HZ17" s="647"/>
      <c r="IA17" s="647"/>
      <c r="IB17" s="647"/>
      <c r="IC17" s="647"/>
      <c r="ID17" s="647"/>
      <c r="IE17" s="647"/>
      <c r="IF17" s="647"/>
      <c r="IG17" s="647"/>
      <c r="IH17" s="647"/>
      <c r="II17" s="647"/>
      <c r="IJ17" s="647"/>
      <c r="IK17" s="647"/>
      <c r="IL17" s="647"/>
      <c r="IM17" s="647"/>
      <c r="IN17" s="647"/>
      <c r="IO17" s="647"/>
      <c r="IP17" s="647"/>
      <c r="IQ17" s="647"/>
      <c r="IR17" s="647"/>
      <c r="IS17" s="647"/>
      <c r="IT17" s="647"/>
      <c r="IU17" s="647"/>
      <c r="IV17" s="647"/>
    </row>
    <row r="18" spans="1:256" s="86" customFormat="1">
      <c r="A18" s="1561"/>
      <c r="B18" s="1561"/>
      <c r="C18" s="1561" t="s">
        <v>1731</v>
      </c>
      <c r="D18" s="1573" t="s">
        <v>1440</v>
      </c>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c r="AO18" s="647"/>
      <c r="AP18" s="647"/>
      <c r="AQ18" s="647"/>
      <c r="AR18" s="647"/>
      <c r="AS18" s="647"/>
      <c r="AT18" s="647"/>
      <c r="AU18" s="647"/>
      <c r="AV18" s="647"/>
      <c r="AW18" s="647"/>
      <c r="AX18" s="647"/>
      <c r="AY18" s="647"/>
      <c r="AZ18" s="647"/>
      <c r="BA18" s="647"/>
      <c r="BB18" s="647"/>
      <c r="BC18" s="647"/>
      <c r="BD18" s="647"/>
      <c r="BE18" s="647"/>
      <c r="BF18" s="647"/>
      <c r="BG18" s="647"/>
      <c r="BH18" s="647"/>
      <c r="BI18" s="647"/>
      <c r="BJ18" s="647"/>
      <c r="BK18" s="647"/>
      <c r="BL18" s="647"/>
      <c r="BM18" s="647"/>
      <c r="BN18" s="647"/>
      <c r="BO18" s="647"/>
      <c r="BP18" s="647"/>
      <c r="BQ18" s="647"/>
      <c r="BR18" s="647"/>
      <c r="BS18" s="647"/>
      <c r="BT18" s="647"/>
      <c r="BU18" s="647"/>
      <c r="BV18" s="647"/>
      <c r="BW18" s="647"/>
      <c r="BX18" s="647"/>
      <c r="BY18" s="647"/>
      <c r="BZ18" s="647"/>
      <c r="CA18" s="647"/>
      <c r="CB18" s="647"/>
      <c r="CC18" s="647"/>
      <c r="CD18" s="647"/>
      <c r="CE18" s="647"/>
      <c r="CF18" s="647"/>
      <c r="CG18" s="647"/>
      <c r="CH18" s="647"/>
      <c r="CI18" s="647"/>
      <c r="CJ18" s="647"/>
      <c r="CK18" s="647"/>
      <c r="CL18" s="647"/>
      <c r="CM18" s="647"/>
      <c r="CN18" s="647"/>
      <c r="CO18" s="647"/>
      <c r="CP18" s="647"/>
      <c r="CQ18" s="647"/>
      <c r="CR18" s="647"/>
      <c r="CS18" s="647"/>
      <c r="CT18" s="647"/>
      <c r="CU18" s="647"/>
      <c r="CV18" s="647"/>
      <c r="CW18" s="647"/>
      <c r="CX18" s="647"/>
      <c r="CY18" s="647"/>
      <c r="CZ18" s="647"/>
      <c r="DA18" s="647"/>
      <c r="DB18" s="647"/>
      <c r="DC18" s="647"/>
      <c r="DD18" s="647"/>
      <c r="DE18" s="647"/>
      <c r="DF18" s="647"/>
      <c r="DG18" s="647"/>
      <c r="DH18" s="647"/>
      <c r="DI18" s="647"/>
      <c r="DJ18" s="647"/>
      <c r="DK18" s="647"/>
      <c r="DL18" s="647"/>
      <c r="DM18" s="647"/>
      <c r="DN18" s="647"/>
      <c r="DO18" s="647"/>
      <c r="DP18" s="647"/>
      <c r="DQ18" s="647"/>
      <c r="DR18" s="647"/>
      <c r="DS18" s="647"/>
      <c r="DT18" s="647"/>
      <c r="DU18" s="647"/>
      <c r="DV18" s="647"/>
      <c r="DW18" s="647"/>
      <c r="DX18" s="647"/>
      <c r="DY18" s="647"/>
      <c r="DZ18" s="647"/>
      <c r="EA18" s="647"/>
      <c r="EB18" s="647"/>
      <c r="EC18" s="647"/>
      <c r="ED18" s="647"/>
      <c r="EE18" s="647"/>
      <c r="EF18" s="647"/>
      <c r="EG18" s="647"/>
      <c r="EH18" s="647"/>
      <c r="EI18" s="647"/>
      <c r="EJ18" s="647"/>
      <c r="EK18" s="647"/>
      <c r="EL18" s="647"/>
      <c r="EM18" s="647"/>
      <c r="EN18" s="647"/>
      <c r="EO18" s="647"/>
      <c r="EP18" s="647"/>
      <c r="EQ18" s="647"/>
      <c r="ER18" s="647"/>
      <c r="ES18" s="647"/>
      <c r="ET18" s="647"/>
      <c r="EU18" s="647"/>
      <c r="EV18" s="647"/>
      <c r="EW18" s="647"/>
      <c r="EX18" s="647"/>
      <c r="EY18" s="647"/>
      <c r="EZ18" s="647"/>
      <c r="FA18" s="647"/>
      <c r="FB18" s="647"/>
      <c r="FC18" s="647"/>
      <c r="FD18" s="647"/>
      <c r="FE18" s="647"/>
      <c r="FF18" s="647"/>
      <c r="FG18" s="647"/>
      <c r="FH18" s="647"/>
      <c r="FI18" s="647"/>
      <c r="FJ18" s="647"/>
      <c r="FK18" s="647"/>
      <c r="FL18" s="647"/>
      <c r="FM18" s="647"/>
      <c r="FN18" s="647"/>
      <c r="FO18" s="647"/>
      <c r="FP18" s="647"/>
      <c r="FQ18" s="647"/>
      <c r="FR18" s="647"/>
      <c r="FS18" s="647"/>
      <c r="FT18" s="647"/>
      <c r="FU18" s="647"/>
      <c r="FV18" s="647"/>
      <c r="FW18" s="647"/>
      <c r="FX18" s="647"/>
      <c r="FY18" s="647"/>
      <c r="FZ18" s="647"/>
      <c r="GA18" s="647"/>
      <c r="GB18" s="647"/>
      <c r="GC18" s="647"/>
      <c r="GD18" s="647"/>
      <c r="GE18" s="647"/>
      <c r="GF18" s="647"/>
      <c r="GG18" s="647"/>
      <c r="GH18" s="647"/>
      <c r="GI18" s="647"/>
      <c r="GJ18" s="647"/>
      <c r="GK18" s="647"/>
      <c r="GL18" s="647"/>
      <c r="GM18" s="647"/>
      <c r="GN18" s="647"/>
      <c r="GO18" s="647"/>
      <c r="GP18" s="647"/>
      <c r="GQ18" s="647"/>
      <c r="GR18" s="647"/>
      <c r="GS18" s="647"/>
      <c r="GT18" s="647"/>
      <c r="GU18" s="647"/>
      <c r="GV18" s="647"/>
      <c r="GW18" s="647"/>
      <c r="GX18" s="647"/>
      <c r="GY18" s="647"/>
      <c r="GZ18" s="647"/>
      <c r="HA18" s="647"/>
      <c r="HB18" s="647"/>
      <c r="HC18" s="647"/>
      <c r="HD18" s="647"/>
      <c r="HE18" s="647"/>
      <c r="HF18" s="647"/>
      <c r="HG18" s="647"/>
      <c r="HH18" s="647"/>
      <c r="HI18" s="647"/>
      <c r="HJ18" s="647"/>
      <c r="HK18" s="647"/>
      <c r="HL18" s="647"/>
      <c r="HM18" s="647"/>
      <c r="HN18" s="647"/>
      <c r="HO18" s="647"/>
      <c r="HP18" s="647"/>
      <c r="HQ18" s="647"/>
      <c r="HR18" s="647"/>
      <c r="HS18" s="647"/>
      <c r="HT18" s="647"/>
      <c r="HU18" s="647"/>
      <c r="HV18" s="647"/>
      <c r="HW18" s="647"/>
      <c r="HX18" s="647"/>
      <c r="HY18" s="647"/>
      <c r="HZ18" s="647"/>
      <c r="IA18" s="647"/>
      <c r="IB18" s="647"/>
      <c r="IC18" s="647"/>
      <c r="ID18" s="647"/>
      <c r="IE18" s="647"/>
      <c r="IF18" s="647"/>
      <c r="IG18" s="647"/>
      <c r="IH18" s="647"/>
      <c r="II18" s="647"/>
      <c r="IJ18" s="647"/>
      <c r="IK18" s="647"/>
      <c r="IL18" s="647"/>
      <c r="IM18" s="647"/>
      <c r="IN18" s="647"/>
      <c r="IO18" s="647"/>
      <c r="IP18" s="647"/>
      <c r="IQ18" s="647"/>
      <c r="IR18" s="647"/>
      <c r="IS18" s="647"/>
      <c r="IT18" s="647"/>
      <c r="IU18" s="647"/>
      <c r="IV18" s="647"/>
    </row>
    <row r="19" spans="1:256" s="86" customFormat="1">
      <c r="A19" s="1561"/>
      <c r="B19" s="1561" t="s">
        <v>1712</v>
      </c>
      <c r="C19" s="1561" t="s">
        <v>663</v>
      </c>
      <c r="D19" s="1573" t="s">
        <v>1461</v>
      </c>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7"/>
      <c r="AW19" s="647"/>
      <c r="AX19" s="647"/>
      <c r="AY19" s="647"/>
      <c r="AZ19" s="647"/>
      <c r="BA19" s="647"/>
      <c r="BB19" s="647"/>
      <c r="BC19" s="647"/>
      <c r="BD19" s="647"/>
      <c r="BE19" s="647"/>
      <c r="BF19" s="647"/>
      <c r="BG19" s="647"/>
      <c r="BH19" s="647"/>
      <c r="BI19" s="647"/>
      <c r="BJ19" s="647"/>
      <c r="BK19" s="647"/>
      <c r="BL19" s="647"/>
      <c r="BM19" s="647"/>
      <c r="BN19" s="647"/>
      <c r="BO19" s="647"/>
      <c r="BP19" s="647"/>
      <c r="BQ19" s="647"/>
      <c r="BR19" s="647"/>
      <c r="BS19" s="647"/>
      <c r="BT19" s="647"/>
      <c r="BU19" s="647"/>
      <c r="BV19" s="647"/>
      <c r="BW19" s="647"/>
      <c r="BX19" s="647"/>
      <c r="BY19" s="647"/>
      <c r="BZ19" s="647"/>
      <c r="CA19" s="647"/>
      <c r="CB19" s="647"/>
      <c r="CC19" s="647"/>
      <c r="CD19" s="647"/>
      <c r="CE19" s="647"/>
      <c r="CF19" s="647"/>
      <c r="CG19" s="647"/>
      <c r="CH19" s="647"/>
      <c r="CI19" s="647"/>
      <c r="CJ19" s="647"/>
      <c r="CK19" s="647"/>
      <c r="CL19" s="647"/>
      <c r="CM19" s="647"/>
      <c r="CN19" s="647"/>
      <c r="CO19" s="647"/>
      <c r="CP19" s="647"/>
      <c r="CQ19" s="647"/>
      <c r="CR19" s="647"/>
      <c r="CS19" s="647"/>
      <c r="CT19" s="647"/>
      <c r="CU19" s="647"/>
      <c r="CV19" s="647"/>
      <c r="CW19" s="647"/>
      <c r="CX19" s="647"/>
      <c r="CY19" s="647"/>
      <c r="CZ19" s="647"/>
      <c r="DA19" s="647"/>
      <c r="DB19" s="647"/>
      <c r="DC19" s="647"/>
      <c r="DD19" s="647"/>
      <c r="DE19" s="647"/>
      <c r="DF19" s="647"/>
      <c r="DG19" s="647"/>
      <c r="DH19" s="647"/>
      <c r="DI19" s="647"/>
      <c r="DJ19" s="647"/>
      <c r="DK19" s="647"/>
      <c r="DL19" s="647"/>
      <c r="DM19" s="647"/>
      <c r="DN19" s="647"/>
      <c r="DO19" s="647"/>
      <c r="DP19" s="647"/>
      <c r="DQ19" s="647"/>
      <c r="DR19" s="647"/>
      <c r="DS19" s="647"/>
      <c r="DT19" s="647"/>
      <c r="DU19" s="647"/>
      <c r="DV19" s="647"/>
      <c r="DW19" s="647"/>
      <c r="DX19" s="647"/>
      <c r="DY19" s="647"/>
      <c r="DZ19" s="647"/>
      <c r="EA19" s="647"/>
      <c r="EB19" s="647"/>
      <c r="EC19" s="647"/>
      <c r="ED19" s="647"/>
      <c r="EE19" s="647"/>
      <c r="EF19" s="647"/>
      <c r="EG19" s="647"/>
      <c r="EH19" s="647"/>
      <c r="EI19" s="647"/>
      <c r="EJ19" s="647"/>
      <c r="EK19" s="647"/>
      <c r="EL19" s="647"/>
      <c r="EM19" s="647"/>
      <c r="EN19" s="647"/>
      <c r="EO19" s="647"/>
      <c r="EP19" s="647"/>
      <c r="EQ19" s="647"/>
      <c r="ER19" s="647"/>
      <c r="ES19" s="647"/>
      <c r="ET19" s="647"/>
      <c r="EU19" s="647"/>
      <c r="EV19" s="647"/>
      <c r="EW19" s="647"/>
      <c r="EX19" s="647"/>
      <c r="EY19" s="647"/>
      <c r="EZ19" s="647"/>
      <c r="FA19" s="647"/>
      <c r="FB19" s="647"/>
      <c r="FC19" s="647"/>
      <c r="FD19" s="647"/>
      <c r="FE19" s="647"/>
      <c r="FF19" s="647"/>
      <c r="FG19" s="647"/>
      <c r="FH19" s="647"/>
      <c r="FI19" s="647"/>
      <c r="FJ19" s="647"/>
      <c r="FK19" s="647"/>
      <c r="FL19" s="647"/>
      <c r="FM19" s="647"/>
      <c r="FN19" s="647"/>
      <c r="FO19" s="647"/>
      <c r="FP19" s="647"/>
      <c r="FQ19" s="647"/>
      <c r="FR19" s="647"/>
      <c r="FS19" s="647"/>
      <c r="FT19" s="647"/>
      <c r="FU19" s="647"/>
      <c r="FV19" s="647"/>
      <c r="FW19" s="647"/>
      <c r="FX19" s="647"/>
      <c r="FY19" s="647"/>
      <c r="FZ19" s="647"/>
      <c r="GA19" s="647"/>
      <c r="GB19" s="647"/>
      <c r="GC19" s="647"/>
      <c r="GD19" s="647"/>
      <c r="GE19" s="647"/>
      <c r="GF19" s="647"/>
      <c r="GG19" s="647"/>
      <c r="GH19" s="647"/>
      <c r="GI19" s="647"/>
      <c r="GJ19" s="647"/>
      <c r="GK19" s="647"/>
      <c r="GL19" s="647"/>
      <c r="GM19" s="647"/>
      <c r="GN19" s="647"/>
      <c r="GO19" s="647"/>
      <c r="GP19" s="647"/>
      <c r="GQ19" s="647"/>
      <c r="GR19" s="647"/>
      <c r="GS19" s="647"/>
      <c r="GT19" s="647"/>
      <c r="GU19" s="647"/>
      <c r="GV19" s="647"/>
      <c r="GW19" s="647"/>
      <c r="GX19" s="647"/>
      <c r="GY19" s="647"/>
      <c r="GZ19" s="647"/>
      <c r="HA19" s="647"/>
      <c r="HB19" s="647"/>
      <c r="HC19" s="647"/>
      <c r="HD19" s="647"/>
      <c r="HE19" s="647"/>
      <c r="HF19" s="647"/>
      <c r="HG19" s="647"/>
      <c r="HH19" s="647"/>
      <c r="HI19" s="647"/>
      <c r="HJ19" s="647"/>
      <c r="HK19" s="647"/>
      <c r="HL19" s="647"/>
      <c r="HM19" s="647"/>
      <c r="HN19" s="647"/>
      <c r="HO19" s="647"/>
      <c r="HP19" s="647"/>
      <c r="HQ19" s="647"/>
      <c r="HR19" s="647"/>
      <c r="HS19" s="647"/>
      <c r="HT19" s="647"/>
      <c r="HU19" s="647"/>
      <c r="HV19" s="647"/>
      <c r="HW19" s="647"/>
      <c r="HX19" s="647"/>
      <c r="HY19" s="647"/>
      <c r="HZ19" s="647"/>
      <c r="IA19" s="647"/>
      <c r="IB19" s="647"/>
      <c r="IC19" s="647"/>
      <c r="ID19" s="647"/>
      <c r="IE19" s="647"/>
      <c r="IF19" s="647"/>
      <c r="IG19" s="647"/>
      <c r="IH19" s="647"/>
      <c r="II19" s="647"/>
      <c r="IJ19" s="647"/>
      <c r="IK19" s="647"/>
      <c r="IL19" s="647"/>
      <c r="IM19" s="647"/>
      <c r="IN19" s="647"/>
      <c r="IO19" s="647"/>
      <c r="IP19" s="647"/>
      <c r="IQ19" s="647"/>
      <c r="IR19" s="647"/>
      <c r="IS19" s="647"/>
      <c r="IT19" s="647"/>
      <c r="IU19" s="647"/>
      <c r="IV19" s="647"/>
    </row>
    <row r="20" spans="1:256" s="86" customFormat="1">
      <c r="A20" s="1561"/>
      <c r="B20" s="1561"/>
      <c r="C20" s="1561" t="s">
        <v>1369</v>
      </c>
      <c r="D20" s="1573" t="s">
        <v>1461</v>
      </c>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647"/>
      <c r="BC20" s="647"/>
      <c r="BD20" s="647"/>
      <c r="BE20" s="647"/>
      <c r="BF20" s="647"/>
      <c r="BG20" s="647"/>
      <c r="BH20" s="647"/>
      <c r="BI20" s="647"/>
      <c r="BJ20" s="647"/>
      <c r="BK20" s="647"/>
      <c r="BL20" s="647"/>
      <c r="BM20" s="647"/>
      <c r="BN20" s="647"/>
      <c r="BO20" s="647"/>
      <c r="BP20" s="647"/>
      <c r="BQ20" s="647"/>
      <c r="BR20" s="647"/>
      <c r="BS20" s="647"/>
      <c r="BT20" s="647"/>
      <c r="BU20" s="647"/>
      <c r="BV20" s="647"/>
      <c r="BW20" s="647"/>
      <c r="BX20" s="647"/>
      <c r="BY20" s="647"/>
      <c r="BZ20" s="647"/>
      <c r="CA20" s="647"/>
      <c r="CB20" s="647"/>
      <c r="CC20" s="647"/>
      <c r="CD20" s="647"/>
      <c r="CE20" s="647"/>
      <c r="CF20" s="647"/>
      <c r="CG20" s="647"/>
      <c r="CH20" s="647"/>
      <c r="CI20" s="647"/>
      <c r="CJ20" s="647"/>
      <c r="CK20" s="647"/>
      <c r="CL20" s="647"/>
      <c r="CM20" s="647"/>
      <c r="CN20" s="647"/>
      <c r="CO20" s="647"/>
      <c r="CP20" s="647"/>
      <c r="CQ20" s="647"/>
      <c r="CR20" s="647"/>
      <c r="CS20" s="647"/>
      <c r="CT20" s="647"/>
      <c r="CU20" s="647"/>
      <c r="CV20" s="647"/>
      <c r="CW20" s="647"/>
      <c r="CX20" s="647"/>
      <c r="CY20" s="647"/>
      <c r="CZ20" s="647"/>
      <c r="DA20" s="647"/>
      <c r="DB20" s="647"/>
      <c r="DC20" s="647"/>
      <c r="DD20" s="647"/>
      <c r="DE20" s="647"/>
      <c r="DF20" s="647"/>
      <c r="DG20" s="647"/>
      <c r="DH20" s="647"/>
      <c r="DI20" s="647"/>
      <c r="DJ20" s="647"/>
      <c r="DK20" s="647"/>
      <c r="DL20" s="647"/>
      <c r="DM20" s="647"/>
      <c r="DN20" s="647"/>
      <c r="DO20" s="647"/>
      <c r="DP20" s="647"/>
      <c r="DQ20" s="647"/>
      <c r="DR20" s="647"/>
      <c r="DS20" s="647"/>
      <c r="DT20" s="647"/>
      <c r="DU20" s="647"/>
      <c r="DV20" s="647"/>
      <c r="DW20" s="647"/>
      <c r="DX20" s="647"/>
      <c r="DY20" s="647"/>
      <c r="DZ20" s="647"/>
      <c r="EA20" s="647"/>
      <c r="EB20" s="647"/>
      <c r="EC20" s="647"/>
      <c r="ED20" s="647"/>
      <c r="EE20" s="647"/>
      <c r="EF20" s="647"/>
      <c r="EG20" s="647"/>
      <c r="EH20" s="647"/>
      <c r="EI20" s="647"/>
      <c r="EJ20" s="647"/>
      <c r="EK20" s="647"/>
      <c r="EL20" s="647"/>
      <c r="EM20" s="647"/>
      <c r="EN20" s="647"/>
      <c r="EO20" s="647"/>
      <c r="EP20" s="647"/>
      <c r="EQ20" s="647"/>
      <c r="ER20" s="647"/>
      <c r="ES20" s="647"/>
      <c r="ET20" s="647"/>
      <c r="EU20" s="647"/>
      <c r="EV20" s="647"/>
      <c r="EW20" s="647"/>
      <c r="EX20" s="647"/>
      <c r="EY20" s="647"/>
      <c r="EZ20" s="647"/>
      <c r="FA20" s="647"/>
      <c r="FB20" s="647"/>
      <c r="FC20" s="647"/>
      <c r="FD20" s="647"/>
      <c r="FE20" s="647"/>
      <c r="FF20" s="647"/>
      <c r="FG20" s="647"/>
      <c r="FH20" s="647"/>
      <c r="FI20" s="647"/>
      <c r="FJ20" s="647"/>
      <c r="FK20" s="647"/>
      <c r="FL20" s="647"/>
      <c r="FM20" s="647"/>
      <c r="FN20" s="647"/>
      <c r="FO20" s="647"/>
      <c r="FP20" s="647"/>
      <c r="FQ20" s="647"/>
      <c r="FR20" s="647"/>
      <c r="FS20" s="647"/>
      <c r="FT20" s="647"/>
      <c r="FU20" s="647"/>
      <c r="FV20" s="647"/>
      <c r="FW20" s="647"/>
      <c r="FX20" s="647"/>
      <c r="FY20" s="647"/>
      <c r="FZ20" s="647"/>
      <c r="GA20" s="647"/>
      <c r="GB20" s="647"/>
      <c r="GC20" s="647"/>
      <c r="GD20" s="647"/>
      <c r="GE20" s="647"/>
      <c r="GF20" s="647"/>
      <c r="GG20" s="647"/>
      <c r="GH20" s="647"/>
      <c r="GI20" s="647"/>
      <c r="GJ20" s="647"/>
      <c r="GK20" s="647"/>
      <c r="GL20" s="647"/>
      <c r="GM20" s="647"/>
      <c r="GN20" s="647"/>
      <c r="GO20" s="647"/>
      <c r="GP20" s="647"/>
      <c r="GQ20" s="647"/>
      <c r="GR20" s="647"/>
      <c r="GS20" s="647"/>
      <c r="GT20" s="647"/>
      <c r="GU20" s="647"/>
      <c r="GV20" s="647"/>
      <c r="GW20" s="647"/>
      <c r="GX20" s="647"/>
      <c r="GY20" s="647"/>
      <c r="GZ20" s="647"/>
      <c r="HA20" s="647"/>
      <c r="HB20" s="647"/>
      <c r="HC20" s="647"/>
      <c r="HD20" s="647"/>
      <c r="HE20" s="647"/>
      <c r="HF20" s="647"/>
      <c r="HG20" s="647"/>
      <c r="HH20" s="647"/>
      <c r="HI20" s="647"/>
      <c r="HJ20" s="647"/>
      <c r="HK20" s="647"/>
      <c r="HL20" s="647"/>
      <c r="HM20" s="647"/>
      <c r="HN20" s="647"/>
      <c r="HO20" s="647"/>
      <c r="HP20" s="647"/>
      <c r="HQ20" s="647"/>
      <c r="HR20" s="647"/>
      <c r="HS20" s="647"/>
      <c r="HT20" s="647"/>
      <c r="HU20" s="647"/>
      <c r="HV20" s="647"/>
      <c r="HW20" s="647"/>
      <c r="HX20" s="647"/>
      <c r="HY20" s="647"/>
      <c r="HZ20" s="647"/>
      <c r="IA20" s="647"/>
      <c r="IB20" s="647"/>
      <c r="IC20" s="647"/>
      <c r="ID20" s="647"/>
      <c r="IE20" s="647"/>
      <c r="IF20" s="647"/>
      <c r="IG20" s="647"/>
      <c r="IH20" s="647"/>
      <c r="II20" s="647"/>
      <c r="IJ20" s="647"/>
      <c r="IK20" s="647"/>
      <c r="IL20" s="647"/>
      <c r="IM20" s="647"/>
      <c r="IN20" s="647"/>
      <c r="IO20" s="647"/>
      <c r="IP20" s="647"/>
      <c r="IQ20" s="647"/>
      <c r="IR20" s="647"/>
      <c r="IS20" s="647"/>
      <c r="IT20" s="647"/>
      <c r="IU20" s="647"/>
      <c r="IV20" s="647"/>
    </row>
    <row r="21" spans="1:256" s="86" customFormat="1">
      <c r="A21" s="1561" t="s">
        <v>858</v>
      </c>
      <c r="B21" s="1561" t="s">
        <v>81</v>
      </c>
      <c r="C21" s="1561" t="s">
        <v>1662</v>
      </c>
      <c r="D21" s="1573" t="s">
        <v>1138</v>
      </c>
      <c r="E21" s="647"/>
      <c r="F21" s="647"/>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7"/>
      <c r="BD21" s="647"/>
      <c r="BE21" s="647"/>
      <c r="BF21" s="647"/>
      <c r="BG21" s="647"/>
      <c r="BH21" s="647"/>
      <c r="BI21" s="647"/>
      <c r="BJ21" s="647"/>
      <c r="BK21" s="647"/>
      <c r="BL21" s="647"/>
      <c r="BM21" s="647"/>
      <c r="BN21" s="647"/>
      <c r="BO21" s="647"/>
      <c r="BP21" s="647"/>
      <c r="BQ21" s="647"/>
      <c r="BR21" s="647"/>
      <c r="BS21" s="647"/>
      <c r="BT21" s="647"/>
      <c r="BU21" s="647"/>
      <c r="BV21" s="647"/>
      <c r="BW21" s="647"/>
      <c r="BX21" s="647"/>
      <c r="BY21" s="647"/>
      <c r="BZ21" s="647"/>
      <c r="CA21" s="647"/>
      <c r="CB21" s="647"/>
      <c r="CC21" s="647"/>
      <c r="CD21" s="647"/>
      <c r="CE21" s="647"/>
      <c r="CF21" s="647"/>
      <c r="CG21" s="647"/>
      <c r="CH21" s="647"/>
      <c r="CI21" s="647"/>
      <c r="CJ21" s="647"/>
      <c r="CK21" s="647"/>
      <c r="CL21" s="647"/>
      <c r="CM21" s="647"/>
      <c r="CN21" s="647"/>
      <c r="CO21" s="647"/>
      <c r="CP21" s="647"/>
      <c r="CQ21" s="647"/>
      <c r="CR21" s="647"/>
      <c r="CS21" s="647"/>
      <c r="CT21" s="647"/>
      <c r="CU21" s="647"/>
      <c r="CV21" s="647"/>
      <c r="CW21" s="647"/>
      <c r="CX21" s="647"/>
      <c r="CY21" s="647"/>
      <c r="CZ21" s="647"/>
      <c r="DA21" s="647"/>
      <c r="DB21" s="647"/>
      <c r="DC21" s="647"/>
      <c r="DD21" s="647"/>
      <c r="DE21" s="647"/>
      <c r="DF21" s="647"/>
      <c r="DG21" s="647"/>
      <c r="DH21" s="647"/>
      <c r="DI21" s="647"/>
      <c r="DJ21" s="647"/>
      <c r="DK21" s="647"/>
      <c r="DL21" s="647"/>
      <c r="DM21" s="647"/>
      <c r="DN21" s="647"/>
      <c r="DO21" s="647"/>
      <c r="DP21" s="647"/>
      <c r="DQ21" s="647"/>
      <c r="DR21" s="647"/>
      <c r="DS21" s="647"/>
      <c r="DT21" s="647"/>
      <c r="DU21" s="647"/>
      <c r="DV21" s="647"/>
      <c r="DW21" s="647"/>
      <c r="DX21" s="647"/>
      <c r="DY21" s="647"/>
      <c r="DZ21" s="647"/>
      <c r="EA21" s="647"/>
      <c r="EB21" s="647"/>
      <c r="EC21" s="647"/>
      <c r="ED21" s="647"/>
      <c r="EE21" s="647"/>
      <c r="EF21" s="647"/>
      <c r="EG21" s="647"/>
      <c r="EH21" s="647"/>
      <c r="EI21" s="647"/>
      <c r="EJ21" s="647"/>
      <c r="EK21" s="647"/>
      <c r="EL21" s="647"/>
      <c r="EM21" s="647"/>
      <c r="EN21" s="647"/>
      <c r="EO21" s="647"/>
      <c r="EP21" s="647"/>
      <c r="EQ21" s="647"/>
      <c r="ER21" s="647"/>
      <c r="ES21" s="647"/>
      <c r="ET21" s="647"/>
      <c r="EU21" s="647"/>
      <c r="EV21" s="647"/>
      <c r="EW21" s="647"/>
      <c r="EX21" s="647"/>
      <c r="EY21" s="647"/>
      <c r="EZ21" s="647"/>
      <c r="FA21" s="647"/>
      <c r="FB21" s="647"/>
      <c r="FC21" s="647"/>
      <c r="FD21" s="647"/>
      <c r="FE21" s="647"/>
      <c r="FF21" s="647"/>
      <c r="FG21" s="647"/>
      <c r="FH21" s="647"/>
      <c r="FI21" s="647"/>
      <c r="FJ21" s="647"/>
      <c r="FK21" s="647"/>
      <c r="FL21" s="647"/>
      <c r="FM21" s="647"/>
      <c r="FN21" s="647"/>
      <c r="FO21" s="647"/>
      <c r="FP21" s="647"/>
      <c r="FQ21" s="647"/>
      <c r="FR21" s="647"/>
      <c r="FS21" s="647"/>
      <c r="FT21" s="647"/>
      <c r="FU21" s="647"/>
      <c r="FV21" s="647"/>
      <c r="FW21" s="647"/>
      <c r="FX21" s="647"/>
      <c r="FY21" s="647"/>
      <c r="FZ21" s="647"/>
      <c r="GA21" s="647"/>
      <c r="GB21" s="647"/>
      <c r="GC21" s="647"/>
      <c r="GD21" s="647"/>
      <c r="GE21" s="647"/>
      <c r="GF21" s="647"/>
      <c r="GG21" s="647"/>
      <c r="GH21" s="647"/>
      <c r="GI21" s="647"/>
      <c r="GJ21" s="647"/>
      <c r="GK21" s="647"/>
      <c r="GL21" s="647"/>
      <c r="GM21" s="647"/>
      <c r="GN21" s="647"/>
      <c r="GO21" s="647"/>
      <c r="GP21" s="647"/>
      <c r="GQ21" s="647"/>
      <c r="GR21" s="647"/>
      <c r="GS21" s="647"/>
      <c r="GT21" s="647"/>
      <c r="GU21" s="647"/>
      <c r="GV21" s="647"/>
      <c r="GW21" s="647"/>
      <c r="GX21" s="647"/>
      <c r="GY21" s="647"/>
      <c r="GZ21" s="647"/>
      <c r="HA21" s="647"/>
      <c r="HB21" s="647"/>
      <c r="HC21" s="647"/>
      <c r="HD21" s="647"/>
      <c r="HE21" s="647"/>
      <c r="HF21" s="647"/>
      <c r="HG21" s="647"/>
      <c r="HH21" s="647"/>
      <c r="HI21" s="647"/>
      <c r="HJ21" s="647"/>
      <c r="HK21" s="647"/>
      <c r="HL21" s="647"/>
      <c r="HM21" s="647"/>
      <c r="HN21" s="647"/>
      <c r="HO21" s="647"/>
      <c r="HP21" s="647"/>
      <c r="HQ21" s="647"/>
      <c r="HR21" s="647"/>
      <c r="HS21" s="647"/>
      <c r="HT21" s="647"/>
      <c r="HU21" s="647"/>
      <c r="HV21" s="647"/>
      <c r="HW21" s="647"/>
      <c r="HX21" s="647"/>
      <c r="HY21" s="647"/>
      <c r="HZ21" s="647"/>
      <c r="IA21" s="647"/>
      <c r="IB21" s="647"/>
      <c r="IC21" s="647"/>
      <c r="ID21" s="647"/>
      <c r="IE21" s="647"/>
      <c r="IF21" s="647"/>
      <c r="IG21" s="647"/>
      <c r="IH21" s="647"/>
      <c r="II21" s="647"/>
      <c r="IJ21" s="647"/>
      <c r="IK21" s="647"/>
      <c r="IL21" s="647"/>
      <c r="IM21" s="647"/>
      <c r="IN21" s="647"/>
      <c r="IO21" s="647"/>
      <c r="IP21" s="647"/>
      <c r="IQ21" s="647"/>
      <c r="IR21" s="647"/>
      <c r="IS21" s="647"/>
      <c r="IT21" s="647"/>
      <c r="IU21" s="647"/>
      <c r="IV21" s="647"/>
    </row>
    <row r="22" spans="1:256" s="86" customFormat="1">
      <c r="A22" s="1561"/>
      <c r="B22" s="1561"/>
      <c r="C22" s="1561" t="s">
        <v>1323</v>
      </c>
      <c r="D22" s="1573" t="s">
        <v>1440</v>
      </c>
      <c r="E22" s="647"/>
      <c r="F22" s="647"/>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7"/>
      <c r="AY22" s="647"/>
      <c r="AZ22" s="647"/>
      <c r="BA22" s="647"/>
      <c r="BB22" s="647"/>
      <c r="BC22" s="647"/>
      <c r="BD22" s="647"/>
      <c r="BE22" s="647"/>
      <c r="BF22" s="647"/>
      <c r="BG22" s="647"/>
      <c r="BH22" s="647"/>
      <c r="BI22" s="647"/>
      <c r="BJ22" s="647"/>
      <c r="BK22" s="647"/>
      <c r="BL22" s="647"/>
      <c r="BM22" s="647"/>
      <c r="BN22" s="647"/>
      <c r="BO22" s="647"/>
      <c r="BP22" s="647"/>
      <c r="BQ22" s="647"/>
      <c r="BR22" s="647"/>
      <c r="BS22" s="647"/>
      <c r="BT22" s="647"/>
      <c r="BU22" s="647"/>
      <c r="BV22" s="647"/>
      <c r="BW22" s="647"/>
      <c r="BX22" s="647"/>
      <c r="BY22" s="647"/>
      <c r="BZ22" s="647"/>
      <c r="CA22" s="647"/>
      <c r="CB22" s="647"/>
      <c r="CC22" s="647"/>
      <c r="CD22" s="647"/>
      <c r="CE22" s="647"/>
      <c r="CF22" s="647"/>
      <c r="CG22" s="647"/>
      <c r="CH22" s="647"/>
      <c r="CI22" s="647"/>
      <c r="CJ22" s="647"/>
      <c r="CK22" s="647"/>
      <c r="CL22" s="647"/>
      <c r="CM22" s="647"/>
      <c r="CN22" s="647"/>
      <c r="CO22" s="647"/>
      <c r="CP22" s="647"/>
      <c r="CQ22" s="647"/>
      <c r="CR22" s="647"/>
      <c r="CS22" s="647"/>
      <c r="CT22" s="647"/>
      <c r="CU22" s="647"/>
      <c r="CV22" s="647"/>
      <c r="CW22" s="647"/>
      <c r="CX22" s="647"/>
      <c r="CY22" s="647"/>
      <c r="CZ22" s="647"/>
      <c r="DA22" s="647"/>
      <c r="DB22" s="647"/>
      <c r="DC22" s="647"/>
      <c r="DD22" s="647"/>
      <c r="DE22" s="647"/>
      <c r="DF22" s="647"/>
      <c r="DG22" s="647"/>
      <c r="DH22" s="647"/>
      <c r="DI22" s="647"/>
      <c r="DJ22" s="647"/>
      <c r="DK22" s="647"/>
      <c r="DL22" s="647"/>
      <c r="DM22" s="647"/>
      <c r="DN22" s="647"/>
      <c r="DO22" s="647"/>
      <c r="DP22" s="647"/>
      <c r="DQ22" s="647"/>
      <c r="DR22" s="647"/>
      <c r="DS22" s="647"/>
      <c r="DT22" s="647"/>
      <c r="DU22" s="647"/>
      <c r="DV22" s="647"/>
      <c r="DW22" s="647"/>
      <c r="DX22" s="647"/>
      <c r="DY22" s="647"/>
      <c r="DZ22" s="647"/>
      <c r="EA22" s="647"/>
      <c r="EB22" s="647"/>
      <c r="EC22" s="647"/>
      <c r="ED22" s="647"/>
      <c r="EE22" s="647"/>
      <c r="EF22" s="647"/>
      <c r="EG22" s="647"/>
      <c r="EH22" s="647"/>
      <c r="EI22" s="647"/>
      <c r="EJ22" s="647"/>
      <c r="EK22" s="647"/>
      <c r="EL22" s="647"/>
      <c r="EM22" s="647"/>
      <c r="EN22" s="647"/>
      <c r="EO22" s="647"/>
      <c r="EP22" s="647"/>
      <c r="EQ22" s="647"/>
      <c r="ER22" s="647"/>
      <c r="ES22" s="647"/>
      <c r="ET22" s="647"/>
      <c r="EU22" s="647"/>
      <c r="EV22" s="647"/>
      <c r="EW22" s="647"/>
      <c r="EX22" s="647"/>
      <c r="EY22" s="647"/>
      <c r="EZ22" s="647"/>
      <c r="FA22" s="647"/>
      <c r="FB22" s="647"/>
      <c r="FC22" s="647"/>
      <c r="FD22" s="647"/>
      <c r="FE22" s="647"/>
      <c r="FF22" s="647"/>
      <c r="FG22" s="647"/>
      <c r="FH22" s="647"/>
      <c r="FI22" s="647"/>
      <c r="FJ22" s="647"/>
      <c r="FK22" s="647"/>
      <c r="FL22" s="647"/>
      <c r="FM22" s="647"/>
      <c r="FN22" s="647"/>
      <c r="FO22" s="647"/>
      <c r="FP22" s="647"/>
      <c r="FQ22" s="647"/>
      <c r="FR22" s="647"/>
      <c r="FS22" s="647"/>
      <c r="FT22" s="647"/>
      <c r="FU22" s="647"/>
      <c r="FV22" s="647"/>
      <c r="FW22" s="647"/>
      <c r="FX22" s="647"/>
      <c r="FY22" s="647"/>
      <c r="FZ22" s="647"/>
      <c r="GA22" s="647"/>
      <c r="GB22" s="647"/>
      <c r="GC22" s="647"/>
      <c r="GD22" s="647"/>
      <c r="GE22" s="647"/>
      <c r="GF22" s="647"/>
      <c r="GG22" s="647"/>
      <c r="GH22" s="647"/>
      <c r="GI22" s="647"/>
      <c r="GJ22" s="647"/>
      <c r="GK22" s="647"/>
      <c r="GL22" s="647"/>
      <c r="GM22" s="647"/>
      <c r="GN22" s="647"/>
      <c r="GO22" s="647"/>
      <c r="GP22" s="647"/>
      <c r="GQ22" s="647"/>
      <c r="GR22" s="647"/>
      <c r="GS22" s="647"/>
      <c r="GT22" s="647"/>
      <c r="GU22" s="647"/>
      <c r="GV22" s="647"/>
      <c r="GW22" s="647"/>
      <c r="GX22" s="647"/>
      <c r="GY22" s="647"/>
      <c r="GZ22" s="647"/>
      <c r="HA22" s="647"/>
      <c r="HB22" s="647"/>
      <c r="HC22" s="647"/>
      <c r="HD22" s="647"/>
      <c r="HE22" s="647"/>
      <c r="HF22" s="647"/>
      <c r="HG22" s="647"/>
      <c r="HH22" s="647"/>
      <c r="HI22" s="647"/>
      <c r="HJ22" s="647"/>
      <c r="HK22" s="647"/>
      <c r="HL22" s="647"/>
      <c r="HM22" s="647"/>
      <c r="HN22" s="647"/>
      <c r="HO22" s="647"/>
      <c r="HP22" s="647"/>
      <c r="HQ22" s="647"/>
      <c r="HR22" s="647"/>
      <c r="HS22" s="647"/>
      <c r="HT22" s="647"/>
      <c r="HU22" s="647"/>
      <c r="HV22" s="647"/>
      <c r="HW22" s="647"/>
      <c r="HX22" s="647"/>
      <c r="HY22" s="647"/>
      <c r="HZ22" s="647"/>
      <c r="IA22" s="647"/>
      <c r="IB22" s="647"/>
      <c r="IC22" s="647"/>
      <c r="ID22" s="647"/>
      <c r="IE22" s="647"/>
      <c r="IF22" s="647"/>
      <c r="IG22" s="647"/>
      <c r="IH22" s="647"/>
      <c r="II22" s="647"/>
      <c r="IJ22" s="647"/>
      <c r="IK22" s="647"/>
      <c r="IL22" s="647"/>
      <c r="IM22" s="647"/>
      <c r="IN22" s="647"/>
      <c r="IO22" s="647"/>
      <c r="IP22" s="647"/>
      <c r="IQ22" s="647"/>
      <c r="IR22" s="647"/>
      <c r="IS22" s="647"/>
      <c r="IT22" s="647"/>
      <c r="IU22" s="647"/>
      <c r="IV22" s="647"/>
    </row>
    <row r="23" spans="1:256" s="86" customFormat="1">
      <c r="A23" s="1561"/>
      <c r="B23" s="1561"/>
      <c r="C23" s="1561" t="s">
        <v>2027</v>
      </c>
      <c r="D23" s="1573" t="s">
        <v>1440</v>
      </c>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7"/>
      <c r="AS23" s="647"/>
      <c r="AT23" s="647"/>
      <c r="AU23" s="647"/>
      <c r="AV23" s="647"/>
      <c r="AW23" s="647"/>
      <c r="AX23" s="647"/>
      <c r="AY23" s="647"/>
      <c r="AZ23" s="647"/>
      <c r="BA23" s="647"/>
      <c r="BB23" s="647"/>
      <c r="BC23" s="647"/>
      <c r="BD23" s="647"/>
      <c r="BE23" s="647"/>
      <c r="BF23" s="647"/>
      <c r="BG23" s="647"/>
      <c r="BH23" s="647"/>
      <c r="BI23" s="647"/>
      <c r="BJ23" s="647"/>
      <c r="BK23" s="647"/>
      <c r="BL23" s="647"/>
      <c r="BM23" s="647"/>
      <c r="BN23" s="647"/>
      <c r="BO23" s="647"/>
      <c r="BP23" s="647"/>
      <c r="BQ23" s="647"/>
      <c r="BR23" s="647"/>
      <c r="BS23" s="647"/>
      <c r="BT23" s="647"/>
      <c r="BU23" s="647"/>
      <c r="BV23" s="647"/>
      <c r="BW23" s="647"/>
      <c r="BX23" s="647"/>
      <c r="BY23" s="647"/>
      <c r="BZ23" s="647"/>
      <c r="CA23" s="647"/>
      <c r="CB23" s="647"/>
      <c r="CC23" s="647"/>
      <c r="CD23" s="647"/>
      <c r="CE23" s="647"/>
      <c r="CF23" s="647"/>
      <c r="CG23" s="647"/>
      <c r="CH23" s="647"/>
      <c r="CI23" s="647"/>
      <c r="CJ23" s="647"/>
      <c r="CK23" s="647"/>
      <c r="CL23" s="647"/>
      <c r="CM23" s="647"/>
      <c r="CN23" s="647"/>
      <c r="CO23" s="647"/>
      <c r="CP23" s="647"/>
      <c r="CQ23" s="647"/>
      <c r="CR23" s="647"/>
      <c r="CS23" s="647"/>
      <c r="CT23" s="647"/>
      <c r="CU23" s="647"/>
      <c r="CV23" s="647"/>
      <c r="CW23" s="647"/>
      <c r="CX23" s="647"/>
      <c r="CY23" s="647"/>
      <c r="CZ23" s="647"/>
      <c r="DA23" s="647"/>
      <c r="DB23" s="647"/>
      <c r="DC23" s="647"/>
      <c r="DD23" s="647"/>
      <c r="DE23" s="647"/>
      <c r="DF23" s="647"/>
      <c r="DG23" s="647"/>
      <c r="DH23" s="647"/>
      <c r="DI23" s="647"/>
      <c r="DJ23" s="647"/>
      <c r="DK23" s="647"/>
      <c r="DL23" s="647"/>
      <c r="DM23" s="647"/>
      <c r="DN23" s="647"/>
      <c r="DO23" s="647"/>
      <c r="DP23" s="647"/>
      <c r="DQ23" s="647"/>
      <c r="DR23" s="647"/>
      <c r="DS23" s="647"/>
      <c r="DT23" s="647"/>
      <c r="DU23" s="647"/>
      <c r="DV23" s="647"/>
      <c r="DW23" s="647"/>
      <c r="DX23" s="647"/>
      <c r="DY23" s="647"/>
      <c r="DZ23" s="647"/>
      <c r="EA23" s="647"/>
      <c r="EB23" s="647"/>
      <c r="EC23" s="647"/>
      <c r="ED23" s="647"/>
      <c r="EE23" s="647"/>
      <c r="EF23" s="647"/>
      <c r="EG23" s="647"/>
      <c r="EH23" s="647"/>
      <c r="EI23" s="647"/>
      <c r="EJ23" s="647"/>
      <c r="EK23" s="647"/>
      <c r="EL23" s="647"/>
      <c r="EM23" s="647"/>
      <c r="EN23" s="647"/>
      <c r="EO23" s="647"/>
      <c r="EP23" s="647"/>
      <c r="EQ23" s="647"/>
      <c r="ER23" s="647"/>
      <c r="ES23" s="647"/>
      <c r="ET23" s="647"/>
      <c r="EU23" s="647"/>
      <c r="EV23" s="647"/>
      <c r="EW23" s="647"/>
      <c r="EX23" s="647"/>
      <c r="EY23" s="647"/>
      <c r="EZ23" s="647"/>
      <c r="FA23" s="647"/>
      <c r="FB23" s="647"/>
      <c r="FC23" s="647"/>
      <c r="FD23" s="647"/>
      <c r="FE23" s="647"/>
      <c r="FF23" s="647"/>
      <c r="FG23" s="647"/>
      <c r="FH23" s="647"/>
      <c r="FI23" s="647"/>
      <c r="FJ23" s="647"/>
      <c r="FK23" s="647"/>
      <c r="FL23" s="647"/>
      <c r="FM23" s="647"/>
      <c r="FN23" s="647"/>
      <c r="FO23" s="647"/>
      <c r="FP23" s="647"/>
      <c r="FQ23" s="647"/>
      <c r="FR23" s="647"/>
      <c r="FS23" s="647"/>
      <c r="FT23" s="647"/>
      <c r="FU23" s="647"/>
      <c r="FV23" s="647"/>
      <c r="FW23" s="647"/>
      <c r="FX23" s="647"/>
      <c r="FY23" s="647"/>
      <c r="FZ23" s="647"/>
      <c r="GA23" s="647"/>
      <c r="GB23" s="647"/>
      <c r="GC23" s="647"/>
      <c r="GD23" s="647"/>
      <c r="GE23" s="647"/>
      <c r="GF23" s="647"/>
      <c r="GG23" s="647"/>
      <c r="GH23" s="647"/>
      <c r="GI23" s="647"/>
      <c r="GJ23" s="647"/>
      <c r="GK23" s="647"/>
      <c r="GL23" s="647"/>
      <c r="GM23" s="647"/>
      <c r="GN23" s="647"/>
      <c r="GO23" s="647"/>
      <c r="GP23" s="647"/>
      <c r="GQ23" s="647"/>
      <c r="GR23" s="647"/>
      <c r="GS23" s="647"/>
      <c r="GT23" s="647"/>
      <c r="GU23" s="647"/>
      <c r="GV23" s="647"/>
      <c r="GW23" s="647"/>
      <c r="GX23" s="647"/>
      <c r="GY23" s="647"/>
      <c r="GZ23" s="647"/>
      <c r="HA23" s="647"/>
      <c r="HB23" s="647"/>
      <c r="HC23" s="647"/>
      <c r="HD23" s="647"/>
      <c r="HE23" s="647"/>
      <c r="HF23" s="647"/>
      <c r="HG23" s="647"/>
      <c r="HH23" s="647"/>
      <c r="HI23" s="647"/>
      <c r="HJ23" s="647"/>
      <c r="HK23" s="647"/>
      <c r="HL23" s="647"/>
      <c r="HM23" s="647"/>
      <c r="HN23" s="647"/>
      <c r="HO23" s="647"/>
      <c r="HP23" s="647"/>
      <c r="HQ23" s="647"/>
      <c r="HR23" s="647"/>
      <c r="HS23" s="647"/>
      <c r="HT23" s="647"/>
      <c r="HU23" s="647"/>
      <c r="HV23" s="647"/>
      <c r="HW23" s="647"/>
      <c r="HX23" s="647"/>
      <c r="HY23" s="647"/>
      <c r="HZ23" s="647"/>
      <c r="IA23" s="647"/>
      <c r="IB23" s="647"/>
      <c r="IC23" s="647"/>
      <c r="ID23" s="647"/>
      <c r="IE23" s="647"/>
      <c r="IF23" s="647"/>
      <c r="IG23" s="647"/>
      <c r="IH23" s="647"/>
      <c r="II23" s="647"/>
      <c r="IJ23" s="647"/>
      <c r="IK23" s="647"/>
      <c r="IL23" s="647"/>
      <c r="IM23" s="647"/>
      <c r="IN23" s="647"/>
      <c r="IO23" s="647"/>
      <c r="IP23" s="647"/>
      <c r="IQ23" s="647"/>
      <c r="IR23" s="647"/>
      <c r="IS23" s="647"/>
      <c r="IT23" s="647"/>
      <c r="IU23" s="647"/>
      <c r="IV23" s="647"/>
    </row>
    <row r="24" spans="1:256" s="86" customFormat="1">
      <c r="A24" s="1561"/>
      <c r="B24" s="1561"/>
      <c r="C24" s="1561" t="s">
        <v>2028</v>
      </c>
      <c r="D24" s="1573" t="s">
        <v>14</v>
      </c>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647"/>
      <c r="AF24" s="647"/>
      <c r="AG24" s="647"/>
      <c r="AH24" s="647"/>
      <c r="AI24" s="647"/>
      <c r="AJ24" s="647"/>
      <c r="AK24" s="647"/>
      <c r="AL24" s="647"/>
      <c r="AM24" s="647"/>
      <c r="AN24" s="647"/>
      <c r="AO24" s="647"/>
      <c r="AP24" s="647"/>
      <c r="AQ24" s="647"/>
      <c r="AR24" s="647"/>
      <c r="AS24" s="647"/>
      <c r="AT24" s="647"/>
      <c r="AU24" s="647"/>
      <c r="AV24" s="647"/>
      <c r="AW24" s="647"/>
      <c r="AX24" s="647"/>
      <c r="AY24" s="647"/>
      <c r="AZ24" s="647"/>
      <c r="BA24" s="647"/>
      <c r="BB24" s="647"/>
      <c r="BC24" s="647"/>
      <c r="BD24" s="647"/>
      <c r="BE24" s="647"/>
      <c r="BF24" s="647"/>
      <c r="BG24" s="647"/>
      <c r="BH24" s="647"/>
      <c r="BI24" s="647"/>
      <c r="BJ24" s="647"/>
      <c r="BK24" s="647"/>
      <c r="BL24" s="647"/>
      <c r="BM24" s="647"/>
      <c r="BN24" s="647"/>
      <c r="BO24" s="647"/>
      <c r="BP24" s="647"/>
      <c r="BQ24" s="647"/>
      <c r="BR24" s="647"/>
      <c r="BS24" s="647"/>
      <c r="BT24" s="647"/>
      <c r="BU24" s="647"/>
      <c r="BV24" s="647"/>
      <c r="BW24" s="647"/>
      <c r="BX24" s="647"/>
      <c r="BY24" s="647"/>
      <c r="BZ24" s="647"/>
      <c r="CA24" s="647"/>
      <c r="CB24" s="647"/>
      <c r="CC24" s="647"/>
      <c r="CD24" s="647"/>
      <c r="CE24" s="647"/>
      <c r="CF24" s="647"/>
      <c r="CG24" s="647"/>
      <c r="CH24" s="647"/>
      <c r="CI24" s="647"/>
      <c r="CJ24" s="647"/>
      <c r="CK24" s="647"/>
      <c r="CL24" s="647"/>
      <c r="CM24" s="647"/>
      <c r="CN24" s="647"/>
      <c r="CO24" s="647"/>
      <c r="CP24" s="647"/>
      <c r="CQ24" s="647"/>
      <c r="CR24" s="647"/>
      <c r="CS24" s="647"/>
      <c r="CT24" s="647"/>
      <c r="CU24" s="647"/>
      <c r="CV24" s="647"/>
      <c r="CW24" s="647"/>
      <c r="CX24" s="647"/>
      <c r="CY24" s="647"/>
      <c r="CZ24" s="647"/>
      <c r="DA24" s="647"/>
      <c r="DB24" s="647"/>
      <c r="DC24" s="647"/>
      <c r="DD24" s="647"/>
      <c r="DE24" s="647"/>
      <c r="DF24" s="647"/>
      <c r="DG24" s="647"/>
      <c r="DH24" s="647"/>
      <c r="DI24" s="647"/>
      <c r="DJ24" s="647"/>
      <c r="DK24" s="647"/>
      <c r="DL24" s="647"/>
      <c r="DM24" s="647"/>
      <c r="DN24" s="647"/>
      <c r="DO24" s="647"/>
      <c r="DP24" s="647"/>
      <c r="DQ24" s="647"/>
      <c r="DR24" s="647"/>
      <c r="DS24" s="647"/>
      <c r="DT24" s="647"/>
      <c r="DU24" s="647"/>
      <c r="DV24" s="647"/>
      <c r="DW24" s="647"/>
      <c r="DX24" s="647"/>
      <c r="DY24" s="647"/>
      <c r="DZ24" s="647"/>
      <c r="EA24" s="647"/>
      <c r="EB24" s="647"/>
      <c r="EC24" s="647"/>
      <c r="ED24" s="647"/>
      <c r="EE24" s="647"/>
      <c r="EF24" s="647"/>
      <c r="EG24" s="647"/>
      <c r="EH24" s="647"/>
      <c r="EI24" s="647"/>
      <c r="EJ24" s="647"/>
      <c r="EK24" s="647"/>
      <c r="EL24" s="647"/>
      <c r="EM24" s="647"/>
      <c r="EN24" s="647"/>
      <c r="EO24" s="647"/>
      <c r="EP24" s="647"/>
      <c r="EQ24" s="647"/>
      <c r="ER24" s="647"/>
      <c r="ES24" s="647"/>
      <c r="ET24" s="647"/>
      <c r="EU24" s="647"/>
      <c r="EV24" s="647"/>
      <c r="EW24" s="647"/>
      <c r="EX24" s="647"/>
      <c r="EY24" s="647"/>
      <c r="EZ24" s="647"/>
      <c r="FA24" s="647"/>
      <c r="FB24" s="647"/>
      <c r="FC24" s="647"/>
      <c r="FD24" s="647"/>
      <c r="FE24" s="647"/>
      <c r="FF24" s="647"/>
      <c r="FG24" s="647"/>
      <c r="FH24" s="647"/>
      <c r="FI24" s="647"/>
      <c r="FJ24" s="647"/>
      <c r="FK24" s="647"/>
      <c r="FL24" s="647"/>
      <c r="FM24" s="647"/>
      <c r="FN24" s="647"/>
      <c r="FO24" s="647"/>
      <c r="FP24" s="647"/>
      <c r="FQ24" s="647"/>
      <c r="FR24" s="647"/>
      <c r="FS24" s="647"/>
      <c r="FT24" s="647"/>
      <c r="FU24" s="647"/>
      <c r="FV24" s="647"/>
      <c r="FW24" s="647"/>
      <c r="FX24" s="647"/>
      <c r="FY24" s="647"/>
      <c r="FZ24" s="647"/>
      <c r="GA24" s="647"/>
      <c r="GB24" s="647"/>
      <c r="GC24" s="647"/>
      <c r="GD24" s="647"/>
      <c r="GE24" s="647"/>
      <c r="GF24" s="647"/>
      <c r="GG24" s="647"/>
      <c r="GH24" s="647"/>
      <c r="GI24" s="647"/>
      <c r="GJ24" s="647"/>
      <c r="GK24" s="647"/>
      <c r="GL24" s="647"/>
      <c r="GM24" s="647"/>
      <c r="GN24" s="647"/>
      <c r="GO24" s="647"/>
      <c r="GP24" s="647"/>
      <c r="GQ24" s="647"/>
      <c r="GR24" s="647"/>
      <c r="GS24" s="647"/>
      <c r="GT24" s="647"/>
      <c r="GU24" s="647"/>
      <c r="GV24" s="647"/>
      <c r="GW24" s="647"/>
      <c r="GX24" s="647"/>
      <c r="GY24" s="647"/>
      <c r="GZ24" s="647"/>
      <c r="HA24" s="647"/>
      <c r="HB24" s="647"/>
      <c r="HC24" s="647"/>
      <c r="HD24" s="647"/>
      <c r="HE24" s="647"/>
      <c r="HF24" s="647"/>
      <c r="HG24" s="647"/>
      <c r="HH24" s="647"/>
      <c r="HI24" s="647"/>
      <c r="HJ24" s="647"/>
      <c r="HK24" s="647"/>
      <c r="HL24" s="647"/>
      <c r="HM24" s="647"/>
      <c r="HN24" s="647"/>
      <c r="HO24" s="647"/>
      <c r="HP24" s="647"/>
      <c r="HQ24" s="647"/>
      <c r="HR24" s="647"/>
      <c r="HS24" s="647"/>
      <c r="HT24" s="647"/>
      <c r="HU24" s="647"/>
      <c r="HV24" s="647"/>
      <c r="HW24" s="647"/>
      <c r="HX24" s="647"/>
      <c r="HY24" s="647"/>
      <c r="HZ24" s="647"/>
      <c r="IA24" s="647"/>
      <c r="IB24" s="647"/>
      <c r="IC24" s="647"/>
      <c r="ID24" s="647"/>
      <c r="IE24" s="647"/>
      <c r="IF24" s="647"/>
      <c r="IG24" s="647"/>
      <c r="IH24" s="647"/>
      <c r="II24" s="647"/>
      <c r="IJ24" s="647"/>
      <c r="IK24" s="647"/>
      <c r="IL24" s="647"/>
      <c r="IM24" s="647"/>
      <c r="IN24" s="647"/>
      <c r="IO24" s="647"/>
      <c r="IP24" s="647"/>
      <c r="IQ24" s="647"/>
      <c r="IR24" s="647"/>
      <c r="IS24" s="647"/>
      <c r="IT24" s="647"/>
      <c r="IU24" s="647"/>
      <c r="IV24" s="647"/>
    </row>
    <row r="25" spans="1:256" s="86" customFormat="1">
      <c r="A25" s="1561" t="s">
        <v>308</v>
      </c>
      <c r="B25" s="1561" t="s">
        <v>1716</v>
      </c>
      <c r="C25" s="1561" t="s">
        <v>2029</v>
      </c>
      <c r="D25" s="1573" t="s">
        <v>1138</v>
      </c>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7"/>
      <c r="AO25" s="647"/>
      <c r="AP25" s="647"/>
      <c r="AQ25" s="647"/>
      <c r="AR25" s="647"/>
      <c r="AS25" s="647"/>
      <c r="AT25" s="647"/>
      <c r="AU25" s="647"/>
      <c r="AV25" s="647"/>
      <c r="AW25" s="647"/>
      <c r="AX25" s="647"/>
      <c r="AY25" s="647"/>
      <c r="AZ25" s="647"/>
      <c r="BA25" s="647"/>
      <c r="BB25" s="647"/>
      <c r="BC25" s="647"/>
      <c r="BD25" s="647"/>
      <c r="BE25" s="647"/>
      <c r="BF25" s="647"/>
      <c r="BG25" s="647"/>
      <c r="BH25" s="647"/>
      <c r="BI25" s="647"/>
      <c r="BJ25" s="647"/>
      <c r="BK25" s="647"/>
      <c r="BL25" s="647"/>
      <c r="BM25" s="647"/>
      <c r="BN25" s="647"/>
      <c r="BO25" s="647"/>
      <c r="BP25" s="647"/>
      <c r="BQ25" s="647"/>
      <c r="BR25" s="647"/>
      <c r="BS25" s="647"/>
      <c r="BT25" s="647"/>
      <c r="BU25" s="647"/>
      <c r="BV25" s="647"/>
      <c r="BW25" s="647"/>
      <c r="BX25" s="647"/>
      <c r="BY25" s="647"/>
      <c r="BZ25" s="647"/>
      <c r="CA25" s="647"/>
      <c r="CB25" s="647"/>
      <c r="CC25" s="647"/>
      <c r="CD25" s="647"/>
      <c r="CE25" s="647"/>
      <c r="CF25" s="647"/>
      <c r="CG25" s="647"/>
      <c r="CH25" s="647"/>
      <c r="CI25" s="647"/>
      <c r="CJ25" s="647"/>
      <c r="CK25" s="647"/>
      <c r="CL25" s="647"/>
      <c r="CM25" s="647"/>
      <c r="CN25" s="647"/>
      <c r="CO25" s="647"/>
      <c r="CP25" s="647"/>
      <c r="CQ25" s="647"/>
      <c r="CR25" s="647"/>
      <c r="CS25" s="647"/>
      <c r="CT25" s="647"/>
      <c r="CU25" s="647"/>
      <c r="CV25" s="647"/>
      <c r="CW25" s="647"/>
      <c r="CX25" s="647"/>
      <c r="CY25" s="647"/>
      <c r="CZ25" s="647"/>
      <c r="DA25" s="647"/>
      <c r="DB25" s="647"/>
      <c r="DC25" s="647"/>
      <c r="DD25" s="647"/>
      <c r="DE25" s="647"/>
      <c r="DF25" s="647"/>
      <c r="DG25" s="647"/>
      <c r="DH25" s="647"/>
      <c r="DI25" s="647"/>
      <c r="DJ25" s="647"/>
      <c r="DK25" s="647"/>
      <c r="DL25" s="647"/>
      <c r="DM25" s="647"/>
      <c r="DN25" s="647"/>
      <c r="DO25" s="647"/>
      <c r="DP25" s="647"/>
      <c r="DQ25" s="647"/>
      <c r="DR25" s="647"/>
      <c r="DS25" s="647"/>
      <c r="DT25" s="647"/>
      <c r="DU25" s="647"/>
      <c r="DV25" s="647"/>
      <c r="DW25" s="647"/>
      <c r="DX25" s="647"/>
      <c r="DY25" s="647"/>
      <c r="DZ25" s="647"/>
      <c r="EA25" s="647"/>
      <c r="EB25" s="647"/>
      <c r="EC25" s="647"/>
      <c r="ED25" s="647"/>
      <c r="EE25" s="647"/>
      <c r="EF25" s="647"/>
      <c r="EG25" s="647"/>
      <c r="EH25" s="647"/>
      <c r="EI25" s="647"/>
      <c r="EJ25" s="647"/>
      <c r="EK25" s="647"/>
      <c r="EL25" s="647"/>
      <c r="EM25" s="647"/>
      <c r="EN25" s="647"/>
      <c r="EO25" s="647"/>
      <c r="EP25" s="647"/>
      <c r="EQ25" s="647"/>
      <c r="ER25" s="647"/>
      <c r="ES25" s="647"/>
      <c r="ET25" s="647"/>
      <c r="EU25" s="647"/>
      <c r="EV25" s="647"/>
      <c r="EW25" s="647"/>
      <c r="EX25" s="647"/>
      <c r="EY25" s="647"/>
      <c r="EZ25" s="647"/>
      <c r="FA25" s="647"/>
      <c r="FB25" s="647"/>
      <c r="FC25" s="647"/>
      <c r="FD25" s="647"/>
      <c r="FE25" s="647"/>
      <c r="FF25" s="647"/>
      <c r="FG25" s="647"/>
      <c r="FH25" s="647"/>
      <c r="FI25" s="647"/>
      <c r="FJ25" s="647"/>
      <c r="FK25" s="647"/>
      <c r="FL25" s="647"/>
      <c r="FM25" s="647"/>
      <c r="FN25" s="647"/>
      <c r="FO25" s="647"/>
      <c r="FP25" s="647"/>
      <c r="FQ25" s="647"/>
      <c r="FR25" s="647"/>
      <c r="FS25" s="647"/>
      <c r="FT25" s="647"/>
      <c r="FU25" s="647"/>
      <c r="FV25" s="647"/>
      <c r="FW25" s="647"/>
      <c r="FX25" s="647"/>
      <c r="FY25" s="647"/>
      <c r="FZ25" s="647"/>
      <c r="GA25" s="647"/>
      <c r="GB25" s="647"/>
      <c r="GC25" s="647"/>
      <c r="GD25" s="647"/>
      <c r="GE25" s="647"/>
      <c r="GF25" s="647"/>
      <c r="GG25" s="647"/>
      <c r="GH25" s="647"/>
      <c r="GI25" s="647"/>
      <c r="GJ25" s="647"/>
      <c r="GK25" s="647"/>
      <c r="GL25" s="647"/>
      <c r="GM25" s="647"/>
      <c r="GN25" s="647"/>
      <c r="GO25" s="647"/>
      <c r="GP25" s="647"/>
      <c r="GQ25" s="647"/>
      <c r="GR25" s="647"/>
      <c r="GS25" s="647"/>
      <c r="GT25" s="647"/>
      <c r="GU25" s="647"/>
      <c r="GV25" s="647"/>
      <c r="GW25" s="647"/>
      <c r="GX25" s="647"/>
      <c r="GY25" s="647"/>
      <c r="GZ25" s="647"/>
      <c r="HA25" s="647"/>
      <c r="HB25" s="647"/>
      <c r="HC25" s="647"/>
      <c r="HD25" s="647"/>
      <c r="HE25" s="647"/>
      <c r="HF25" s="647"/>
      <c r="HG25" s="647"/>
      <c r="HH25" s="647"/>
      <c r="HI25" s="647"/>
      <c r="HJ25" s="647"/>
      <c r="HK25" s="647"/>
      <c r="HL25" s="647"/>
      <c r="HM25" s="647"/>
      <c r="HN25" s="647"/>
      <c r="HO25" s="647"/>
      <c r="HP25" s="647"/>
      <c r="HQ25" s="647"/>
      <c r="HR25" s="647"/>
      <c r="HS25" s="647"/>
      <c r="HT25" s="647"/>
      <c r="HU25" s="647"/>
      <c r="HV25" s="647"/>
      <c r="HW25" s="647"/>
      <c r="HX25" s="647"/>
      <c r="HY25" s="647"/>
      <c r="HZ25" s="647"/>
      <c r="IA25" s="647"/>
      <c r="IB25" s="647"/>
      <c r="IC25" s="647"/>
      <c r="ID25" s="647"/>
      <c r="IE25" s="647"/>
      <c r="IF25" s="647"/>
      <c r="IG25" s="647"/>
      <c r="IH25" s="647"/>
      <c r="II25" s="647"/>
      <c r="IJ25" s="647"/>
      <c r="IK25" s="647"/>
      <c r="IL25" s="647"/>
      <c r="IM25" s="647"/>
      <c r="IN25" s="647"/>
      <c r="IO25" s="647"/>
      <c r="IP25" s="647"/>
      <c r="IQ25" s="647"/>
      <c r="IR25" s="647"/>
      <c r="IS25" s="647"/>
      <c r="IT25" s="647"/>
      <c r="IU25" s="647"/>
      <c r="IV25" s="647"/>
    </row>
    <row r="26" spans="1:256" s="86" customFormat="1">
      <c r="A26" s="1561"/>
      <c r="B26" s="1561" t="s">
        <v>1432</v>
      </c>
      <c r="C26" s="1561" t="s">
        <v>2030</v>
      </c>
      <c r="D26" s="1573" t="s">
        <v>1440</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47"/>
      <c r="AL26" s="647"/>
      <c r="AM26" s="647"/>
      <c r="AN26" s="647"/>
      <c r="AO26" s="647"/>
      <c r="AP26" s="647"/>
      <c r="AQ26" s="647"/>
      <c r="AR26" s="647"/>
      <c r="AS26" s="647"/>
      <c r="AT26" s="647"/>
      <c r="AU26" s="647"/>
      <c r="AV26" s="647"/>
      <c r="AW26" s="647"/>
      <c r="AX26" s="647"/>
      <c r="AY26" s="647"/>
      <c r="AZ26" s="647"/>
      <c r="BA26" s="647"/>
      <c r="BB26" s="647"/>
      <c r="BC26" s="647"/>
      <c r="BD26" s="647"/>
      <c r="BE26" s="647"/>
      <c r="BF26" s="647"/>
      <c r="BG26" s="647"/>
      <c r="BH26" s="647"/>
      <c r="BI26" s="647"/>
      <c r="BJ26" s="647"/>
      <c r="BK26" s="647"/>
      <c r="BL26" s="647"/>
      <c r="BM26" s="647"/>
      <c r="BN26" s="647"/>
      <c r="BO26" s="647"/>
      <c r="BP26" s="647"/>
      <c r="BQ26" s="647"/>
      <c r="BR26" s="647"/>
      <c r="BS26" s="647"/>
      <c r="BT26" s="647"/>
      <c r="BU26" s="647"/>
      <c r="BV26" s="647"/>
      <c r="BW26" s="647"/>
      <c r="BX26" s="647"/>
      <c r="BY26" s="647"/>
      <c r="BZ26" s="647"/>
      <c r="CA26" s="647"/>
      <c r="CB26" s="647"/>
      <c r="CC26" s="647"/>
      <c r="CD26" s="647"/>
      <c r="CE26" s="647"/>
      <c r="CF26" s="647"/>
      <c r="CG26" s="647"/>
      <c r="CH26" s="647"/>
      <c r="CI26" s="647"/>
      <c r="CJ26" s="647"/>
      <c r="CK26" s="647"/>
      <c r="CL26" s="647"/>
      <c r="CM26" s="647"/>
      <c r="CN26" s="647"/>
      <c r="CO26" s="647"/>
      <c r="CP26" s="647"/>
      <c r="CQ26" s="647"/>
      <c r="CR26" s="647"/>
      <c r="CS26" s="647"/>
      <c r="CT26" s="647"/>
      <c r="CU26" s="647"/>
      <c r="CV26" s="647"/>
      <c r="CW26" s="647"/>
      <c r="CX26" s="647"/>
      <c r="CY26" s="647"/>
      <c r="CZ26" s="647"/>
      <c r="DA26" s="647"/>
      <c r="DB26" s="647"/>
      <c r="DC26" s="647"/>
      <c r="DD26" s="647"/>
      <c r="DE26" s="647"/>
      <c r="DF26" s="647"/>
      <c r="DG26" s="647"/>
      <c r="DH26" s="647"/>
      <c r="DI26" s="647"/>
      <c r="DJ26" s="647"/>
      <c r="DK26" s="647"/>
      <c r="DL26" s="647"/>
      <c r="DM26" s="647"/>
      <c r="DN26" s="647"/>
      <c r="DO26" s="647"/>
      <c r="DP26" s="647"/>
      <c r="DQ26" s="647"/>
      <c r="DR26" s="647"/>
      <c r="DS26" s="647"/>
      <c r="DT26" s="647"/>
      <c r="DU26" s="647"/>
      <c r="DV26" s="647"/>
      <c r="DW26" s="647"/>
      <c r="DX26" s="647"/>
      <c r="DY26" s="647"/>
      <c r="DZ26" s="647"/>
      <c r="EA26" s="647"/>
      <c r="EB26" s="647"/>
      <c r="EC26" s="647"/>
      <c r="ED26" s="647"/>
      <c r="EE26" s="647"/>
      <c r="EF26" s="647"/>
      <c r="EG26" s="647"/>
      <c r="EH26" s="647"/>
      <c r="EI26" s="647"/>
      <c r="EJ26" s="647"/>
      <c r="EK26" s="647"/>
      <c r="EL26" s="647"/>
      <c r="EM26" s="647"/>
      <c r="EN26" s="647"/>
      <c r="EO26" s="647"/>
      <c r="EP26" s="647"/>
      <c r="EQ26" s="647"/>
      <c r="ER26" s="647"/>
      <c r="ES26" s="647"/>
      <c r="ET26" s="647"/>
      <c r="EU26" s="647"/>
      <c r="EV26" s="647"/>
      <c r="EW26" s="647"/>
      <c r="EX26" s="647"/>
      <c r="EY26" s="647"/>
      <c r="EZ26" s="647"/>
      <c r="FA26" s="647"/>
      <c r="FB26" s="647"/>
      <c r="FC26" s="647"/>
      <c r="FD26" s="647"/>
      <c r="FE26" s="647"/>
      <c r="FF26" s="647"/>
      <c r="FG26" s="647"/>
      <c r="FH26" s="647"/>
      <c r="FI26" s="647"/>
      <c r="FJ26" s="647"/>
      <c r="FK26" s="647"/>
      <c r="FL26" s="647"/>
      <c r="FM26" s="647"/>
      <c r="FN26" s="647"/>
      <c r="FO26" s="647"/>
      <c r="FP26" s="647"/>
      <c r="FQ26" s="647"/>
      <c r="FR26" s="647"/>
      <c r="FS26" s="647"/>
      <c r="FT26" s="647"/>
      <c r="FU26" s="647"/>
      <c r="FV26" s="647"/>
      <c r="FW26" s="647"/>
      <c r="FX26" s="647"/>
      <c r="FY26" s="647"/>
      <c r="FZ26" s="647"/>
      <c r="GA26" s="647"/>
      <c r="GB26" s="647"/>
      <c r="GC26" s="647"/>
      <c r="GD26" s="647"/>
      <c r="GE26" s="647"/>
      <c r="GF26" s="647"/>
      <c r="GG26" s="647"/>
      <c r="GH26" s="647"/>
      <c r="GI26" s="647"/>
      <c r="GJ26" s="647"/>
      <c r="GK26" s="647"/>
      <c r="GL26" s="647"/>
      <c r="GM26" s="647"/>
      <c r="GN26" s="647"/>
      <c r="GO26" s="647"/>
      <c r="GP26" s="647"/>
      <c r="GQ26" s="647"/>
      <c r="GR26" s="647"/>
      <c r="GS26" s="647"/>
      <c r="GT26" s="647"/>
      <c r="GU26" s="647"/>
      <c r="GV26" s="647"/>
      <c r="GW26" s="647"/>
      <c r="GX26" s="647"/>
      <c r="GY26" s="647"/>
      <c r="GZ26" s="647"/>
      <c r="HA26" s="647"/>
      <c r="HB26" s="647"/>
      <c r="HC26" s="647"/>
      <c r="HD26" s="647"/>
      <c r="HE26" s="647"/>
      <c r="HF26" s="647"/>
      <c r="HG26" s="647"/>
      <c r="HH26" s="647"/>
      <c r="HI26" s="647"/>
      <c r="HJ26" s="647"/>
      <c r="HK26" s="647"/>
      <c r="HL26" s="647"/>
      <c r="HM26" s="647"/>
      <c r="HN26" s="647"/>
      <c r="HO26" s="647"/>
      <c r="HP26" s="647"/>
      <c r="HQ26" s="647"/>
      <c r="HR26" s="647"/>
      <c r="HS26" s="647"/>
      <c r="HT26" s="647"/>
      <c r="HU26" s="647"/>
      <c r="HV26" s="647"/>
      <c r="HW26" s="647"/>
      <c r="HX26" s="647"/>
      <c r="HY26" s="647"/>
      <c r="HZ26" s="647"/>
      <c r="IA26" s="647"/>
      <c r="IB26" s="647"/>
      <c r="IC26" s="647"/>
      <c r="ID26" s="647"/>
      <c r="IE26" s="647"/>
      <c r="IF26" s="647"/>
      <c r="IG26" s="647"/>
      <c r="IH26" s="647"/>
      <c r="II26" s="647"/>
      <c r="IJ26" s="647"/>
      <c r="IK26" s="647"/>
      <c r="IL26" s="647"/>
      <c r="IM26" s="647"/>
      <c r="IN26" s="647"/>
      <c r="IO26" s="647"/>
      <c r="IP26" s="647"/>
      <c r="IQ26" s="647"/>
      <c r="IR26" s="647"/>
      <c r="IS26" s="647"/>
      <c r="IT26" s="647"/>
      <c r="IU26" s="647"/>
      <c r="IV26" s="647"/>
    </row>
    <row r="27" spans="1:256" s="86" customFormat="1">
      <c r="A27" s="1575" t="s">
        <v>1707</v>
      </c>
      <c r="B27" s="1561" t="s">
        <v>1716</v>
      </c>
      <c r="C27" s="1561" t="s">
        <v>1873</v>
      </c>
      <c r="D27" s="1573" t="s">
        <v>1144</v>
      </c>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7"/>
      <c r="AL27" s="647"/>
      <c r="AM27" s="647"/>
      <c r="AN27" s="647"/>
      <c r="AO27" s="647"/>
      <c r="AP27" s="647"/>
      <c r="AQ27" s="647"/>
      <c r="AR27" s="647"/>
      <c r="AS27" s="647"/>
      <c r="AT27" s="647"/>
      <c r="AU27" s="647"/>
      <c r="AV27" s="647"/>
      <c r="AW27" s="647"/>
      <c r="AX27" s="647"/>
      <c r="AY27" s="647"/>
      <c r="AZ27" s="647"/>
      <c r="BA27" s="647"/>
      <c r="BB27" s="647"/>
      <c r="BC27" s="647"/>
      <c r="BD27" s="647"/>
      <c r="BE27" s="647"/>
      <c r="BF27" s="647"/>
      <c r="BG27" s="647"/>
      <c r="BH27" s="647"/>
      <c r="BI27" s="647"/>
      <c r="BJ27" s="647"/>
      <c r="BK27" s="647"/>
      <c r="BL27" s="647"/>
      <c r="BM27" s="647"/>
      <c r="BN27" s="647"/>
      <c r="BO27" s="647"/>
      <c r="BP27" s="647"/>
      <c r="BQ27" s="647"/>
      <c r="BR27" s="647"/>
      <c r="BS27" s="647"/>
      <c r="BT27" s="647"/>
      <c r="BU27" s="647"/>
      <c r="BV27" s="647"/>
      <c r="BW27" s="647"/>
      <c r="BX27" s="647"/>
      <c r="BY27" s="647"/>
      <c r="BZ27" s="647"/>
      <c r="CA27" s="647"/>
      <c r="CB27" s="647"/>
      <c r="CC27" s="647"/>
      <c r="CD27" s="647"/>
      <c r="CE27" s="647"/>
      <c r="CF27" s="647"/>
      <c r="CG27" s="647"/>
      <c r="CH27" s="647"/>
      <c r="CI27" s="647"/>
      <c r="CJ27" s="647"/>
      <c r="CK27" s="647"/>
      <c r="CL27" s="647"/>
      <c r="CM27" s="647"/>
      <c r="CN27" s="647"/>
      <c r="CO27" s="647"/>
      <c r="CP27" s="647"/>
      <c r="CQ27" s="647"/>
      <c r="CR27" s="647"/>
      <c r="CS27" s="647"/>
      <c r="CT27" s="647"/>
      <c r="CU27" s="647"/>
      <c r="CV27" s="647"/>
      <c r="CW27" s="647"/>
      <c r="CX27" s="647"/>
      <c r="CY27" s="647"/>
      <c r="CZ27" s="647"/>
      <c r="DA27" s="647"/>
      <c r="DB27" s="647"/>
      <c r="DC27" s="647"/>
      <c r="DD27" s="647"/>
      <c r="DE27" s="647"/>
      <c r="DF27" s="647"/>
      <c r="DG27" s="647"/>
      <c r="DH27" s="647"/>
      <c r="DI27" s="647"/>
      <c r="DJ27" s="647"/>
      <c r="DK27" s="647"/>
      <c r="DL27" s="647"/>
      <c r="DM27" s="647"/>
      <c r="DN27" s="647"/>
      <c r="DO27" s="647"/>
      <c r="DP27" s="647"/>
      <c r="DQ27" s="647"/>
      <c r="DR27" s="647"/>
      <c r="DS27" s="647"/>
      <c r="DT27" s="647"/>
      <c r="DU27" s="647"/>
      <c r="DV27" s="647"/>
      <c r="DW27" s="647"/>
      <c r="DX27" s="647"/>
      <c r="DY27" s="647"/>
      <c r="DZ27" s="647"/>
      <c r="EA27" s="647"/>
      <c r="EB27" s="647"/>
      <c r="EC27" s="647"/>
      <c r="ED27" s="647"/>
      <c r="EE27" s="647"/>
      <c r="EF27" s="647"/>
      <c r="EG27" s="647"/>
      <c r="EH27" s="647"/>
      <c r="EI27" s="647"/>
      <c r="EJ27" s="647"/>
      <c r="EK27" s="647"/>
      <c r="EL27" s="647"/>
      <c r="EM27" s="647"/>
      <c r="EN27" s="647"/>
      <c r="EO27" s="647"/>
      <c r="EP27" s="647"/>
      <c r="EQ27" s="647"/>
      <c r="ER27" s="647"/>
      <c r="ES27" s="647"/>
      <c r="ET27" s="647"/>
      <c r="EU27" s="647"/>
      <c r="EV27" s="647"/>
      <c r="EW27" s="647"/>
      <c r="EX27" s="647"/>
      <c r="EY27" s="647"/>
      <c r="EZ27" s="647"/>
      <c r="FA27" s="647"/>
      <c r="FB27" s="647"/>
      <c r="FC27" s="647"/>
      <c r="FD27" s="647"/>
      <c r="FE27" s="647"/>
      <c r="FF27" s="647"/>
      <c r="FG27" s="647"/>
      <c r="FH27" s="647"/>
      <c r="FI27" s="647"/>
      <c r="FJ27" s="647"/>
      <c r="FK27" s="647"/>
      <c r="FL27" s="647"/>
      <c r="FM27" s="647"/>
      <c r="FN27" s="647"/>
      <c r="FO27" s="647"/>
      <c r="FP27" s="647"/>
      <c r="FQ27" s="647"/>
      <c r="FR27" s="647"/>
      <c r="FS27" s="647"/>
      <c r="FT27" s="647"/>
      <c r="FU27" s="647"/>
      <c r="FV27" s="647"/>
      <c r="FW27" s="647"/>
      <c r="FX27" s="647"/>
      <c r="FY27" s="647"/>
      <c r="FZ27" s="647"/>
      <c r="GA27" s="647"/>
      <c r="GB27" s="647"/>
      <c r="GC27" s="647"/>
      <c r="GD27" s="647"/>
      <c r="GE27" s="647"/>
      <c r="GF27" s="647"/>
      <c r="GG27" s="647"/>
      <c r="GH27" s="647"/>
      <c r="GI27" s="647"/>
      <c r="GJ27" s="647"/>
      <c r="GK27" s="647"/>
      <c r="GL27" s="647"/>
      <c r="GM27" s="647"/>
      <c r="GN27" s="647"/>
      <c r="GO27" s="647"/>
      <c r="GP27" s="647"/>
      <c r="GQ27" s="647"/>
      <c r="GR27" s="647"/>
      <c r="GS27" s="647"/>
      <c r="GT27" s="647"/>
      <c r="GU27" s="647"/>
      <c r="GV27" s="647"/>
      <c r="GW27" s="647"/>
      <c r="GX27" s="647"/>
      <c r="GY27" s="647"/>
      <c r="GZ27" s="647"/>
      <c r="HA27" s="647"/>
      <c r="HB27" s="647"/>
      <c r="HC27" s="647"/>
      <c r="HD27" s="647"/>
      <c r="HE27" s="647"/>
      <c r="HF27" s="647"/>
      <c r="HG27" s="647"/>
      <c r="HH27" s="647"/>
      <c r="HI27" s="647"/>
      <c r="HJ27" s="647"/>
      <c r="HK27" s="647"/>
      <c r="HL27" s="647"/>
      <c r="HM27" s="647"/>
      <c r="HN27" s="647"/>
      <c r="HO27" s="647"/>
      <c r="HP27" s="647"/>
      <c r="HQ27" s="647"/>
      <c r="HR27" s="647"/>
      <c r="HS27" s="647"/>
      <c r="HT27" s="647"/>
      <c r="HU27" s="647"/>
      <c r="HV27" s="647"/>
      <c r="HW27" s="647"/>
      <c r="HX27" s="647"/>
      <c r="HY27" s="647"/>
      <c r="HZ27" s="647"/>
      <c r="IA27" s="647"/>
      <c r="IB27" s="647"/>
      <c r="IC27" s="647"/>
      <c r="ID27" s="647"/>
      <c r="IE27" s="647"/>
      <c r="IF27" s="647"/>
      <c r="IG27" s="647"/>
      <c r="IH27" s="647"/>
      <c r="II27" s="647"/>
      <c r="IJ27" s="647"/>
      <c r="IK27" s="647"/>
      <c r="IL27" s="647"/>
      <c r="IM27" s="647"/>
      <c r="IN27" s="647"/>
      <c r="IO27" s="647"/>
      <c r="IP27" s="647"/>
      <c r="IQ27" s="647"/>
      <c r="IR27" s="647"/>
      <c r="IS27" s="647"/>
      <c r="IT27" s="647"/>
      <c r="IU27" s="647"/>
      <c r="IV27" s="647"/>
    </row>
    <row r="28" spans="1:256" s="86" customFormat="1">
      <c r="A28" s="1576"/>
      <c r="B28" s="1561" t="s">
        <v>1432</v>
      </c>
      <c r="C28" s="1561" t="s">
        <v>1495</v>
      </c>
      <c r="D28" s="1573" t="s">
        <v>1440</v>
      </c>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c r="AI28" s="647"/>
      <c r="AJ28" s="647"/>
      <c r="AK28" s="647"/>
      <c r="AL28" s="647"/>
      <c r="AM28" s="647"/>
      <c r="AN28" s="647"/>
      <c r="AO28" s="647"/>
      <c r="AP28" s="647"/>
      <c r="AQ28" s="647"/>
      <c r="AR28" s="647"/>
      <c r="AS28" s="647"/>
      <c r="AT28" s="647"/>
      <c r="AU28" s="647"/>
      <c r="AV28" s="647"/>
      <c r="AW28" s="647"/>
      <c r="AX28" s="647"/>
      <c r="AY28" s="647"/>
      <c r="AZ28" s="647"/>
      <c r="BA28" s="647"/>
      <c r="BB28" s="647"/>
      <c r="BC28" s="647"/>
      <c r="BD28" s="647"/>
      <c r="BE28" s="647"/>
      <c r="BF28" s="647"/>
      <c r="BG28" s="647"/>
      <c r="BH28" s="647"/>
      <c r="BI28" s="647"/>
      <c r="BJ28" s="647"/>
      <c r="BK28" s="647"/>
      <c r="BL28" s="647"/>
      <c r="BM28" s="647"/>
      <c r="BN28" s="647"/>
      <c r="BO28" s="647"/>
      <c r="BP28" s="647"/>
      <c r="BQ28" s="647"/>
      <c r="BR28" s="647"/>
      <c r="BS28" s="647"/>
      <c r="BT28" s="647"/>
      <c r="BU28" s="647"/>
      <c r="BV28" s="647"/>
      <c r="BW28" s="647"/>
      <c r="BX28" s="647"/>
      <c r="BY28" s="647"/>
      <c r="BZ28" s="647"/>
      <c r="CA28" s="647"/>
      <c r="CB28" s="647"/>
      <c r="CC28" s="647"/>
      <c r="CD28" s="647"/>
      <c r="CE28" s="647"/>
      <c r="CF28" s="647"/>
      <c r="CG28" s="647"/>
      <c r="CH28" s="647"/>
      <c r="CI28" s="647"/>
      <c r="CJ28" s="647"/>
      <c r="CK28" s="647"/>
      <c r="CL28" s="647"/>
      <c r="CM28" s="647"/>
      <c r="CN28" s="647"/>
      <c r="CO28" s="647"/>
      <c r="CP28" s="647"/>
      <c r="CQ28" s="647"/>
      <c r="CR28" s="647"/>
      <c r="CS28" s="647"/>
      <c r="CT28" s="647"/>
      <c r="CU28" s="647"/>
      <c r="CV28" s="647"/>
      <c r="CW28" s="647"/>
      <c r="CX28" s="647"/>
      <c r="CY28" s="647"/>
      <c r="CZ28" s="647"/>
      <c r="DA28" s="647"/>
      <c r="DB28" s="647"/>
      <c r="DC28" s="647"/>
      <c r="DD28" s="647"/>
      <c r="DE28" s="647"/>
      <c r="DF28" s="647"/>
      <c r="DG28" s="647"/>
      <c r="DH28" s="647"/>
      <c r="DI28" s="647"/>
      <c r="DJ28" s="647"/>
      <c r="DK28" s="647"/>
      <c r="DL28" s="647"/>
      <c r="DM28" s="647"/>
      <c r="DN28" s="647"/>
      <c r="DO28" s="647"/>
      <c r="DP28" s="647"/>
      <c r="DQ28" s="647"/>
      <c r="DR28" s="647"/>
      <c r="DS28" s="647"/>
      <c r="DT28" s="647"/>
      <c r="DU28" s="647"/>
      <c r="DV28" s="647"/>
      <c r="DW28" s="647"/>
      <c r="DX28" s="647"/>
      <c r="DY28" s="647"/>
      <c r="DZ28" s="647"/>
      <c r="EA28" s="647"/>
      <c r="EB28" s="647"/>
      <c r="EC28" s="647"/>
      <c r="ED28" s="647"/>
      <c r="EE28" s="647"/>
      <c r="EF28" s="647"/>
      <c r="EG28" s="647"/>
      <c r="EH28" s="647"/>
      <c r="EI28" s="647"/>
      <c r="EJ28" s="647"/>
      <c r="EK28" s="647"/>
      <c r="EL28" s="647"/>
      <c r="EM28" s="647"/>
      <c r="EN28" s="647"/>
      <c r="EO28" s="647"/>
      <c r="EP28" s="647"/>
      <c r="EQ28" s="647"/>
      <c r="ER28" s="647"/>
      <c r="ES28" s="647"/>
      <c r="ET28" s="647"/>
      <c r="EU28" s="647"/>
      <c r="EV28" s="647"/>
      <c r="EW28" s="647"/>
      <c r="EX28" s="647"/>
      <c r="EY28" s="647"/>
      <c r="EZ28" s="647"/>
      <c r="FA28" s="647"/>
      <c r="FB28" s="647"/>
      <c r="FC28" s="647"/>
      <c r="FD28" s="647"/>
      <c r="FE28" s="647"/>
      <c r="FF28" s="647"/>
      <c r="FG28" s="647"/>
      <c r="FH28" s="647"/>
      <c r="FI28" s="647"/>
      <c r="FJ28" s="647"/>
      <c r="FK28" s="647"/>
      <c r="FL28" s="647"/>
      <c r="FM28" s="647"/>
      <c r="FN28" s="647"/>
      <c r="FO28" s="647"/>
      <c r="FP28" s="647"/>
      <c r="FQ28" s="647"/>
      <c r="FR28" s="647"/>
      <c r="FS28" s="647"/>
      <c r="FT28" s="647"/>
      <c r="FU28" s="647"/>
      <c r="FV28" s="647"/>
      <c r="FW28" s="647"/>
      <c r="FX28" s="647"/>
      <c r="FY28" s="647"/>
      <c r="FZ28" s="647"/>
      <c r="GA28" s="647"/>
      <c r="GB28" s="647"/>
      <c r="GC28" s="647"/>
      <c r="GD28" s="647"/>
      <c r="GE28" s="647"/>
      <c r="GF28" s="647"/>
      <c r="GG28" s="647"/>
      <c r="GH28" s="647"/>
      <c r="GI28" s="647"/>
      <c r="GJ28" s="647"/>
      <c r="GK28" s="647"/>
      <c r="GL28" s="647"/>
      <c r="GM28" s="647"/>
      <c r="GN28" s="647"/>
      <c r="GO28" s="647"/>
      <c r="GP28" s="647"/>
      <c r="GQ28" s="647"/>
      <c r="GR28" s="647"/>
      <c r="GS28" s="647"/>
      <c r="GT28" s="647"/>
      <c r="GU28" s="647"/>
      <c r="GV28" s="647"/>
      <c r="GW28" s="647"/>
      <c r="GX28" s="647"/>
      <c r="GY28" s="647"/>
      <c r="GZ28" s="647"/>
      <c r="HA28" s="647"/>
      <c r="HB28" s="647"/>
      <c r="HC28" s="647"/>
      <c r="HD28" s="647"/>
      <c r="HE28" s="647"/>
      <c r="HF28" s="647"/>
      <c r="HG28" s="647"/>
      <c r="HH28" s="647"/>
      <c r="HI28" s="647"/>
      <c r="HJ28" s="647"/>
      <c r="HK28" s="647"/>
      <c r="HL28" s="647"/>
      <c r="HM28" s="647"/>
      <c r="HN28" s="647"/>
      <c r="HO28" s="647"/>
      <c r="HP28" s="647"/>
      <c r="HQ28" s="647"/>
      <c r="HR28" s="647"/>
      <c r="HS28" s="647"/>
      <c r="HT28" s="647"/>
      <c r="HU28" s="647"/>
      <c r="HV28" s="647"/>
      <c r="HW28" s="647"/>
      <c r="HX28" s="647"/>
      <c r="HY28" s="647"/>
      <c r="HZ28" s="647"/>
      <c r="IA28" s="647"/>
      <c r="IB28" s="647"/>
      <c r="IC28" s="647"/>
      <c r="ID28" s="647"/>
      <c r="IE28" s="647"/>
      <c r="IF28" s="647"/>
      <c r="IG28" s="647"/>
      <c r="IH28" s="647"/>
      <c r="II28" s="647"/>
      <c r="IJ28" s="647"/>
      <c r="IK28" s="647"/>
      <c r="IL28" s="647"/>
      <c r="IM28" s="647"/>
      <c r="IN28" s="647"/>
      <c r="IO28" s="647"/>
      <c r="IP28" s="647"/>
      <c r="IQ28" s="647"/>
      <c r="IR28" s="647"/>
      <c r="IS28" s="647"/>
      <c r="IT28" s="647"/>
      <c r="IU28" s="647"/>
      <c r="IV28" s="647"/>
    </row>
    <row r="29" spans="1:256" s="86" customFormat="1">
      <c r="A29" s="1576"/>
      <c r="B29" s="1561"/>
      <c r="C29" s="1561" t="s">
        <v>2031</v>
      </c>
      <c r="D29" s="1573" t="s">
        <v>1440</v>
      </c>
      <c r="E29" s="647"/>
      <c r="F29" s="647"/>
      <c r="G29" s="647"/>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647"/>
      <c r="BC29" s="647"/>
      <c r="BD29" s="647"/>
      <c r="BE29" s="647"/>
      <c r="BF29" s="647"/>
      <c r="BG29" s="647"/>
      <c r="BH29" s="647"/>
      <c r="BI29" s="647"/>
      <c r="BJ29" s="647"/>
      <c r="BK29" s="647"/>
      <c r="BL29" s="647"/>
      <c r="BM29" s="647"/>
      <c r="BN29" s="647"/>
      <c r="BO29" s="647"/>
      <c r="BP29" s="647"/>
      <c r="BQ29" s="647"/>
      <c r="BR29" s="647"/>
      <c r="BS29" s="647"/>
      <c r="BT29" s="647"/>
      <c r="BU29" s="647"/>
      <c r="BV29" s="647"/>
      <c r="BW29" s="647"/>
      <c r="BX29" s="647"/>
      <c r="BY29" s="647"/>
      <c r="BZ29" s="647"/>
      <c r="CA29" s="647"/>
      <c r="CB29" s="647"/>
      <c r="CC29" s="647"/>
      <c r="CD29" s="647"/>
      <c r="CE29" s="647"/>
      <c r="CF29" s="647"/>
      <c r="CG29" s="647"/>
      <c r="CH29" s="647"/>
      <c r="CI29" s="647"/>
      <c r="CJ29" s="647"/>
      <c r="CK29" s="647"/>
      <c r="CL29" s="647"/>
      <c r="CM29" s="647"/>
      <c r="CN29" s="647"/>
      <c r="CO29" s="647"/>
      <c r="CP29" s="647"/>
      <c r="CQ29" s="647"/>
      <c r="CR29" s="647"/>
      <c r="CS29" s="647"/>
      <c r="CT29" s="647"/>
      <c r="CU29" s="647"/>
      <c r="CV29" s="647"/>
      <c r="CW29" s="647"/>
      <c r="CX29" s="647"/>
      <c r="CY29" s="647"/>
      <c r="CZ29" s="647"/>
      <c r="DA29" s="647"/>
      <c r="DB29" s="647"/>
      <c r="DC29" s="647"/>
      <c r="DD29" s="647"/>
      <c r="DE29" s="647"/>
      <c r="DF29" s="647"/>
      <c r="DG29" s="647"/>
      <c r="DH29" s="647"/>
      <c r="DI29" s="647"/>
      <c r="DJ29" s="647"/>
      <c r="DK29" s="647"/>
      <c r="DL29" s="647"/>
      <c r="DM29" s="647"/>
      <c r="DN29" s="647"/>
      <c r="DO29" s="647"/>
      <c r="DP29" s="647"/>
      <c r="DQ29" s="647"/>
      <c r="DR29" s="647"/>
      <c r="DS29" s="647"/>
      <c r="DT29" s="647"/>
      <c r="DU29" s="647"/>
      <c r="DV29" s="647"/>
      <c r="DW29" s="647"/>
      <c r="DX29" s="647"/>
      <c r="DY29" s="647"/>
      <c r="DZ29" s="647"/>
      <c r="EA29" s="647"/>
      <c r="EB29" s="647"/>
      <c r="EC29" s="647"/>
      <c r="ED29" s="647"/>
      <c r="EE29" s="647"/>
      <c r="EF29" s="647"/>
      <c r="EG29" s="647"/>
      <c r="EH29" s="647"/>
      <c r="EI29" s="647"/>
      <c r="EJ29" s="647"/>
      <c r="EK29" s="647"/>
      <c r="EL29" s="647"/>
      <c r="EM29" s="647"/>
      <c r="EN29" s="647"/>
      <c r="EO29" s="647"/>
      <c r="EP29" s="647"/>
      <c r="EQ29" s="647"/>
      <c r="ER29" s="647"/>
      <c r="ES29" s="647"/>
      <c r="ET29" s="647"/>
      <c r="EU29" s="647"/>
      <c r="EV29" s="647"/>
      <c r="EW29" s="647"/>
      <c r="EX29" s="647"/>
      <c r="EY29" s="647"/>
      <c r="EZ29" s="647"/>
      <c r="FA29" s="647"/>
      <c r="FB29" s="647"/>
      <c r="FC29" s="647"/>
      <c r="FD29" s="647"/>
      <c r="FE29" s="647"/>
      <c r="FF29" s="647"/>
      <c r="FG29" s="647"/>
      <c r="FH29" s="647"/>
      <c r="FI29" s="647"/>
      <c r="FJ29" s="647"/>
      <c r="FK29" s="647"/>
      <c r="FL29" s="647"/>
      <c r="FM29" s="647"/>
      <c r="FN29" s="647"/>
      <c r="FO29" s="647"/>
      <c r="FP29" s="647"/>
      <c r="FQ29" s="647"/>
      <c r="FR29" s="647"/>
      <c r="FS29" s="647"/>
      <c r="FT29" s="647"/>
      <c r="FU29" s="647"/>
      <c r="FV29" s="647"/>
      <c r="FW29" s="647"/>
      <c r="FX29" s="647"/>
      <c r="FY29" s="647"/>
      <c r="FZ29" s="647"/>
      <c r="GA29" s="647"/>
      <c r="GB29" s="647"/>
      <c r="GC29" s="647"/>
      <c r="GD29" s="647"/>
      <c r="GE29" s="647"/>
      <c r="GF29" s="647"/>
      <c r="GG29" s="647"/>
      <c r="GH29" s="647"/>
      <c r="GI29" s="647"/>
      <c r="GJ29" s="647"/>
      <c r="GK29" s="647"/>
      <c r="GL29" s="647"/>
      <c r="GM29" s="647"/>
      <c r="GN29" s="647"/>
      <c r="GO29" s="647"/>
      <c r="GP29" s="647"/>
      <c r="GQ29" s="647"/>
      <c r="GR29" s="647"/>
      <c r="GS29" s="647"/>
      <c r="GT29" s="647"/>
      <c r="GU29" s="647"/>
      <c r="GV29" s="647"/>
      <c r="GW29" s="647"/>
      <c r="GX29" s="647"/>
      <c r="GY29" s="647"/>
      <c r="GZ29" s="647"/>
      <c r="HA29" s="647"/>
      <c r="HB29" s="647"/>
      <c r="HC29" s="647"/>
      <c r="HD29" s="647"/>
      <c r="HE29" s="647"/>
      <c r="HF29" s="647"/>
      <c r="HG29" s="647"/>
      <c r="HH29" s="647"/>
      <c r="HI29" s="647"/>
      <c r="HJ29" s="647"/>
      <c r="HK29" s="647"/>
      <c r="HL29" s="647"/>
      <c r="HM29" s="647"/>
      <c r="HN29" s="647"/>
      <c r="HO29" s="647"/>
      <c r="HP29" s="647"/>
      <c r="HQ29" s="647"/>
      <c r="HR29" s="647"/>
      <c r="HS29" s="647"/>
      <c r="HT29" s="647"/>
      <c r="HU29" s="647"/>
      <c r="HV29" s="647"/>
      <c r="HW29" s="647"/>
      <c r="HX29" s="647"/>
      <c r="HY29" s="647"/>
      <c r="HZ29" s="647"/>
      <c r="IA29" s="647"/>
      <c r="IB29" s="647"/>
      <c r="IC29" s="647"/>
      <c r="ID29" s="647"/>
      <c r="IE29" s="647"/>
      <c r="IF29" s="647"/>
      <c r="IG29" s="647"/>
      <c r="IH29" s="647"/>
      <c r="II29" s="647"/>
      <c r="IJ29" s="647"/>
      <c r="IK29" s="647"/>
      <c r="IL29" s="647"/>
      <c r="IM29" s="647"/>
      <c r="IN29" s="647"/>
      <c r="IO29" s="647"/>
      <c r="IP29" s="647"/>
      <c r="IQ29" s="647"/>
      <c r="IR29" s="647"/>
      <c r="IS29" s="647"/>
      <c r="IT29" s="647"/>
      <c r="IU29" s="647"/>
      <c r="IV29" s="647"/>
    </row>
    <row r="30" spans="1:256" s="86" customFormat="1">
      <c r="A30" s="1576"/>
      <c r="B30" s="1561"/>
      <c r="C30" s="1561" t="s">
        <v>2032</v>
      </c>
      <c r="D30" s="1573" t="s">
        <v>1440</v>
      </c>
      <c r="E30" s="647"/>
      <c r="F30" s="647"/>
      <c r="G30" s="647"/>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7"/>
      <c r="AW30" s="647"/>
      <c r="AX30" s="647"/>
      <c r="AY30" s="647"/>
      <c r="AZ30" s="647"/>
      <c r="BA30" s="647"/>
      <c r="BB30" s="647"/>
      <c r="BC30" s="647"/>
      <c r="BD30" s="647"/>
      <c r="BE30" s="647"/>
      <c r="BF30" s="647"/>
      <c r="BG30" s="647"/>
      <c r="BH30" s="647"/>
      <c r="BI30" s="647"/>
      <c r="BJ30" s="647"/>
      <c r="BK30" s="647"/>
      <c r="BL30" s="647"/>
      <c r="BM30" s="647"/>
      <c r="BN30" s="647"/>
      <c r="BO30" s="647"/>
      <c r="BP30" s="647"/>
      <c r="BQ30" s="647"/>
      <c r="BR30" s="647"/>
      <c r="BS30" s="647"/>
      <c r="BT30" s="647"/>
      <c r="BU30" s="647"/>
      <c r="BV30" s="647"/>
      <c r="BW30" s="647"/>
      <c r="BX30" s="647"/>
      <c r="BY30" s="647"/>
      <c r="BZ30" s="647"/>
      <c r="CA30" s="647"/>
      <c r="CB30" s="647"/>
      <c r="CC30" s="647"/>
      <c r="CD30" s="647"/>
      <c r="CE30" s="647"/>
      <c r="CF30" s="647"/>
      <c r="CG30" s="647"/>
      <c r="CH30" s="647"/>
      <c r="CI30" s="647"/>
      <c r="CJ30" s="647"/>
      <c r="CK30" s="647"/>
      <c r="CL30" s="647"/>
      <c r="CM30" s="647"/>
      <c r="CN30" s="647"/>
      <c r="CO30" s="647"/>
      <c r="CP30" s="647"/>
      <c r="CQ30" s="647"/>
      <c r="CR30" s="647"/>
      <c r="CS30" s="647"/>
      <c r="CT30" s="647"/>
      <c r="CU30" s="647"/>
      <c r="CV30" s="647"/>
      <c r="CW30" s="647"/>
      <c r="CX30" s="647"/>
      <c r="CY30" s="647"/>
      <c r="CZ30" s="647"/>
      <c r="DA30" s="647"/>
      <c r="DB30" s="647"/>
      <c r="DC30" s="647"/>
      <c r="DD30" s="647"/>
      <c r="DE30" s="647"/>
      <c r="DF30" s="647"/>
      <c r="DG30" s="647"/>
      <c r="DH30" s="647"/>
      <c r="DI30" s="647"/>
      <c r="DJ30" s="647"/>
      <c r="DK30" s="647"/>
      <c r="DL30" s="647"/>
      <c r="DM30" s="647"/>
      <c r="DN30" s="647"/>
      <c r="DO30" s="647"/>
      <c r="DP30" s="647"/>
      <c r="DQ30" s="647"/>
      <c r="DR30" s="647"/>
      <c r="DS30" s="647"/>
      <c r="DT30" s="647"/>
      <c r="DU30" s="647"/>
      <c r="DV30" s="647"/>
      <c r="DW30" s="647"/>
      <c r="DX30" s="647"/>
      <c r="DY30" s="647"/>
      <c r="DZ30" s="647"/>
      <c r="EA30" s="647"/>
      <c r="EB30" s="647"/>
      <c r="EC30" s="647"/>
      <c r="ED30" s="647"/>
      <c r="EE30" s="647"/>
      <c r="EF30" s="647"/>
      <c r="EG30" s="647"/>
      <c r="EH30" s="647"/>
      <c r="EI30" s="647"/>
      <c r="EJ30" s="647"/>
      <c r="EK30" s="647"/>
      <c r="EL30" s="647"/>
      <c r="EM30" s="647"/>
      <c r="EN30" s="647"/>
      <c r="EO30" s="647"/>
      <c r="EP30" s="647"/>
      <c r="EQ30" s="647"/>
      <c r="ER30" s="647"/>
      <c r="ES30" s="647"/>
      <c r="ET30" s="647"/>
      <c r="EU30" s="647"/>
      <c r="EV30" s="647"/>
      <c r="EW30" s="647"/>
      <c r="EX30" s="647"/>
      <c r="EY30" s="647"/>
      <c r="EZ30" s="647"/>
      <c r="FA30" s="647"/>
      <c r="FB30" s="647"/>
      <c r="FC30" s="647"/>
      <c r="FD30" s="647"/>
      <c r="FE30" s="647"/>
      <c r="FF30" s="647"/>
      <c r="FG30" s="647"/>
      <c r="FH30" s="647"/>
      <c r="FI30" s="647"/>
      <c r="FJ30" s="647"/>
      <c r="FK30" s="647"/>
      <c r="FL30" s="647"/>
      <c r="FM30" s="647"/>
      <c r="FN30" s="647"/>
      <c r="FO30" s="647"/>
      <c r="FP30" s="647"/>
      <c r="FQ30" s="647"/>
      <c r="FR30" s="647"/>
      <c r="FS30" s="647"/>
      <c r="FT30" s="647"/>
      <c r="FU30" s="647"/>
      <c r="FV30" s="647"/>
      <c r="FW30" s="647"/>
      <c r="FX30" s="647"/>
      <c r="FY30" s="647"/>
      <c r="FZ30" s="647"/>
      <c r="GA30" s="647"/>
      <c r="GB30" s="647"/>
      <c r="GC30" s="647"/>
      <c r="GD30" s="647"/>
      <c r="GE30" s="647"/>
      <c r="GF30" s="647"/>
      <c r="GG30" s="647"/>
      <c r="GH30" s="647"/>
      <c r="GI30" s="647"/>
      <c r="GJ30" s="647"/>
      <c r="GK30" s="647"/>
      <c r="GL30" s="647"/>
      <c r="GM30" s="647"/>
      <c r="GN30" s="647"/>
      <c r="GO30" s="647"/>
      <c r="GP30" s="647"/>
      <c r="GQ30" s="647"/>
      <c r="GR30" s="647"/>
      <c r="GS30" s="647"/>
      <c r="GT30" s="647"/>
      <c r="GU30" s="647"/>
      <c r="GV30" s="647"/>
      <c r="GW30" s="647"/>
      <c r="GX30" s="647"/>
      <c r="GY30" s="647"/>
      <c r="GZ30" s="647"/>
      <c r="HA30" s="647"/>
      <c r="HB30" s="647"/>
      <c r="HC30" s="647"/>
      <c r="HD30" s="647"/>
      <c r="HE30" s="647"/>
      <c r="HF30" s="647"/>
      <c r="HG30" s="647"/>
      <c r="HH30" s="647"/>
      <c r="HI30" s="647"/>
      <c r="HJ30" s="647"/>
      <c r="HK30" s="647"/>
      <c r="HL30" s="647"/>
      <c r="HM30" s="647"/>
      <c r="HN30" s="647"/>
      <c r="HO30" s="647"/>
      <c r="HP30" s="647"/>
      <c r="HQ30" s="647"/>
      <c r="HR30" s="647"/>
      <c r="HS30" s="647"/>
      <c r="HT30" s="647"/>
      <c r="HU30" s="647"/>
      <c r="HV30" s="647"/>
      <c r="HW30" s="647"/>
      <c r="HX30" s="647"/>
      <c r="HY30" s="647"/>
      <c r="HZ30" s="647"/>
      <c r="IA30" s="647"/>
      <c r="IB30" s="647"/>
      <c r="IC30" s="647"/>
      <c r="ID30" s="647"/>
      <c r="IE30" s="647"/>
      <c r="IF30" s="647"/>
      <c r="IG30" s="647"/>
      <c r="IH30" s="647"/>
      <c r="II30" s="647"/>
      <c r="IJ30" s="647"/>
      <c r="IK30" s="647"/>
      <c r="IL30" s="647"/>
      <c r="IM30" s="647"/>
      <c r="IN30" s="647"/>
      <c r="IO30" s="647"/>
      <c r="IP30" s="647"/>
      <c r="IQ30" s="647"/>
      <c r="IR30" s="647"/>
      <c r="IS30" s="647"/>
      <c r="IT30" s="647"/>
      <c r="IU30" s="647"/>
      <c r="IV30" s="647"/>
    </row>
    <row r="31" spans="1:256" s="86" customFormat="1">
      <c r="A31" s="1576"/>
      <c r="B31" s="1561"/>
      <c r="C31" s="1561" t="s">
        <v>243</v>
      </c>
      <c r="D31" s="1573" t="s">
        <v>1440</v>
      </c>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7"/>
      <c r="AN31" s="647"/>
      <c r="AO31" s="647"/>
      <c r="AP31" s="647"/>
      <c r="AQ31" s="647"/>
      <c r="AR31" s="647"/>
      <c r="AS31" s="647"/>
      <c r="AT31" s="647"/>
      <c r="AU31" s="647"/>
      <c r="AV31" s="647"/>
      <c r="AW31" s="647"/>
      <c r="AX31" s="647"/>
      <c r="AY31" s="647"/>
      <c r="AZ31" s="647"/>
      <c r="BA31" s="647"/>
      <c r="BB31" s="647"/>
      <c r="BC31" s="647"/>
      <c r="BD31" s="647"/>
      <c r="BE31" s="647"/>
      <c r="BF31" s="647"/>
      <c r="BG31" s="647"/>
      <c r="BH31" s="647"/>
      <c r="BI31" s="647"/>
      <c r="BJ31" s="647"/>
      <c r="BK31" s="647"/>
      <c r="BL31" s="647"/>
      <c r="BM31" s="647"/>
      <c r="BN31" s="647"/>
      <c r="BO31" s="647"/>
      <c r="BP31" s="647"/>
      <c r="BQ31" s="647"/>
      <c r="BR31" s="647"/>
      <c r="BS31" s="647"/>
      <c r="BT31" s="647"/>
      <c r="BU31" s="647"/>
      <c r="BV31" s="647"/>
      <c r="BW31" s="647"/>
      <c r="BX31" s="647"/>
      <c r="BY31" s="647"/>
      <c r="BZ31" s="647"/>
      <c r="CA31" s="647"/>
      <c r="CB31" s="647"/>
      <c r="CC31" s="647"/>
      <c r="CD31" s="647"/>
      <c r="CE31" s="647"/>
      <c r="CF31" s="647"/>
      <c r="CG31" s="647"/>
      <c r="CH31" s="647"/>
      <c r="CI31" s="647"/>
      <c r="CJ31" s="647"/>
      <c r="CK31" s="647"/>
      <c r="CL31" s="647"/>
      <c r="CM31" s="647"/>
      <c r="CN31" s="647"/>
      <c r="CO31" s="647"/>
      <c r="CP31" s="647"/>
      <c r="CQ31" s="647"/>
      <c r="CR31" s="647"/>
      <c r="CS31" s="647"/>
      <c r="CT31" s="647"/>
      <c r="CU31" s="647"/>
      <c r="CV31" s="647"/>
      <c r="CW31" s="647"/>
      <c r="CX31" s="647"/>
      <c r="CY31" s="647"/>
      <c r="CZ31" s="647"/>
      <c r="DA31" s="647"/>
      <c r="DB31" s="647"/>
      <c r="DC31" s="647"/>
      <c r="DD31" s="647"/>
      <c r="DE31" s="647"/>
      <c r="DF31" s="647"/>
      <c r="DG31" s="647"/>
      <c r="DH31" s="647"/>
      <c r="DI31" s="647"/>
      <c r="DJ31" s="647"/>
      <c r="DK31" s="647"/>
      <c r="DL31" s="647"/>
      <c r="DM31" s="647"/>
      <c r="DN31" s="647"/>
      <c r="DO31" s="647"/>
      <c r="DP31" s="647"/>
      <c r="DQ31" s="647"/>
      <c r="DR31" s="647"/>
      <c r="DS31" s="647"/>
      <c r="DT31" s="647"/>
      <c r="DU31" s="647"/>
      <c r="DV31" s="647"/>
      <c r="DW31" s="647"/>
      <c r="DX31" s="647"/>
      <c r="DY31" s="647"/>
      <c r="DZ31" s="647"/>
      <c r="EA31" s="647"/>
      <c r="EB31" s="647"/>
      <c r="EC31" s="647"/>
      <c r="ED31" s="647"/>
      <c r="EE31" s="647"/>
      <c r="EF31" s="647"/>
      <c r="EG31" s="647"/>
      <c r="EH31" s="647"/>
      <c r="EI31" s="647"/>
      <c r="EJ31" s="647"/>
      <c r="EK31" s="647"/>
      <c r="EL31" s="647"/>
      <c r="EM31" s="647"/>
      <c r="EN31" s="647"/>
      <c r="EO31" s="647"/>
      <c r="EP31" s="647"/>
      <c r="EQ31" s="647"/>
      <c r="ER31" s="647"/>
      <c r="ES31" s="647"/>
      <c r="ET31" s="647"/>
      <c r="EU31" s="647"/>
      <c r="EV31" s="647"/>
      <c r="EW31" s="647"/>
      <c r="EX31" s="647"/>
      <c r="EY31" s="647"/>
      <c r="EZ31" s="647"/>
      <c r="FA31" s="647"/>
      <c r="FB31" s="647"/>
      <c r="FC31" s="647"/>
      <c r="FD31" s="647"/>
      <c r="FE31" s="647"/>
      <c r="FF31" s="647"/>
      <c r="FG31" s="647"/>
      <c r="FH31" s="647"/>
      <c r="FI31" s="647"/>
      <c r="FJ31" s="647"/>
      <c r="FK31" s="647"/>
      <c r="FL31" s="647"/>
      <c r="FM31" s="647"/>
      <c r="FN31" s="647"/>
      <c r="FO31" s="647"/>
      <c r="FP31" s="647"/>
      <c r="FQ31" s="647"/>
      <c r="FR31" s="647"/>
      <c r="FS31" s="647"/>
      <c r="FT31" s="647"/>
      <c r="FU31" s="647"/>
      <c r="FV31" s="647"/>
      <c r="FW31" s="647"/>
      <c r="FX31" s="647"/>
      <c r="FY31" s="647"/>
      <c r="FZ31" s="647"/>
      <c r="GA31" s="647"/>
      <c r="GB31" s="647"/>
      <c r="GC31" s="647"/>
      <c r="GD31" s="647"/>
      <c r="GE31" s="647"/>
      <c r="GF31" s="647"/>
      <c r="GG31" s="647"/>
      <c r="GH31" s="647"/>
      <c r="GI31" s="647"/>
      <c r="GJ31" s="647"/>
      <c r="GK31" s="647"/>
      <c r="GL31" s="647"/>
      <c r="GM31" s="647"/>
      <c r="GN31" s="647"/>
      <c r="GO31" s="647"/>
      <c r="GP31" s="647"/>
      <c r="GQ31" s="647"/>
      <c r="GR31" s="647"/>
      <c r="GS31" s="647"/>
      <c r="GT31" s="647"/>
      <c r="GU31" s="647"/>
      <c r="GV31" s="647"/>
      <c r="GW31" s="647"/>
      <c r="GX31" s="647"/>
      <c r="GY31" s="647"/>
      <c r="GZ31" s="647"/>
      <c r="HA31" s="647"/>
      <c r="HB31" s="647"/>
      <c r="HC31" s="647"/>
      <c r="HD31" s="647"/>
      <c r="HE31" s="647"/>
      <c r="HF31" s="647"/>
      <c r="HG31" s="647"/>
      <c r="HH31" s="647"/>
      <c r="HI31" s="647"/>
      <c r="HJ31" s="647"/>
      <c r="HK31" s="647"/>
      <c r="HL31" s="647"/>
      <c r="HM31" s="647"/>
      <c r="HN31" s="647"/>
      <c r="HO31" s="647"/>
      <c r="HP31" s="647"/>
      <c r="HQ31" s="647"/>
      <c r="HR31" s="647"/>
      <c r="HS31" s="647"/>
      <c r="HT31" s="647"/>
      <c r="HU31" s="647"/>
      <c r="HV31" s="647"/>
      <c r="HW31" s="647"/>
      <c r="HX31" s="647"/>
      <c r="HY31" s="647"/>
      <c r="HZ31" s="647"/>
      <c r="IA31" s="647"/>
      <c r="IB31" s="647"/>
      <c r="IC31" s="647"/>
      <c r="ID31" s="647"/>
      <c r="IE31" s="647"/>
      <c r="IF31" s="647"/>
      <c r="IG31" s="647"/>
      <c r="IH31" s="647"/>
      <c r="II31" s="647"/>
      <c r="IJ31" s="647"/>
      <c r="IK31" s="647"/>
      <c r="IL31" s="647"/>
      <c r="IM31" s="647"/>
      <c r="IN31" s="647"/>
      <c r="IO31" s="647"/>
      <c r="IP31" s="647"/>
      <c r="IQ31" s="647"/>
      <c r="IR31" s="647"/>
      <c r="IS31" s="647"/>
      <c r="IT31" s="647"/>
      <c r="IU31" s="647"/>
      <c r="IV31" s="647"/>
    </row>
    <row r="32" spans="1:256" s="86" customFormat="1">
      <c r="A32" s="1576"/>
      <c r="B32" s="1561"/>
      <c r="C32" s="1561" t="s">
        <v>2033</v>
      </c>
      <c r="D32" s="1573" t="s">
        <v>1440</v>
      </c>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647"/>
      <c r="AY32" s="647"/>
      <c r="AZ32" s="647"/>
      <c r="BA32" s="647"/>
      <c r="BB32" s="647"/>
      <c r="BC32" s="647"/>
      <c r="BD32" s="647"/>
      <c r="BE32" s="647"/>
      <c r="BF32" s="647"/>
      <c r="BG32" s="647"/>
      <c r="BH32" s="647"/>
      <c r="BI32" s="647"/>
      <c r="BJ32" s="647"/>
      <c r="BK32" s="647"/>
      <c r="BL32" s="647"/>
      <c r="BM32" s="647"/>
      <c r="BN32" s="647"/>
      <c r="BO32" s="647"/>
      <c r="BP32" s="647"/>
      <c r="BQ32" s="647"/>
      <c r="BR32" s="647"/>
      <c r="BS32" s="647"/>
      <c r="BT32" s="647"/>
      <c r="BU32" s="647"/>
      <c r="BV32" s="647"/>
      <c r="BW32" s="647"/>
      <c r="BX32" s="647"/>
      <c r="BY32" s="647"/>
      <c r="BZ32" s="647"/>
      <c r="CA32" s="647"/>
      <c r="CB32" s="647"/>
      <c r="CC32" s="647"/>
      <c r="CD32" s="647"/>
      <c r="CE32" s="647"/>
      <c r="CF32" s="647"/>
      <c r="CG32" s="647"/>
      <c r="CH32" s="647"/>
      <c r="CI32" s="647"/>
      <c r="CJ32" s="647"/>
      <c r="CK32" s="647"/>
      <c r="CL32" s="647"/>
      <c r="CM32" s="647"/>
      <c r="CN32" s="647"/>
      <c r="CO32" s="647"/>
      <c r="CP32" s="647"/>
      <c r="CQ32" s="647"/>
      <c r="CR32" s="647"/>
      <c r="CS32" s="647"/>
      <c r="CT32" s="647"/>
      <c r="CU32" s="647"/>
      <c r="CV32" s="647"/>
      <c r="CW32" s="647"/>
      <c r="CX32" s="647"/>
      <c r="CY32" s="647"/>
      <c r="CZ32" s="647"/>
      <c r="DA32" s="647"/>
      <c r="DB32" s="647"/>
      <c r="DC32" s="647"/>
      <c r="DD32" s="647"/>
      <c r="DE32" s="647"/>
      <c r="DF32" s="647"/>
      <c r="DG32" s="647"/>
      <c r="DH32" s="647"/>
      <c r="DI32" s="647"/>
      <c r="DJ32" s="647"/>
      <c r="DK32" s="647"/>
      <c r="DL32" s="647"/>
      <c r="DM32" s="647"/>
      <c r="DN32" s="647"/>
      <c r="DO32" s="647"/>
      <c r="DP32" s="647"/>
      <c r="DQ32" s="647"/>
      <c r="DR32" s="647"/>
      <c r="DS32" s="647"/>
      <c r="DT32" s="647"/>
      <c r="DU32" s="647"/>
      <c r="DV32" s="647"/>
      <c r="DW32" s="647"/>
      <c r="DX32" s="647"/>
      <c r="DY32" s="647"/>
      <c r="DZ32" s="647"/>
      <c r="EA32" s="647"/>
      <c r="EB32" s="647"/>
      <c r="EC32" s="647"/>
      <c r="ED32" s="647"/>
      <c r="EE32" s="647"/>
      <c r="EF32" s="647"/>
      <c r="EG32" s="647"/>
      <c r="EH32" s="647"/>
      <c r="EI32" s="647"/>
      <c r="EJ32" s="647"/>
      <c r="EK32" s="647"/>
      <c r="EL32" s="647"/>
      <c r="EM32" s="647"/>
      <c r="EN32" s="647"/>
      <c r="EO32" s="647"/>
      <c r="EP32" s="647"/>
      <c r="EQ32" s="647"/>
      <c r="ER32" s="647"/>
      <c r="ES32" s="647"/>
      <c r="ET32" s="647"/>
      <c r="EU32" s="647"/>
      <c r="EV32" s="647"/>
      <c r="EW32" s="647"/>
      <c r="EX32" s="647"/>
      <c r="EY32" s="647"/>
      <c r="EZ32" s="647"/>
      <c r="FA32" s="647"/>
      <c r="FB32" s="647"/>
      <c r="FC32" s="647"/>
      <c r="FD32" s="647"/>
      <c r="FE32" s="647"/>
      <c r="FF32" s="647"/>
      <c r="FG32" s="647"/>
      <c r="FH32" s="647"/>
      <c r="FI32" s="647"/>
      <c r="FJ32" s="647"/>
      <c r="FK32" s="647"/>
      <c r="FL32" s="647"/>
      <c r="FM32" s="647"/>
      <c r="FN32" s="647"/>
      <c r="FO32" s="647"/>
      <c r="FP32" s="647"/>
      <c r="FQ32" s="647"/>
      <c r="FR32" s="647"/>
      <c r="FS32" s="647"/>
      <c r="FT32" s="647"/>
      <c r="FU32" s="647"/>
      <c r="FV32" s="647"/>
      <c r="FW32" s="647"/>
      <c r="FX32" s="647"/>
      <c r="FY32" s="647"/>
      <c r="FZ32" s="647"/>
      <c r="GA32" s="647"/>
      <c r="GB32" s="647"/>
      <c r="GC32" s="647"/>
      <c r="GD32" s="647"/>
      <c r="GE32" s="647"/>
      <c r="GF32" s="647"/>
      <c r="GG32" s="647"/>
      <c r="GH32" s="647"/>
      <c r="GI32" s="647"/>
      <c r="GJ32" s="647"/>
      <c r="GK32" s="647"/>
      <c r="GL32" s="647"/>
      <c r="GM32" s="647"/>
      <c r="GN32" s="647"/>
      <c r="GO32" s="647"/>
      <c r="GP32" s="647"/>
      <c r="GQ32" s="647"/>
      <c r="GR32" s="647"/>
      <c r="GS32" s="647"/>
      <c r="GT32" s="647"/>
      <c r="GU32" s="647"/>
      <c r="GV32" s="647"/>
      <c r="GW32" s="647"/>
      <c r="GX32" s="647"/>
      <c r="GY32" s="647"/>
      <c r="GZ32" s="647"/>
      <c r="HA32" s="647"/>
      <c r="HB32" s="647"/>
      <c r="HC32" s="647"/>
      <c r="HD32" s="647"/>
      <c r="HE32" s="647"/>
      <c r="HF32" s="647"/>
      <c r="HG32" s="647"/>
      <c r="HH32" s="647"/>
      <c r="HI32" s="647"/>
      <c r="HJ32" s="647"/>
      <c r="HK32" s="647"/>
      <c r="HL32" s="647"/>
      <c r="HM32" s="647"/>
      <c r="HN32" s="647"/>
      <c r="HO32" s="647"/>
      <c r="HP32" s="647"/>
      <c r="HQ32" s="647"/>
      <c r="HR32" s="647"/>
      <c r="HS32" s="647"/>
      <c r="HT32" s="647"/>
      <c r="HU32" s="647"/>
      <c r="HV32" s="647"/>
      <c r="HW32" s="647"/>
      <c r="HX32" s="647"/>
      <c r="HY32" s="647"/>
      <c r="HZ32" s="647"/>
      <c r="IA32" s="647"/>
      <c r="IB32" s="647"/>
      <c r="IC32" s="647"/>
      <c r="ID32" s="647"/>
      <c r="IE32" s="647"/>
      <c r="IF32" s="647"/>
      <c r="IG32" s="647"/>
      <c r="IH32" s="647"/>
      <c r="II32" s="647"/>
      <c r="IJ32" s="647"/>
      <c r="IK32" s="647"/>
      <c r="IL32" s="647"/>
      <c r="IM32" s="647"/>
      <c r="IN32" s="647"/>
      <c r="IO32" s="647"/>
      <c r="IP32" s="647"/>
      <c r="IQ32" s="647"/>
      <c r="IR32" s="647"/>
      <c r="IS32" s="647"/>
      <c r="IT32" s="647"/>
      <c r="IU32" s="647"/>
      <c r="IV32" s="647"/>
    </row>
    <row r="33" spans="1:256" s="86" customFormat="1">
      <c r="A33" s="1576"/>
      <c r="B33" s="1561"/>
      <c r="C33" s="1561" t="s">
        <v>2034</v>
      </c>
      <c r="D33" s="1573" t="s">
        <v>1440</v>
      </c>
      <c r="E33" s="647"/>
      <c r="F33" s="647"/>
      <c r="G33" s="647"/>
      <c r="H33" s="647"/>
      <c r="I33" s="647"/>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c r="AJ33" s="647"/>
      <c r="AK33" s="647"/>
      <c r="AL33" s="647"/>
      <c r="AM33" s="647"/>
      <c r="AN33" s="647"/>
      <c r="AO33" s="647"/>
      <c r="AP33" s="647"/>
      <c r="AQ33" s="647"/>
      <c r="AR33" s="647"/>
      <c r="AS33" s="647"/>
      <c r="AT33" s="647"/>
      <c r="AU33" s="647"/>
      <c r="AV33" s="647"/>
      <c r="AW33" s="647"/>
      <c r="AX33" s="647"/>
      <c r="AY33" s="647"/>
      <c r="AZ33" s="647"/>
      <c r="BA33" s="647"/>
      <c r="BB33" s="647"/>
      <c r="BC33" s="647"/>
      <c r="BD33" s="647"/>
      <c r="BE33" s="647"/>
      <c r="BF33" s="647"/>
      <c r="BG33" s="647"/>
      <c r="BH33" s="647"/>
      <c r="BI33" s="647"/>
      <c r="BJ33" s="647"/>
      <c r="BK33" s="647"/>
      <c r="BL33" s="647"/>
      <c r="BM33" s="647"/>
      <c r="BN33" s="647"/>
      <c r="BO33" s="647"/>
      <c r="BP33" s="647"/>
      <c r="BQ33" s="647"/>
      <c r="BR33" s="647"/>
      <c r="BS33" s="647"/>
      <c r="BT33" s="647"/>
      <c r="BU33" s="647"/>
      <c r="BV33" s="647"/>
      <c r="BW33" s="647"/>
      <c r="BX33" s="647"/>
      <c r="BY33" s="647"/>
      <c r="BZ33" s="647"/>
      <c r="CA33" s="647"/>
      <c r="CB33" s="647"/>
      <c r="CC33" s="647"/>
      <c r="CD33" s="647"/>
      <c r="CE33" s="647"/>
      <c r="CF33" s="647"/>
      <c r="CG33" s="647"/>
      <c r="CH33" s="647"/>
      <c r="CI33" s="647"/>
      <c r="CJ33" s="647"/>
      <c r="CK33" s="647"/>
      <c r="CL33" s="647"/>
      <c r="CM33" s="647"/>
      <c r="CN33" s="647"/>
      <c r="CO33" s="647"/>
      <c r="CP33" s="647"/>
      <c r="CQ33" s="647"/>
      <c r="CR33" s="647"/>
      <c r="CS33" s="647"/>
      <c r="CT33" s="647"/>
      <c r="CU33" s="647"/>
      <c r="CV33" s="647"/>
      <c r="CW33" s="647"/>
      <c r="CX33" s="647"/>
      <c r="CY33" s="647"/>
      <c r="CZ33" s="647"/>
      <c r="DA33" s="647"/>
      <c r="DB33" s="647"/>
      <c r="DC33" s="647"/>
      <c r="DD33" s="647"/>
      <c r="DE33" s="647"/>
      <c r="DF33" s="647"/>
      <c r="DG33" s="647"/>
      <c r="DH33" s="647"/>
      <c r="DI33" s="647"/>
      <c r="DJ33" s="647"/>
      <c r="DK33" s="647"/>
      <c r="DL33" s="647"/>
      <c r="DM33" s="647"/>
      <c r="DN33" s="647"/>
      <c r="DO33" s="647"/>
      <c r="DP33" s="647"/>
      <c r="DQ33" s="647"/>
      <c r="DR33" s="647"/>
      <c r="DS33" s="647"/>
      <c r="DT33" s="647"/>
      <c r="DU33" s="647"/>
      <c r="DV33" s="647"/>
      <c r="DW33" s="647"/>
      <c r="DX33" s="647"/>
      <c r="DY33" s="647"/>
      <c r="DZ33" s="647"/>
      <c r="EA33" s="647"/>
      <c r="EB33" s="647"/>
      <c r="EC33" s="647"/>
      <c r="ED33" s="647"/>
      <c r="EE33" s="647"/>
      <c r="EF33" s="647"/>
      <c r="EG33" s="647"/>
      <c r="EH33" s="647"/>
      <c r="EI33" s="647"/>
      <c r="EJ33" s="647"/>
      <c r="EK33" s="647"/>
      <c r="EL33" s="647"/>
      <c r="EM33" s="647"/>
      <c r="EN33" s="647"/>
      <c r="EO33" s="647"/>
      <c r="EP33" s="647"/>
      <c r="EQ33" s="647"/>
      <c r="ER33" s="647"/>
      <c r="ES33" s="647"/>
      <c r="ET33" s="647"/>
      <c r="EU33" s="647"/>
      <c r="EV33" s="647"/>
      <c r="EW33" s="647"/>
      <c r="EX33" s="647"/>
      <c r="EY33" s="647"/>
      <c r="EZ33" s="647"/>
      <c r="FA33" s="647"/>
      <c r="FB33" s="647"/>
      <c r="FC33" s="647"/>
      <c r="FD33" s="647"/>
      <c r="FE33" s="647"/>
      <c r="FF33" s="647"/>
      <c r="FG33" s="647"/>
      <c r="FH33" s="647"/>
      <c r="FI33" s="647"/>
      <c r="FJ33" s="647"/>
      <c r="FK33" s="647"/>
      <c r="FL33" s="647"/>
      <c r="FM33" s="647"/>
      <c r="FN33" s="647"/>
      <c r="FO33" s="647"/>
      <c r="FP33" s="647"/>
      <c r="FQ33" s="647"/>
      <c r="FR33" s="647"/>
      <c r="FS33" s="647"/>
      <c r="FT33" s="647"/>
      <c r="FU33" s="647"/>
      <c r="FV33" s="647"/>
      <c r="FW33" s="647"/>
      <c r="FX33" s="647"/>
      <c r="FY33" s="647"/>
      <c r="FZ33" s="647"/>
      <c r="GA33" s="647"/>
      <c r="GB33" s="647"/>
      <c r="GC33" s="647"/>
      <c r="GD33" s="647"/>
      <c r="GE33" s="647"/>
      <c r="GF33" s="647"/>
      <c r="GG33" s="647"/>
      <c r="GH33" s="647"/>
      <c r="GI33" s="647"/>
      <c r="GJ33" s="647"/>
      <c r="GK33" s="647"/>
      <c r="GL33" s="647"/>
      <c r="GM33" s="647"/>
      <c r="GN33" s="647"/>
      <c r="GO33" s="647"/>
      <c r="GP33" s="647"/>
      <c r="GQ33" s="647"/>
      <c r="GR33" s="647"/>
      <c r="GS33" s="647"/>
      <c r="GT33" s="647"/>
      <c r="GU33" s="647"/>
      <c r="GV33" s="647"/>
      <c r="GW33" s="647"/>
      <c r="GX33" s="647"/>
      <c r="GY33" s="647"/>
      <c r="GZ33" s="647"/>
      <c r="HA33" s="647"/>
      <c r="HB33" s="647"/>
      <c r="HC33" s="647"/>
      <c r="HD33" s="647"/>
      <c r="HE33" s="647"/>
      <c r="HF33" s="647"/>
      <c r="HG33" s="647"/>
      <c r="HH33" s="647"/>
      <c r="HI33" s="647"/>
      <c r="HJ33" s="647"/>
      <c r="HK33" s="647"/>
      <c r="HL33" s="647"/>
      <c r="HM33" s="647"/>
      <c r="HN33" s="647"/>
      <c r="HO33" s="647"/>
      <c r="HP33" s="647"/>
      <c r="HQ33" s="647"/>
      <c r="HR33" s="647"/>
      <c r="HS33" s="647"/>
      <c r="HT33" s="647"/>
      <c r="HU33" s="647"/>
      <c r="HV33" s="647"/>
      <c r="HW33" s="647"/>
      <c r="HX33" s="647"/>
      <c r="HY33" s="647"/>
      <c r="HZ33" s="647"/>
      <c r="IA33" s="647"/>
      <c r="IB33" s="647"/>
      <c r="IC33" s="647"/>
      <c r="ID33" s="647"/>
      <c r="IE33" s="647"/>
      <c r="IF33" s="647"/>
      <c r="IG33" s="647"/>
      <c r="IH33" s="647"/>
      <c r="II33" s="647"/>
      <c r="IJ33" s="647"/>
      <c r="IK33" s="647"/>
      <c r="IL33" s="647"/>
      <c r="IM33" s="647"/>
      <c r="IN33" s="647"/>
      <c r="IO33" s="647"/>
      <c r="IP33" s="647"/>
      <c r="IQ33" s="647"/>
      <c r="IR33" s="647"/>
      <c r="IS33" s="647"/>
      <c r="IT33" s="647"/>
      <c r="IU33" s="647"/>
      <c r="IV33" s="647"/>
    </row>
    <row r="34" spans="1:256" s="86" customFormat="1">
      <c r="A34" s="1576"/>
      <c r="B34" s="1561"/>
      <c r="C34" s="1561" t="s">
        <v>2035</v>
      </c>
      <c r="D34" s="1573" t="s">
        <v>1440</v>
      </c>
      <c r="E34" s="647"/>
      <c r="F34" s="647"/>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7"/>
      <c r="AY34" s="647"/>
      <c r="AZ34" s="647"/>
      <c r="BA34" s="647"/>
      <c r="BB34" s="647"/>
      <c r="BC34" s="647"/>
      <c r="BD34" s="647"/>
      <c r="BE34" s="647"/>
      <c r="BF34" s="647"/>
      <c r="BG34" s="647"/>
      <c r="BH34" s="647"/>
      <c r="BI34" s="647"/>
      <c r="BJ34" s="647"/>
      <c r="BK34" s="647"/>
      <c r="BL34" s="647"/>
      <c r="BM34" s="647"/>
      <c r="BN34" s="647"/>
      <c r="BO34" s="647"/>
      <c r="BP34" s="647"/>
      <c r="BQ34" s="647"/>
      <c r="BR34" s="647"/>
      <c r="BS34" s="647"/>
      <c r="BT34" s="647"/>
      <c r="BU34" s="647"/>
      <c r="BV34" s="647"/>
      <c r="BW34" s="647"/>
      <c r="BX34" s="647"/>
      <c r="BY34" s="647"/>
      <c r="BZ34" s="647"/>
      <c r="CA34" s="647"/>
      <c r="CB34" s="647"/>
      <c r="CC34" s="647"/>
      <c r="CD34" s="647"/>
      <c r="CE34" s="647"/>
      <c r="CF34" s="647"/>
      <c r="CG34" s="647"/>
      <c r="CH34" s="647"/>
      <c r="CI34" s="647"/>
      <c r="CJ34" s="647"/>
      <c r="CK34" s="647"/>
      <c r="CL34" s="647"/>
      <c r="CM34" s="647"/>
      <c r="CN34" s="647"/>
      <c r="CO34" s="647"/>
      <c r="CP34" s="647"/>
      <c r="CQ34" s="647"/>
      <c r="CR34" s="647"/>
      <c r="CS34" s="647"/>
      <c r="CT34" s="647"/>
      <c r="CU34" s="647"/>
      <c r="CV34" s="647"/>
      <c r="CW34" s="647"/>
      <c r="CX34" s="647"/>
      <c r="CY34" s="647"/>
      <c r="CZ34" s="647"/>
      <c r="DA34" s="647"/>
      <c r="DB34" s="647"/>
      <c r="DC34" s="647"/>
      <c r="DD34" s="647"/>
      <c r="DE34" s="647"/>
      <c r="DF34" s="647"/>
      <c r="DG34" s="647"/>
      <c r="DH34" s="647"/>
      <c r="DI34" s="647"/>
      <c r="DJ34" s="647"/>
      <c r="DK34" s="647"/>
      <c r="DL34" s="647"/>
      <c r="DM34" s="647"/>
      <c r="DN34" s="647"/>
      <c r="DO34" s="647"/>
      <c r="DP34" s="647"/>
      <c r="DQ34" s="647"/>
      <c r="DR34" s="647"/>
      <c r="DS34" s="647"/>
      <c r="DT34" s="647"/>
      <c r="DU34" s="647"/>
      <c r="DV34" s="647"/>
      <c r="DW34" s="647"/>
      <c r="DX34" s="647"/>
      <c r="DY34" s="647"/>
      <c r="DZ34" s="647"/>
      <c r="EA34" s="647"/>
      <c r="EB34" s="647"/>
      <c r="EC34" s="647"/>
      <c r="ED34" s="647"/>
      <c r="EE34" s="647"/>
      <c r="EF34" s="647"/>
      <c r="EG34" s="647"/>
      <c r="EH34" s="647"/>
      <c r="EI34" s="647"/>
      <c r="EJ34" s="647"/>
      <c r="EK34" s="647"/>
      <c r="EL34" s="647"/>
      <c r="EM34" s="647"/>
      <c r="EN34" s="647"/>
      <c r="EO34" s="647"/>
      <c r="EP34" s="647"/>
      <c r="EQ34" s="647"/>
      <c r="ER34" s="647"/>
      <c r="ES34" s="647"/>
      <c r="ET34" s="647"/>
      <c r="EU34" s="647"/>
      <c r="EV34" s="647"/>
      <c r="EW34" s="647"/>
      <c r="EX34" s="647"/>
      <c r="EY34" s="647"/>
      <c r="EZ34" s="647"/>
      <c r="FA34" s="647"/>
      <c r="FB34" s="647"/>
      <c r="FC34" s="647"/>
      <c r="FD34" s="647"/>
      <c r="FE34" s="647"/>
      <c r="FF34" s="647"/>
      <c r="FG34" s="647"/>
      <c r="FH34" s="647"/>
      <c r="FI34" s="647"/>
      <c r="FJ34" s="647"/>
      <c r="FK34" s="647"/>
      <c r="FL34" s="647"/>
      <c r="FM34" s="647"/>
      <c r="FN34" s="647"/>
      <c r="FO34" s="647"/>
      <c r="FP34" s="647"/>
      <c r="FQ34" s="647"/>
      <c r="FR34" s="647"/>
      <c r="FS34" s="647"/>
      <c r="FT34" s="647"/>
      <c r="FU34" s="647"/>
      <c r="FV34" s="647"/>
      <c r="FW34" s="647"/>
      <c r="FX34" s="647"/>
      <c r="FY34" s="647"/>
      <c r="FZ34" s="647"/>
      <c r="GA34" s="647"/>
      <c r="GB34" s="647"/>
      <c r="GC34" s="647"/>
      <c r="GD34" s="647"/>
      <c r="GE34" s="647"/>
      <c r="GF34" s="647"/>
      <c r="GG34" s="647"/>
      <c r="GH34" s="647"/>
      <c r="GI34" s="647"/>
      <c r="GJ34" s="647"/>
      <c r="GK34" s="647"/>
      <c r="GL34" s="647"/>
      <c r="GM34" s="647"/>
      <c r="GN34" s="647"/>
      <c r="GO34" s="647"/>
      <c r="GP34" s="647"/>
      <c r="GQ34" s="647"/>
      <c r="GR34" s="647"/>
      <c r="GS34" s="647"/>
      <c r="GT34" s="647"/>
      <c r="GU34" s="647"/>
      <c r="GV34" s="647"/>
      <c r="GW34" s="647"/>
      <c r="GX34" s="647"/>
      <c r="GY34" s="647"/>
      <c r="GZ34" s="647"/>
      <c r="HA34" s="647"/>
      <c r="HB34" s="647"/>
      <c r="HC34" s="647"/>
      <c r="HD34" s="647"/>
      <c r="HE34" s="647"/>
      <c r="HF34" s="647"/>
      <c r="HG34" s="647"/>
      <c r="HH34" s="647"/>
      <c r="HI34" s="647"/>
      <c r="HJ34" s="647"/>
      <c r="HK34" s="647"/>
      <c r="HL34" s="647"/>
      <c r="HM34" s="647"/>
      <c r="HN34" s="647"/>
      <c r="HO34" s="647"/>
      <c r="HP34" s="647"/>
      <c r="HQ34" s="647"/>
      <c r="HR34" s="647"/>
      <c r="HS34" s="647"/>
      <c r="HT34" s="647"/>
      <c r="HU34" s="647"/>
      <c r="HV34" s="647"/>
      <c r="HW34" s="647"/>
      <c r="HX34" s="647"/>
      <c r="HY34" s="647"/>
      <c r="HZ34" s="647"/>
      <c r="IA34" s="647"/>
      <c r="IB34" s="647"/>
      <c r="IC34" s="647"/>
      <c r="ID34" s="647"/>
      <c r="IE34" s="647"/>
      <c r="IF34" s="647"/>
      <c r="IG34" s="647"/>
      <c r="IH34" s="647"/>
      <c r="II34" s="647"/>
      <c r="IJ34" s="647"/>
      <c r="IK34" s="647"/>
      <c r="IL34" s="647"/>
      <c r="IM34" s="647"/>
      <c r="IN34" s="647"/>
      <c r="IO34" s="647"/>
      <c r="IP34" s="647"/>
      <c r="IQ34" s="647"/>
      <c r="IR34" s="647"/>
      <c r="IS34" s="647"/>
      <c r="IT34" s="647"/>
      <c r="IU34" s="647"/>
      <c r="IV34" s="647"/>
    </row>
    <row r="35" spans="1:256" s="86" customFormat="1">
      <c r="A35" s="1576"/>
      <c r="B35" s="1561"/>
      <c r="C35" s="1561" t="s">
        <v>2037</v>
      </c>
      <c r="D35" s="1573" t="s">
        <v>1440</v>
      </c>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47"/>
      <c r="AL35" s="647"/>
      <c r="AM35" s="647"/>
      <c r="AN35" s="647"/>
      <c r="AO35" s="647"/>
      <c r="AP35" s="647"/>
      <c r="AQ35" s="647"/>
      <c r="AR35" s="647"/>
      <c r="AS35" s="647"/>
      <c r="AT35" s="647"/>
      <c r="AU35" s="647"/>
      <c r="AV35" s="647"/>
      <c r="AW35" s="647"/>
      <c r="AX35" s="647"/>
      <c r="AY35" s="647"/>
      <c r="AZ35" s="647"/>
      <c r="BA35" s="647"/>
      <c r="BB35" s="647"/>
      <c r="BC35" s="647"/>
      <c r="BD35" s="647"/>
      <c r="BE35" s="647"/>
      <c r="BF35" s="647"/>
      <c r="BG35" s="647"/>
      <c r="BH35" s="647"/>
      <c r="BI35" s="647"/>
      <c r="BJ35" s="647"/>
      <c r="BK35" s="647"/>
      <c r="BL35" s="647"/>
      <c r="BM35" s="647"/>
      <c r="BN35" s="647"/>
      <c r="BO35" s="647"/>
      <c r="BP35" s="647"/>
      <c r="BQ35" s="647"/>
      <c r="BR35" s="647"/>
      <c r="BS35" s="647"/>
      <c r="BT35" s="647"/>
      <c r="BU35" s="647"/>
      <c r="BV35" s="647"/>
      <c r="BW35" s="647"/>
      <c r="BX35" s="647"/>
      <c r="BY35" s="647"/>
      <c r="BZ35" s="647"/>
      <c r="CA35" s="647"/>
      <c r="CB35" s="647"/>
      <c r="CC35" s="647"/>
      <c r="CD35" s="647"/>
      <c r="CE35" s="647"/>
      <c r="CF35" s="647"/>
      <c r="CG35" s="647"/>
      <c r="CH35" s="647"/>
      <c r="CI35" s="647"/>
      <c r="CJ35" s="647"/>
      <c r="CK35" s="647"/>
      <c r="CL35" s="647"/>
      <c r="CM35" s="647"/>
      <c r="CN35" s="647"/>
      <c r="CO35" s="647"/>
      <c r="CP35" s="647"/>
      <c r="CQ35" s="647"/>
      <c r="CR35" s="647"/>
      <c r="CS35" s="647"/>
      <c r="CT35" s="647"/>
      <c r="CU35" s="647"/>
      <c r="CV35" s="647"/>
      <c r="CW35" s="647"/>
      <c r="CX35" s="647"/>
      <c r="CY35" s="647"/>
      <c r="CZ35" s="647"/>
      <c r="DA35" s="647"/>
      <c r="DB35" s="647"/>
      <c r="DC35" s="647"/>
      <c r="DD35" s="647"/>
      <c r="DE35" s="647"/>
      <c r="DF35" s="647"/>
      <c r="DG35" s="647"/>
      <c r="DH35" s="647"/>
      <c r="DI35" s="647"/>
      <c r="DJ35" s="647"/>
      <c r="DK35" s="647"/>
      <c r="DL35" s="647"/>
      <c r="DM35" s="647"/>
      <c r="DN35" s="647"/>
      <c r="DO35" s="647"/>
      <c r="DP35" s="647"/>
      <c r="DQ35" s="647"/>
      <c r="DR35" s="647"/>
      <c r="DS35" s="647"/>
      <c r="DT35" s="647"/>
      <c r="DU35" s="647"/>
      <c r="DV35" s="647"/>
      <c r="DW35" s="647"/>
      <c r="DX35" s="647"/>
      <c r="DY35" s="647"/>
      <c r="DZ35" s="647"/>
      <c r="EA35" s="647"/>
      <c r="EB35" s="647"/>
      <c r="EC35" s="647"/>
      <c r="ED35" s="647"/>
      <c r="EE35" s="647"/>
      <c r="EF35" s="647"/>
      <c r="EG35" s="647"/>
      <c r="EH35" s="647"/>
      <c r="EI35" s="647"/>
      <c r="EJ35" s="647"/>
      <c r="EK35" s="647"/>
      <c r="EL35" s="647"/>
      <c r="EM35" s="647"/>
      <c r="EN35" s="647"/>
      <c r="EO35" s="647"/>
      <c r="EP35" s="647"/>
      <c r="EQ35" s="647"/>
      <c r="ER35" s="647"/>
      <c r="ES35" s="647"/>
      <c r="ET35" s="647"/>
      <c r="EU35" s="647"/>
      <c r="EV35" s="647"/>
      <c r="EW35" s="647"/>
      <c r="EX35" s="647"/>
      <c r="EY35" s="647"/>
      <c r="EZ35" s="647"/>
      <c r="FA35" s="647"/>
      <c r="FB35" s="647"/>
      <c r="FC35" s="647"/>
      <c r="FD35" s="647"/>
      <c r="FE35" s="647"/>
      <c r="FF35" s="647"/>
      <c r="FG35" s="647"/>
      <c r="FH35" s="647"/>
      <c r="FI35" s="647"/>
      <c r="FJ35" s="647"/>
      <c r="FK35" s="647"/>
      <c r="FL35" s="647"/>
      <c r="FM35" s="647"/>
      <c r="FN35" s="647"/>
      <c r="FO35" s="647"/>
      <c r="FP35" s="647"/>
      <c r="FQ35" s="647"/>
      <c r="FR35" s="647"/>
      <c r="FS35" s="647"/>
      <c r="FT35" s="647"/>
      <c r="FU35" s="647"/>
      <c r="FV35" s="647"/>
      <c r="FW35" s="647"/>
      <c r="FX35" s="647"/>
      <c r="FY35" s="647"/>
      <c r="FZ35" s="647"/>
      <c r="GA35" s="647"/>
      <c r="GB35" s="647"/>
      <c r="GC35" s="647"/>
      <c r="GD35" s="647"/>
      <c r="GE35" s="647"/>
      <c r="GF35" s="647"/>
      <c r="GG35" s="647"/>
      <c r="GH35" s="647"/>
      <c r="GI35" s="647"/>
      <c r="GJ35" s="647"/>
      <c r="GK35" s="647"/>
      <c r="GL35" s="647"/>
      <c r="GM35" s="647"/>
      <c r="GN35" s="647"/>
      <c r="GO35" s="647"/>
      <c r="GP35" s="647"/>
      <c r="GQ35" s="647"/>
      <c r="GR35" s="647"/>
      <c r="GS35" s="647"/>
      <c r="GT35" s="647"/>
      <c r="GU35" s="647"/>
      <c r="GV35" s="647"/>
      <c r="GW35" s="647"/>
      <c r="GX35" s="647"/>
      <c r="GY35" s="647"/>
      <c r="GZ35" s="647"/>
      <c r="HA35" s="647"/>
      <c r="HB35" s="647"/>
      <c r="HC35" s="647"/>
      <c r="HD35" s="647"/>
      <c r="HE35" s="647"/>
      <c r="HF35" s="647"/>
      <c r="HG35" s="647"/>
      <c r="HH35" s="647"/>
      <c r="HI35" s="647"/>
      <c r="HJ35" s="647"/>
      <c r="HK35" s="647"/>
      <c r="HL35" s="647"/>
      <c r="HM35" s="647"/>
      <c r="HN35" s="647"/>
      <c r="HO35" s="647"/>
      <c r="HP35" s="647"/>
      <c r="HQ35" s="647"/>
      <c r="HR35" s="647"/>
      <c r="HS35" s="647"/>
      <c r="HT35" s="647"/>
      <c r="HU35" s="647"/>
      <c r="HV35" s="647"/>
      <c r="HW35" s="647"/>
      <c r="HX35" s="647"/>
      <c r="HY35" s="647"/>
      <c r="HZ35" s="647"/>
      <c r="IA35" s="647"/>
      <c r="IB35" s="647"/>
      <c r="IC35" s="647"/>
      <c r="ID35" s="647"/>
      <c r="IE35" s="647"/>
      <c r="IF35" s="647"/>
      <c r="IG35" s="647"/>
      <c r="IH35" s="647"/>
      <c r="II35" s="647"/>
      <c r="IJ35" s="647"/>
      <c r="IK35" s="647"/>
      <c r="IL35" s="647"/>
      <c r="IM35" s="647"/>
      <c r="IN35" s="647"/>
      <c r="IO35" s="647"/>
      <c r="IP35" s="647"/>
      <c r="IQ35" s="647"/>
      <c r="IR35" s="647"/>
      <c r="IS35" s="647"/>
      <c r="IT35" s="647"/>
      <c r="IU35" s="647"/>
      <c r="IV35" s="647"/>
    </row>
    <row r="36" spans="1:256" s="86" customFormat="1">
      <c r="A36" s="1576"/>
      <c r="B36" s="1561"/>
      <c r="C36" s="1561" t="s">
        <v>2038</v>
      </c>
      <c r="D36" s="1573" t="s">
        <v>1440</v>
      </c>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47"/>
      <c r="AY36" s="647"/>
      <c r="AZ36" s="647"/>
      <c r="BA36" s="647"/>
      <c r="BB36" s="647"/>
      <c r="BC36" s="647"/>
      <c r="BD36" s="647"/>
      <c r="BE36" s="647"/>
      <c r="BF36" s="647"/>
      <c r="BG36" s="647"/>
      <c r="BH36" s="647"/>
      <c r="BI36" s="647"/>
      <c r="BJ36" s="647"/>
      <c r="BK36" s="647"/>
      <c r="BL36" s="647"/>
      <c r="BM36" s="647"/>
      <c r="BN36" s="647"/>
      <c r="BO36" s="647"/>
      <c r="BP36" s="647"/>
      <c r="BQ36" s="647"/>
      <c r="BR36" s="647"/>
      <c r="BS36" s="647"/>
      <c r="BT36" s="647"/>
      <c r="BU36" s="647"/>
      <c r="BV36" s="647"/>
      <c r="BW36" s="647"/>
      <c r="BX36" s="647"/>
      <c r="BY36" s="647"/>
      <c r="BZ36" s="647"/>
      <c r="CA36" s="647"/>
      <c r="CB36" s="647"/>
      <c r="CC36" s="647"/>
      <c r="CD36" s="647"/>
      <c r="CE36" s="647"/>
      <c r="CF36" s="647"/>
      <c r="CG36" s="647"/>
      <c r="CH36" s="647"/>
      <c r="CI36" s="647"/>
      <c r="CJ36" s="647"/>
      <c r="CK36" s="647"/>
      <c r="CL36" s="647"/>
      <c r="CM36" s="647"/>
      <c r="CN36" s="647"/>
      <c r="CO36" s="647"/>
      <c r="CP36" s="647"/>
      <c r="CQ36" s="647"/>
      <c r="CR36" s="647"/>
      <c r="CS36" s="647"/>
      <c r="CT36" s="647"/>
      <c r="CU36" s="647"/>
      <c r="CV36" s="647"/>
      <c r="CW36" s="647"/>
      <c r="CX36" s="647"/>
      <c r="CY36" s="647"/>
      <c r="CZ36" s="647"/>
      <c r="DA36" s="647"/>
      <c r="DB36" s="647"/>
      <c r="DC36" s="647"/>
      <c r="DD36" s="647"/>
      <c r="DE36" s="647"/>
      <c r="DF36" s="647"/>
      <c r="DG36" s="647"/>
      <c r="DH36" s="647"/>
      <c r="DI36" s="647"/>
      <c r="DJ36" s="647"/>
      <c r="DK36" s="647"/>
      <c r="DL36" s="647"/>
      <c r="DM36" s="647"/>
      <c r="DN36" s="647"/>
      <c r="DO36" s="647"/>
      <c r="DP36" s="647"/>
      <c r="DQ36" s="647"/>
      <c r="DR36" s="647"/>
      <c r="DS36" s="647"/>
      <c r="DT36" s="647"/>
      <c r="DU36" s="647"/>
      <c r="DV36" s="647"/>
      <c r="DW36" s="647"/>
      <c r="DX36" s="647"/>
      <c r="DY36" s="647"/>
      <c r="DZ36" s="647"/>
      <c r="EA36" s="647"/>
      <c r="EB36" s="647"/>
      <c r="EC36" s="647"/>
      <c r="ED36" s="647"/>
      <c r="EE36" s="647"/>
      <c r="EF36" s="647"/>
      <c r="EG36" s="647"/>
      <c r="EH36" s="647"/>
      <c r="EI36" s="647"/>
      <c r="EJ36" s="647"/>
      <c r="EK36" s="647"/>
      <c r="EL36" s="647"/>
      <c r="EM36" s="647"/>
      <c r="EN36" s="647"/>
      <c r="EO36" s="647"/>
      <c r="EP36" s="647"/>
      <c r="EQ36" s="647"/>
      <c r="ER36" s="647"/>
      <c r="ES36" s="647"/>
      <c r="ET36" s="647"/>
      <c r="EU36" s="647"/>
      <c r="EV36" s="647"/>
      <c r="EW36" s="647"/>
      <c r="EX36" s="647"/>
      <c r="EY36" s="647"/>
      <c r="EZ36" s="647"/>
      <c r="FA36" s="647"/>
      <c r="FB36" s="647"/>
      <c r="FC36" s="647"/>
      <c r="FD36" s="647"/>
      <c r="FE36" s="647"/>
      <c r="FF36" s="647"/>
      <c r="FG36" s="647"/>
      <c r="FH36" s="647"/>
      <c r="FI36" s="647"/>
      <c r="FJ36" s="647"/>
      <c r="FK36" s="647"/>
      <c r="FL36" s="647"/>
      <c r="FM36" s="647"/>
      <c r="FN36" s="647"/>
      <c r="FO36" s="647"/>
      <c r="FP36" s="647"/>
      <c r="FQ36" s="647"/>
      <c r="FR36" s="647"/>
      <c r="FS36" s="647"/>
      <c r="FT36" s="647"/>
      <c r="FU36" s="647"/>
      <c r="FV36" s="647"/>
      <c r="FW36" s="647"/>
      <c r="FX36" s="647"/>
      <c r="FY36" s="647"/>
      <c r="FZ36" s="647"/>
      <c r="GA36" s="647"/>
      <c r="GB36" s="647"/>
      <c r="GC36" s="647"/>
      <c r="GD36" s="647"/>
      <c r="GE36" s="647"/>
      <c r="GF36" s="647"/>
      <c r="GG36" s="647"/>
      <c r="GH36" s="647"/>
      <c r="GI36" s="647"/>
      <c r="GJ36" s="647"/>
      <c r="GK36" s="647"/>
      <c r="GL36" s="647"/>
      <c r="GM36" s="647"/>
      <c r="GN36" s="647"/>
      <c r="GO36" s="647"/>
      <c r="GP36" s="647"/>
      <c r="GQ36" s="647"/>
      <c r="GR36" s="647"/>
      <c r="GS36" s="647"/>
      <c r="GT36" s="647"/>
      <c r="GU36" s="647"/>
      <c r="GV36" s="647"/>
      <c r="GW36" s="647"/>
      <c r="GX36" s="647"/>
      <c r="GY36" s="647"/>
      <c r="GZ36" s="647"/>
      <c r="HA36" s="647"/>
      <c r="HB36" s="647"/>
      <c r="HC36" s="647"/>
      <c r="HD36" s="647"/>
      <c r="HE36" s="647"/>
      <c r="HF36" s="647"/>
      <c r="HG36" s="647"/>
      <c r="HH36" s="647"/>
      <c r="HI36" s="647"/>
      <c r="HJ36" s="647"/>
      <c r="HK36" s="647"/>
      <c r="HL36" s="647"/>
      <c r="HM36" s="647"/>
      <c r="HN36" s="647"/>
      <c r="HO36" s="647"/>
      <c r="HP36" s="647"/>
      <c r="HQ36" s="647"/>
      <c r="HR36" s="647"/>
      <c r="HS36" s="647"/>
      <c r="HT36" s="647"/>
      <c r="HU36" s="647"/>
      <c r="HV36" s="647"/>
      <c r="HW36" s="647"/>
      <c r="HX36" s="647"/>
      <c r="HY36" s="647"/>
      <c r="HZ36" s="647"/>
      <c r="IA36" s="647"/>
      <c r="IB36" s="647"/>
      <c r="IC36" s="647"/>
      <c r="ID36" s="647"/>
      <c r="IE36" s="647"/>
      <c r="IF36" s="647"/>
      <c r="IG36" s="647"/>
      <c r="IH36" s="647"/>
      <c r="II36" s="647"/>
      <c r="IJ36" s="647"/>
      <c r="IK36" s="647"/>
      <c r="IL36" s="647"/>
      <c r="IM36" s="647"/>
      <c r="IN36" s="647"/>
      <c r="IO36" s="647"/>
      <c r="IP36" s="647"/>
      <c r="IQ36" s="647"/>
      <c r="IR36" s="647"/>
      <c r="IS36" s="647"/>
      <c r="IT36" s="647"/>
      <c r="IU36" s="647"/>
      <c r="IV36" s="647"/>
    </row>
    <row r="37" spans="1:256" s="1558" customFormat="1" ht="33.75">
      <c r="A37" s="1576"/>
      <c r="B37" s="1553" t="s">
        <v>1391</v>
      </c>
      <c r="C37" s="1553" t="s">
        <v>2039</v>
      </c>
      <c r="D37" s="1556" t="s">
        <v>2040</v>
      </c>
      <c r="E37" s="1543"/>
      <c r="F37" s="1543"/>
      <c r="G37" s="1543"/>
      <c r="H37" s="1543"/>
      <c r="I37" s="1543"/>
      <c r="J37" s="1543"/>
      <c r="K37" s="1543"/>
      <c r="L37" s="1543"/>
      <c r="M37" s="1543"/>
      <c r="N37" s="1543"/>
      <c r="O37" s="1543"/>
      <c r="P37" s="1543"/>
      <c r="Q37" s="1543"/>
      <c r="R37" s="1543"/>
      <c r="S37" s="1543"/>
      <c r="T37" s="1543"/>
      <c r="U37" s="1543"/>
      <c r="V37" s="1543"/>
      <c r="W37" s="1543"/>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43"/>
      <c r="AS37" s="1543"/>
      <c r="AT37" s="1543"/>
      <c r="AU37" s="1543"/>
      <c r="AV37" s="1543"/>
      <c r="AW37" s="1543"/>
      <c r="AX37" s="1543"/>
      <c r="AY37" s="1543"/>
      <c r="AZ37" s="1543"/>
      <c r="BA37" s="1543"/>
      <c r="BB37" s="1543"/>
      <c r="BC37" s="1543"/>
      <c r="BD37" s="1543"/>
      <c r="BE37" s="1543"/>
      <c r="BF37" s="1543"/>
      <c r="BG37" s="1543"/>
      <c r="BH37" s="1543"/>
      <c r="BI37" s="1543"/>
      <c r="BJ37" s="1543"/>
      <c r="BK37" s="1543"/>
      <c r="BL37" s="1543"/>
      <c r="BM37" s="1543"/>
      <c r="BN37" s="1543"/>
      <c r="BO37" s="1543"/>
      <c r="BP37" s="1543"/>
      <c r="BQ37" s="1543"/>
      <c r="BR37" s="1543"/>
      <c r="BS37" s="1543"/>
      <c r="BT37" s="1543"/>
      <c r="BU37" s="1543"/>
      <c r="BV37" s="1543"/>
      <c r="BW37" s="1543"/>
      <c r="BX37" s="1543"/>
      <c r="BY37" s="1543"/>
      <c r="BZ37" s="1543"/>
      <c r="CA37" s="1543"/>
      <c r="CB37" s="1543"/>
      <c r="CC37" s="1543"/>
      <c r="CD37" s="1543"/>
      <c r="CE37" s="1543"/>
      <c r="CF37" s="1543"/>
      <c r="CG37" s="1543"/>
      <c r="CH37" s="1543"/>
      <c r="CI37" s="1543"/>
      <c r="CJ37" s="1543"/>
      <c r="CK37" s="1543"/>
      <c r="CL37" s="1543"/>
      <c r="CM37" s="1543"/>
      <c r="CN37" s="1543"/>
      <c r="CO37" s="1543"/>
      <c r="CP37" s="1543"/>
      <c r="CQ37" s="1543"/>
      <c r="CR37" s="1543"/>
      <c r="CS37" s="1543"/>
      <c r="CT37" s="1543"/>
      <c r="CU37" s="1543"/>
      <c r="CV37" s="1543"/>
      <c r="CW37" s="1543"/>
      <c r="CX37" s="1543"/>
      <c r="CY37" s="1543"/>
      <c r="CZ37" s="1543"/>
      <c r="DA37" s="1543"/>
      <c r="DB37" s="1543"/>
      <c r="DC37" s="1543"/>
      <c r="DD37" s="1543"/>
      <c r="DE37" s="1543"/>
      <c r="DF37" s="1543"/>
      <c r="DG37" s="1543"/>
      <c r="DH37" s="1543"/>
      <c r="DI37" s="1543"/>
      <c r="DJ37" s="1543"/>
      <c r="DK37" s="1543"/>
      <c r="DL37" s="1543"/>
      <c r="DM37" s="1543"/>
      <c r="DN37" s="1543"/>
      <c r="DO37" s="1543"/>
      <c r="DP37" s="1543"/>
      <c r="DQ37" s="1543"/>
      <c r="DR37" s="1543"/>
      <c r="DS37" s="1543"/>
      <c r="DT37" s="1543"/>
      <c r="DU37" s="1543"/>
      <c r="DV37" s="1543"/>
      <c r="DW37" s="1543"/>
      <c r="DX37" s="1543"/>
      <c r="DY37" s="1543"/>
      <c r="DZ37" s="1543"/>
      <c r="EA37" s="1543"/>
      <c r="EB37" s="1543"/>
      <c r="EC37" s="1543"/>
      <c r="ED37" s="1543"/>
      <c r="EE37" s="1543"/>
      <c r="EF37" s="1543"/>
      <c r="EG37" s="1543"/>
      <c r="EH37" s="1543"/>
      <c r="EI37" s="1543"/>
      <c r="EJ37" s="1543"/>
      <c r="EK37" s="1543"/>
      <c r="EL37" s="1543"/>
      <c r="EM37" s="1543"/>
      <c r="EN37" s="1543"/>
      <c r="EO37" s="1543"/>
      <c r="EP37" s="1543"/>
      <c r="EQ37" s="1543"/>
      <c r="ER37" s="1543"/>
      <c r="ES37" s="1543"/>
      <c r="ET37" s="1543"/>
      <c r="EU37" s="1543"/>
      <c r="EV37" s="1543"/>
      <c r="EW37" s="1543"/>
      <c r="EX37" s="1543"/>
      <c r="EY37" s="1543"/>
      <c r="EZ37" s="1543"/>
      <c r="FA37" s="1543"/>
      <c r="FB37" s="1543"/>
      <c r="FC37" s="1543"/>
      <c r="FD37" s="1543"/>
      <c r="FE37" s="1543"/>
      <c r="FF37" s="1543"/>
      <c r="FG37" s="1543"/>
      <c r="FH37" s="1543"/>
      <c r="FI37" s="1543"/>
      <c r="FJ37" s="1543"/>
      <c r="FK37" s="1543"/>
      <c r="FL37" s="1543"/>
      <c r="FM37" s="1543"/>
      <c r="FN37" s="1543"/>
      <c r="FO37" s="1543"/>
      <c r="FP37" s="1543"/>
      <c r="FQ37" s="1543"/>
      <c r="FR37" s="1543"/>
      <c r="FS37" s="1543"/>
      <c r="FT37" s="1543"/>
      <c r="FU37" s="1543"/>
      <c r="FV37" s="1543"/>
      <c r="FW37" s="1543"/>
      <c r="FX37" s="1543"/>
      <c r="FY37" s="1543"/>
      <c r="FZ37" s="1543"/>
      <c r="GA37" s="1543"/>
      <c r="GB37" s="1543"/>
      <c r="GC37" s="1543"/>
      <c r="GD37" s="1543"/>
      <c r="GE37" s="1543"/>
      <c r="GF37" s="1543"/>
      <c r="GG37" s="1543"/>
      <c r="GH37" s="1543"/>
      <c r="GI37" s="1543"/>
      <c r="GJ37" s="1543"/>
      <c r="GK37" s="1543"/>
      <c r="GL37" s="1543"/>
      <c r="GM37" s="1543"/>
      <c r="GN37" s="1543"/>
      <c r="GO37" s="1543"/>
      <c r="GP37" s="1543"/>
      <c r="GQ37" s="1543"/>
      <c r="GR37" s="1543"/>
      <c r="GS37" s="1543"/>
      <c r="GT37" s="1543"/>
      <c r="GU37" s="1543"/>
      <c r="GV37" s="1543"/>
      <c r="GW37" s="1543"/>
      <c r="GX37" s="1543"/>
      <c r="GY37" s="1543"/>
      <c r="GZ37" s="1543"/>
      <c r="HA37" s="1543"/>
      <c r="HB37" s="1543"/>
      <c r="HC37" s="1543"/>
      <c r="HD37" s="1543"/>
      <c r="HE37" s="1543"/>
      <c r="HF37" s="1543"/>
      <c r="HG37" s="1543"/>
      <c r="HH37" s="1543"/>
      <c r="HI37" s="1543"/>
      <c r="HJ37" s="1543"/>
      <c r="HK37" s="1543"/>
      <c r="HL37" s="1543"/>
      <c r="HM37" s="1543"/>
      <c r="HN37" s="1543"/>
      <c r="HO37" s="1543"/>
      <c r="HP37" s="1543"/>
      <c r="HQ37" s="1543"/>
      <c r="HR37" s="1543"/>
      <c r="HS37" s="1543"/>
      <c r="HT37" s="1543"/>
      <c r="HU37" s="1543"/>
      <c r="HV37" s="1543"/>
      <c r="HW37" s="1543"/>
      <c r="HX37" s="1543"/>
      <c r="HY37" s="1543"/>
      <c r="HZ37" s="1543"/>
      <c r="IA37" s="1543"/>
      <c r="IB37" s="1543"/>
      <c r="IC37" s="1543"/>
      <c r="ID37" s="1543"/>
      <c r="IE37" s="1543"/>
      <c r="IF37" s="1543"/>
      <c r="IG37" s="1543"/>
      <c r="IH37" s="1543"/>
      <c r="II37" s="1543"/>
      <c r="IJ37" s="1543"/>
      <c r="IK37" s="1543"/>
      <c r="IL37" s="1543"/>
      <c r="IM37" s="1543"/>
      <c r="IN37" s="1543"/>
      <c r="IO37" s="1543"/>
      <c r="IP37" s="1543"/>
      <c r="IQ37" s="1543"/>
      <c r="IR37" s="1543"/>
      <c r="IS37" s="1543"/>
      <c r="IT37" s="1543"/>
      <c r="IU37" s="1543"/>
      <c r="IV37" s="1543"/>
    </row>
    <row r="38" spans="1:256" s="1558" customFormat="1">
      <c r="A38" s="1577"/>
      <c r="B38" s="1553" t="s">
        <v>468</v>
      </c>
      <c r="C38" s="1553" t="s">
        <v>2041</v>
      </c>
      <c r="D38" s="1556" t="s">
        <v>1601</v>
      </c>
      <c r="E38" s="1543"/>
      <c r="F38" s="1543"/>
      <c r="G38" s="1543"/>
      <c r="H38" s="1543"/>
      <c r="I38" s="1543"/>
      <c r="J38" s="1543"/>
      <c r="K38" s="1543"/>
      <c r="L38" s="1543"/>
      <c r="M38" s="1543"/>
      <c r="N38" s="1543"/>
      <c r="O38" s="1543"/>
      <c r="P38" s="1543"/>
      <c r="Q38" s="1543"/>
      <c r="R38" s="1543"/>
      <c r="S38" s="1543"/>
      <c r="T38" s="1543"/>
      <c r="U38" s="1543"/>
      <c r="V38" s="1543"/>
      <c r="W38" s="1543"/>
      <c r="X38" s="1543"/>
      <c r="Y38" s="1543"/>
      <c r="Z38" s="1543"/>
      <c r="AA38" s="1543"/>
      <c r="AB38" s="1543"/>
      <c r="AC38" s="1543"/>
      <c r="AD38" s="1543"/>
      <c r="AE38" s="1543"/>
      <c r="AF38" s="1543"/>
      <c r="AG38" s="1543"/>
      <c r="AH38" s="1543"/>
      <c r="AI38" s="1543"/>
      <c r="AJ38" s="1543"/>
      <c r="AK38" s="1543"/>
      <c r="AL38" s="1543"/>
      <c r="AM38" s="1543"/>
      <c r="AN38" s="1543"/>
      <c r="AO38" s="1543"/>
      <c r="AP38" s="1543"/>
      <c r="AQ38" s="1543"/>
      <c r="AR38" s="1543"/>
      <c r="AS38" s="1543"/>
      <c r="AT38" s="1543"/>
      <c r="AU38" s="1543"/>
      <c r="AV38" s="1543"/>
      <c r="AW38" s="1543"/>
      <c r="AX38" s="1543"/>
      <c r="AY38" s="1543"/>
      <c r="AZ38" s="1543"/>
      <c r="BA38" s="1543"/>
      <c r="BB38" s="1543"/>
      <c r="BC38" s="1543"/>
      <c r="BD38" s="1543"/>
      <c r="BE38" s="1543"/>
      <c r="BF38" s="1543"/>
      <c r="BG38" s="1543"/>
      <c r="BH38" s="1543"/>
      <c r="BI38" s="1543"/>
      <c r="BJ38" s="1543"/>
      <c r="BK38" s="1543"/>
      <c r="BL38" s="1543"/>
      <c r="BM38" s="1543"/>
      <c r="BN38" s="1543"/>
      <c r="BO38" s="1543"/>
      <c r="BP38" s="1543"/>
      <c r="BQ38" s="1543"/>
      <c r="BR38" s="1543"/>
      <c r="BS38" s="1543"/>
      <c r="BT38" s="1543"/>
      <c r="BU38" s="1543"/>
      <c r="BV38" s="1543"/>
      <c r="BW38" s="1543"/>
      <c r="BX38" s="1543"/>
      <c r="BY38" s="1543"/>
      <c r="BZ38" s="1543"/>
      <c r="CA38" s="1543"/>
      <c r="CB38" s="1543"/>
      <c r="CC38" s="1543"/>
      <c r="CD38" s="1543"/>
      <c r="CE38" s="1543"/>
      <c r="CF38" s="1543"/>
      <c r="CG38" s="1543"/>
      <c r="CH38" s="1543"/>
      <c r="CI38" s="1543"/>
      <c r="CJ38" s="1543"/>
      <c r="CK38" s="1543"/>
      <c r="CL38" s="1543"/>
      <c r="CM38" s="1543"/>
      <c r="CN38" s="1543"/>
      <c r="CO38" s="1543"/>
      <c r="CP38" s="1543"/>
      <c r="CQ38" s="1543"/>
      <c r="CR38" s="1543"/>
      <c r="CS38" s="1543"/>
      <c r="CT38" s="1543"/>
      <c r="CU38" s="1543"/>
      <c r="CV38" s="1543"/>
      <c r="CW38" s="1543"/>
      <c r="CX38" s="1543"/>
      <c r="CY38" s="1543"/>
      <c r="CZ38" s="1543"/>
      <c r="DA38" s="1543"/>
      <c r="DB38" s="1543"/>
      <c r="DC38" s="1543"/>
      <c r="DD38" s="1543"/>
      <c r="DE38" s="1543"/>
      <c r="DF38" s="1543"/>
      <c r="DG38" s="1543"/>
      <c r="DH38" s="1543"/>
      <c r="DI38" s="1543"/>
      <c r="DJ38" s="1543"/>
      <c r="DK38" s="1543"/>
      <c r="DL38" s="1543"/>
      <c r="DM38" s="1543"/>
      <c r="DN38" s="1543"/>
      <c r="DO38" s="1543"/>
      <c r="DP38" s="1543"/>
      <c r="DQ38" s="1543"/>
      <c r="DR38" s="1543"/>
      <c r="DS38" s="1543"/>
      <c r="DT38" s="1543"/>
      <c r="DU38" s="1543"/>
      <c r="DV38" s="1543"/>
      <c r="DW38" s="1543"/>
      <c r="DX38" s="1543"/>
      <c r="DY38" s="1543"/>
      <c r="DZ38" s="1543"/>
      <c r="EA38" s="1543"/>
      <c r="EB38" s="1543"/>
      <c r="EC38" s="1543"/>
      <c r="ED38" s="1543"/>
      <c r="EE38" s="1543"/>
      <c r="EF38" s="1543"/>
      <c r="EG38" s="1543"/>
      <c r="EH38" s="1543"/>
      <c r="EI38" s="1543"/>
      <c r="EJ38" s="1543"/>
      <c r="EK38" s="1543"/>
      <c r="EL38" s="1543"/>
      <c r="EM38" s="1543"/>
      <c r="EN38" s="1543"/>
      <c r="EO38" s="1543"/>
      <c r="EP38" s="1543"/>
      <c r="EQ38" s="1543"/>
      <c r="ER38" s="1543"/>
      <c r="ES38" s="1543"/>
      <c r="ET38" s="1543"/>
      <c r="EU38" s="1543"/>
      <c r="EV38" s="1543"/>
      <c r="EW38" s="1543"/>
      <c r="EX38" s="1543"/>
      <c r="EY38" s="1543"/>
      <c r="EZ38" s="1543"/>
      <c r="FA38" s="1543"/>
      <c r="FB38" s="1543"/>
      <c r="FC38" s="1543"/>
      <c r="FD38" s="1543"/>
      <c r="FE38" s="1543"/>
      <c r="FF38" s="1543"/>
      <c r="FG38" s="1543"/>
      <c r="FH38" s="1543"/>
      <c r="FI38" s="1543"/>
      <c r="FJ38" s="1543"/>
      <c r="FK38" s="1543"/>
      <c r="FL38" s="1543"/>
      <c r="FM38" s="1543"/>
      <c r="FN38" s="1543"/>
      <c r="FO38" s="1543"/>
      <c r="FP38" s="1543"/>
      <c r="FQ38" s="1543"/>
      <c r="FR38" s="1543"/>
      <c r="FS38" s="1543"/>
      <c r="FT38" s="1543"/>
      <c r="FU38" s="1543"/>
      <c r="FV38" s="1543"/>
      <c r="FW38" s="1543"/>
      <c r="FX38" s="1543"/>
      <c r="FY38" s="1543"/>
      <c r="FZ38" s="1543"/>
      <c r="GA38" s="1543"/>
      <c r="GB38" s="1543"/>
      <c r="GC38" s="1543"/>
      <c r="GD38" s="1543"/>
      <c r="GE38" s="1543"/>
      <c r="GF38" s="1543"/>
      <c r="GG38" s="1543"/>
      <c r="GH38" s="1543"/>
      <c r="GI38" s="1543"/>
      <c r="GJ38" s="1543"/>
      <c r="GK38" s="1543"/>
      <c r="GL38" s="1543"/>
      <c r="GM38" s="1543"/>
      <c r="GN38" s="1543"/>
      <c r="GO38" s="1543"/>
      <c r="GP38" s="1543"/>
      <c r="GQ38" s="1543"/>
      <c r="GR38" s="1543"/>
      <c r="GS38" s="1543"/>
      <c r="GT38" s="1543"/>
      <c r="GU38" s="1543"/>
      <c r="GV38" s="1543"/>
      <c r="GW38" s="1543"/>
      <c r="GX38" s="1543"/>
      <c r="GY38" s="1543"/>
      <c r="GZ38" s="1543"/>
      <c r="HA38" s="1543"/>
      <c r="HB38" s="1543"/>
      <c r="HC38" s="1543"/>
      <c r="HD38" s="1543"/>
      <c r="HE38" s="1543"/>
      <c r="HF38" s="1543"/>
      <c r="HG38" s="1543"/>
      <c r="HH38" s="1543"/>
      <c r="HI38" s="1543"/>
      <c r="HJ38" s="1543"/>
      <c r="HK38" s="1543"/>
      <c r="HL38" s="1543"/>
      <c r="HM38" s="1543"/>
      <c r="HN38" s="1543"/>
      <c r="HO38" s="1543"/>
      <c r="HP38" s="1543"/>
      <c r="HQ38" s="1543"/>
      <c r="HR38" s="1543"/>
      <c r="HS38" s="1543"/>
      <c r="HT38" s="1543"/>
      <c r="HU38" s="1543"/>
      <c r="HV38" s="1543"/>
      <c r="HW38" s="1543"/>
      <c r="HX38" s="1543"/>
      <c r="HY38" s="1543"/>
      <c r="HZ38" s="1543"/>
      <c r="IA38" s="1543"/>
      <c r="IB38" s="1543"/>
      <c r="IC38" s="1543"/>
      <c r="ID38" s="1543"/>
      <c r="IE38" s="1543"/>
      <c r="IF38" s="1543"/>
      <c r="IG38" s="1543"/>
      <c r="IH38" s="1543"/>
      <c r="II38" s="1543"/>
      <c r="IJ38" s="1543"/>
      <c r="IK38" s="1543"/>
      <c r="IL38" s="1543"/>
      <c r="IM38" s="1543"/>
      <c r="IN38" s="1543"/>
      <c r="IO38" s="1543"/>
      <c r="IP38" s="1543"/>
      <c r="IQ38" s="1543"/>
      <c r="IR38" s="1543"/>
      <c r="IS38" s="1543"/>
      <c r="IT38" s="1543"/>
      <c r="IU38" s="1543"/>
      <c r="IV38" s="1543"/>
    </row>
    <row r="39" spans="1:256" s="872" customFormat="1" ht="22.5">
      <c r="A39" s="1547" t="s">
        <v>1364</v>
      </c>
      <c r="B39" s="1553" t="s">
        <v>857</v>
      </c>
      <c r="C39" s="1553" t="s">
        <v>178</v>
      </c>
      <c r="D39" s="1556" t="s">
        <v>1965</v>
      </c>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7"/>
      <c r="AY39" s="647"/>
      <c r="AZ39" s="647"/>
      <c r="BA39" s="647"/>
      <c r="BB39" s="647"/>
      <c r="BC39" s="647"/>
      <c r="BD39" s="647"/>
      <c r="BE39" s="647"/>
      <c r="BF39" s="647"/>
      <c r="BG39" s="647"/>
      <c r="BH39" s="647"/>
      <c r="BI39" s="647"/>
      <c r="BJ39" s="647"/>
      <c r="BK39" s="647"/>
      <c r="BL39" s="647"/>
      <c r="BM39" s="647"/>
      <c r="BN39" s="647"/>
      <c r="BO39" s="647"/>
      <c r="BP39" s="647"/>
      <c r="BQ39" s="647"/>
      <c r="BR39" s="647"/>
      <c r="BS39" s="647"/>
      <c r="BT39" s="647"/>
      <c r="BU39" s="647"/>
      <c r="BV39" s="647"/>
      <c r="BW39" s="647"/>
      <c r="BX39" s="647"/>
      <c r="BY39" s="647"/>
      <c r="BZ39" s="647"/>
      <c r="CA39" s="647"/>
      <c r="CB39" s="647"/>
      <c r="CC39" s="647"/>
      <c r="CD39" s="647"/>
      <c r="CE39" s="647"/>
      <c r="CF39" s="647"/>
      <c r="CG39" s="647"/>
      <c r="CH39" s="647"/>
      <c r="CI39" s="647"/>
      <c r="CJ39" s="647"/>
      <c r="CK39" s="647"/>
      <c r="CL39" s="647"/>
      <c r="CM39" s="647"/>
      <c r="CN39" s="647"/>
      <c r="CO39" s="647"/>
      <c r="CP39" s="647"/>
      <c r="CQ39" s="647"/>
      <c r="CR39" s="647"/>
      <c r="CS39" s="647"/>
      <c r="CT39" s="647"/>
      <c r="CU39" s="647"/>
      <c r="CV39" s="647"/>
      <c r="CW39" s="647"/>
      <c r="CX39" s="647"/>
      <c r="CY39" s="647"/>
      <c r="CZ39" s="647"/>
      <c r="DA39" s="647"/>
      <c r="DB39" s="647"/>
      <c r="DC39" s="647"/>
      <c r="DD39" s="647"/>
      <c r="DE39" s="647"/>
      <c r="DF39" s="647"/>
      <c r="DG39" s="647"/>
      <c r="DH39" s="647"/>
      <c r="DI39" s="647"/>
      <c r="DJ39" s="647"/>
      <c r="DK39" s="647"/>
      <c r="DL39" s="647"/>
      <c r="DM39" s="647"/>
      <c r="DN39" s="647"/>
      <c r="DO39" s="647"/>
      <c r="DP39" s="647"/>
      <c r="DQ39" s="647"/>
      <c r="DR39" s="647"/>
      <c r="DS39" s="647"/>
      <c r="DT39" s="647"/>
      <c r="DU39" s="647"/>
      <c r="DV39" s="647"/>
      <c r="DW39" s="647"/>
      <c r="DX39" s="647"/>
      <c r="DY39" s="647"/>
      <c r="DZ39" s="647"/>
      <c r="EA39" s="647"/>
      <c r="EB39" s="647"/>
      <c r="EC39" s="647"/>
      <c r="ED39" s="647"/>
      <c r="EE39" s="647"/>
      <c r="EF39" s="647"/>
      <c r="EG39" s="647"/>
      <c r="EH39" s="647"/>
      <c r="EI39" s="647"/>
      <c r="EJ39" s="647"/>
      <c r="EK39" s="647"/>
      <c r="EL39" s="647"/>
      <c r="EM39" s="647"/>
      <c r="EN39" s="647"/>
      <c r="EO39" s="647"/>
      <c r="EP39" s="647"/>
      <c r="EQ39" s="647"/>
      <c r="ER39" s="647"/>
      <c r="ES39" s="647"/>
      <c r="ET39" s="647"/>
      <c r="EU39" s="647"/>
      <c r="EV39" s="647"/>
      <c r="EW39" s="647"/>
      <c r="EX39" s="647"/>
      <c r="EY39" s="647"/>
      <c r="EZ39" s="647"/>
      <c r="FA39" s="647"/>
      <c r="FB39" s="647"/>
      <c r="FC39" s="647"/>
      <c r="FD39" s="647"/>
      <c r="FE39" s="647"/>
      <c r="FF39" s="647"/>
      <c r="FG39" s="647"/>
      <c r="FH39" s="647"/>
      <c r="FI39" s="647"/>
      <c r="FJ39" s="647"/>
      <c r="FK39" s="647"/>
      <c r="FL39" s="647"/>
      <c r="FM39" s="647"/>
      <c r="FN39" s="647"/>
      <c r="FO39" s="647"/>
      <c r="FP39" s="647"/>
      <c r="FQ39" s="647"/>
      <c r="FR39" s="647"/>
      <c r="FS39" s="647"/>
      <c r="FT39" s="647"/>
      <c r="FU39" s="647"/>
      <c r="FV39" s="647"/>
      <c r="FW39" s="647"/>
      <c r="FX39" s="647"/>
      <c r="FY39" s="647"/>
      <c r="FZ39" s="647"/>
      <c r="GA39" s="647"/>
      <c r="GB39" s="647"/>
      <c r="GC39" s="647"/>
      <c r="GD39" s="647"/>
      <c r="GE39" s="647"/>
      <c r="GF39" s="647"/>
      <c r="GG39" s="647"/>
      <c r="GH39" s="647"/>
      <c r="GI39" s="647"/>
      <c r="GJ39" s="647"/>
      <c r="GK39" s="647"/>
      <c r="GL39" s="647"/>
      <c r="GM39" s="647"/>
      <c r="GN39" s="647"/>
      <c r="GO39" s="647"/>
      <c r="GP39" s="647"/>
      <c r="GQ39" s="647"/>
      <c r="GR39" s="647"/>
      <c r="GS39" s="647"/>
      <c r="GT39" s="647"/>
      <c r="GU39" s="647"/>
      <c r="GV39" s="647"/>
      <c r="GW39" s="647"/>
      <c r="GX39" s="647"/>
      <c r="GY39" s="647"/>
      <c r="GZ39" s="647"/>
      <c r="HA39" s="647"/>
      <c r="HB39" s="647"/>
      <c r="HC39" s="647"/>
      <c r="HD39" s="647"/>
      <c r="HE39" s="647"/>
      <c r="HF39" s="647"/>
      <c r="HG39" s="647"/>
      <c r="HH39" s="647"/>
      <c r="HI39" s="647"/>
      <c r="HJ39" s="647"/>
      <c r="HK39" s="647"/>
      <c r="HL39" s="647"/>
      <c r="HM39" s="647"/>
      <c r="HN39" s="647"/>
      <c r="HO39" s="647"/>
      <c r="HP39" s="647"/>
      <c r="HQ39" s="647"/>
      <c r="HR39" s="647"/>
      <c r="HS39" s="647"/>
      <c r="HT39" s="647"/>
      <c r="HU39" s="647"/>
      <c r="HV39" s="647"/>
      <c r="HW39" s="647"/>
      <c r="HX39" s="647"/>
      <c r="HY39" s="647"/>
      <c r="HZ39" s="647"/>
      <c r="IA39" s="647"/>
      <c r="IB39" s="647"/>
      <c r="IC39" s="647"/>
      <c r="ID39" s="647"/>
      <c r="IE39" s="647"/>
      <c r="IF39" s="647"/>
      <c r="IG39" s="647"/>
      <c r="IH39" s="647"/>
      <c r="II39" s="647"/>
      <c r="IJ39" s="647"/>
      <c r="IK39" s="647"/>
      <c r="IL39" s="647"/>
      <c r="IM39" s="647"/>
      <c r="IN39" s="647"/>
      <c r="IO39" s="647"/>
      <c r="IP39" s="647"/>
      <c r="IQ39" s="647"/>
      <c r="IR39" s="647"/>
      <c r="IS39" s="647"/>
      <c r="IT39" s="647"/>
      <c r="IU39" s="647"/>
      <c r="IV39" s="647"/>
    </row>
    <row r="40" spans="1:256" s="872" customFormat="1">
      <c r="A40" s="1548"/>
      <c r="B40" s="1547" t="s">
        <v>2042</v>
      </c>
      <c r="C40" s="1553" t="s">
        <v>2043</v>
      </c>
      <c r="D40" s="1556" t="s">
        <v>1911</v>
      </c>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47"/>
      <c r="AW40" s="647"/>
      <c r="AX40" s="647"/>
      <c r="AY40" s="647"/>
      <c r="AZ40" s="647"/>
      <c r="BA40" s="647"/>
      <c r="BB40" s="647"/>
      <c r="BC40" s="647"/>
      <c r="BD40" s="647"/>
      <c r="BE40" s="647"/>
      <c r="BF40" s="647"/>
      <c r="BG40" s="647"/>
      <c r="BH40" s="647"/>
      <c r="BI40" s="647"/>
      <c r="BJ40" s="647"/>
      <c r="BK40" s="647"/>
      <c r="BL40" s="647"/>
      <c r="BM40" s="647"/>
      <c r="BN40" s="647"/>
      <c r="BO40" s="647"/>
      <c r="BP40" s="647"/>
      <c r="BQ40" s="647"/>
      <c r="BR40" s="647"/>
      <c r="BS40" s="647"/>
      <c r="BT40" s="647"/>
      <c r="BU40" s="647"/>
      <c r="BV40" s="647"/>
      <c r="BW40" s="647"/>
      <c r="BX40" s="647"/>
      <c r="BY40" s="647"/>
      <c r="BZ40" s="647"/>
      <c r="CA40" s="647"/>
      <c r="CB40" s="647"/>
      <c r="CC40" s="647"/>
      <c r="CD40" s="647"/>
      <c r="CE40" s="647"/>
      <c r="CF40" s="647"/>
      <c r="CG40" s="647"/>
      <c r="CH40" s="647"/>
      <c r="CI40" s="647"/>
      <c r="CJ40" s="647"/>
      <c r="CK40" s="647"/>
      <c r="CL40" s="647"/>
      <c r="CM40" s="647"/>
      <c r="CN40" s="647"/>
      <c r="CO40" s="647"/>
      <c r="CP40" s="647"/>
      <c r="CQ40" s="647"/>
      <c r="CR40" s="647"/>
      <c r="CS40" s="647"/>
      <c r="CT40" s="647"/>
      <c r="CU40" s="647"/>
      <c r="CV40" s="647"/>
      <c r="CW40" s="647"/>
      <c r="CX40" s="647"/>
      <c r="CY40" s="647"/>
      <c r="CZ40" s="647"/>
      <c r="DA40" s="647"/>
      <c r="DB40" s="647"/>
      <c r="DC40" s="647"/>
      <c r="DD40" s="647"/>
      <c r="DE40" s="647"/>
      <c r="DF40" s="647"/>
      <c r="DG40" s="647"/>
      <c r="DH40" s="647"/>
      <c r="DI40" s="647"/>
      <c r="DJ40" s="647"/>
      <c r="DK40" s="647"/>
      <c r="DL40" s="647"/>
      <c r="DM40" s="647"/>
      <c r="DN40" s="647"/>
      <c r="DO40" s="647"/>
      <c r="DP40" s="647"/>
      <c r="DQ40" s="647"/>
      <c r="DR40" s="647"/>
      <c r="DS40" s="647"/>
      <c r="DT40" s="647"/>
      <c r="DU40" s="647"/>
      <c r="DV40" s="647"/>
      <c r="DW40" s="647"/>
      <c r="DX40" s="647"/>
      <c r="DY40" s="647"/>
      <c r="DZ40" s="647"/>
      <c r="EA40" s="647"/>
      <c r="EB40" s="647"/>
      <c r="EC40" s="647"/>
      <c r="ED40" s="647"/>
      <c r="EE40" s="647"/>
      <c r="EF40" s="647"/>
      <c r="EG40" s="647"/>
      <c r="EH40" s="647"/>
      <c r="EI40" s="647"/>
      <c r="EJ40" s="647"/>
      <c r="EK40" s="647"/>
      <c r="EL40" s="647"/>
      <c r="EM40" s="647"/>
      <c r="EN40" s="647"/>
      <c r="EO40" s="647"/>
      <c r="EP40" s="647"/>
      <c r="EQ40" s="647"/>
      <c r="ER40" s="647"/>
      <c r="ES40" s="647"/>
      <c r="ET40" s="647"/>
      <c r="EU40" s="647"/>
      <c r="EV40" s="647"/>
      <c r="EW40" s="647"/>
      <c r="EX40" s="647"/>
      <c r="EY40" s="647"/>
      <c r="EZ40" s="647"/>
      <c r="FA40" s="647"/>
      <c r="FB40" s="647"/>
      <c r="FC40" s="647"/>
      <c r="FD40" s="647"/>
      <c r="FE40" s="647"/>
      <c r="FF40" s="647"/>
      <c r="FG40" s="647"/>
      <c r="FH40" s="647"/>
      <c r="FI40" s="647"/>
      <c r="FJ40" s="647"/>
      <c r="FK40" s="647"/>
      <c r="FL40" s="647"/>
      <c r="FM40" s="647"/>
      <c r="FN40" s="647"/>
      <c r="FO40" s="647"/>
      <c r="FP40" s="647"/>
      <c r="FQ40" s="647"/>
      <c r="FR40" s="647"/>
      <c r="FS40" s="647"/>
      <c r="FT40" s="647"/>
      <c r="FU40" s="647"/>
      <c r="FV40" s="647"/>
      <c r="FW40" s="647"/>
      <c r="FX40" s="647"/>
      <c r="FY40" s="647"/>
      <c r="FZ40" s="647"/>
      <c r="GA40" s="647"/>
      <c r="GB40" s="647"/>
      <c r="GC40" s="647"/>
      <c r="GD40" s="647"/>
      <c r="GE40" s="647"/>
      <c r="GF40" s="647"/>
      <c r="GG40" s="647"/>
      <c r="GH40" s="647"/>
      <c r="GI40" s="647"/>
      <c r="GJ40" s="647"/>
      <c r="GK40" s="647"/>
      <c r="GL40" s="647"/>
      <c r="GM40" s="647"/>
      <c r="GN40" s="647"/>
      <c r="GO40" s="647"/>
      <c r="GP40" s="647"/>
      <c r="GQ40" s="647"/>
      <c r="GR40" s="647"/>
      <c r="GS40" s="647"/>
      <c r="GT40" s="647"/>
      <c r="GU40" s="647"/>
      <c r="GV40" s="647"/>
      <c r="GW40" s="647"/>
      <c r="GX40" s="647"/>
      <c r="GY40" s="647"/>
      <c r="GZ40" s="647"/>
      <c r="HA40" s="647"/>
      <c r="HB40" s="647"/>
      <c r="HC40" s="647"/>
      <c r="HD40" s="647"/>
      <c r="HE40" s="647"/>
      <c r="HF40" s="647"/>
      <c r="HG40" s="647"/>
      <c r="HH40" s="647"/>
      <c r="HI40" s="647"/>
      <c r="HJ40" s="647"/>
      <c r="HK40" s="647"/>
      <c r="HL40" s="647"/>
      <c r="HM40" s="647"/>
      <c r="HN40" s="647"/>
      <c r="HO40" s="647"/>
      <c r="HP40" s="647"/>
      <c r="HQ40" s="647"/>
      <c r="HR40" s="647"/>
      <c r="HS40" s="647"/>
      <c r="HT40" s="647"/>
      <c r="HU40" s="647"/>
      <c r="HV40" s="647"/>
      <c r="HW40" s="647"/>
      <c r="HX40" s="647"/>
      <c r="HY40" s="647"/>
      <c r="HZ40" s="647"/>
      <c r="IA40" s="647"/>
      <c r="IB40" s="647"/>
      <c r="IC40" s="647"/>
      <c r="ID40" s="647"/>
      <c r="IE40" s="647"/>
      <c r="IF40" s="647"/>
      <c r="IG40" s="647"/>
      <c r="IH40" s="647"/>
      <c r="II40" s="647"/>
      <c r="IJ40" s="647"/>
      <c r="IK40" s="647"/>
      <c r="IL40" s="647"/>
      <c r="IM40" s="647"/>
      <c r="IN40" s="647"/>
      <c r="IO40" s="647"/>
      <c r="IP40" s="647"/>
      <c r="IQ40" s="647"/>
      <c r="IR40" s="647"/>
      <c r="IS40" s="647"/>
      <c r="IT40" s="647"/>
      <c r="IU40" s="647"/>
      <c r="IV40" s="647"/>
    </row>
    <row r="41" spans="1:256" s="872" customFormat="1">
      <c r="A41" s="1548"/>
      <c r="B41" s="1548"/>
      <c r="C41" s="1553" t="s">
        <v>1314</v>
      </c>
      <c r="D41" s="1556" t="s">
        <v>2045</v>
      </c>
      <c r="E41" s="64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c r="AX41" s="647"/>
      <c r="AY41" s="647"/>
      <c r="AZ41" s="647"/>
      <c r="BA41" s="647"/>
      <c r="BB41" s="647"/>
      <c r="BC41" s="647"/>
      <c r="BD41" s="647"/>
      <c r="BE41" s="647"/>
      <c r="BF41" s="647"/>
      <c r="BG41" s="647"/>
      <c r="BH41" s="647"/>
      <c r="BI41" s="647"/>
      <c r="BJ41" s="647"/>
      <c r="BK41" s="647"/>
      <c r="BL41" s="647"/>
      <c r="BM41" s="647"/>
      <c r="BN41" s="647"/>
      <c r="BO41" s="647"/>
      <c r="BP41" s="647"/>
      <c r="BQ41" s="647"/>
      <c r="BR41" s="647"/>
      <c r="BS41" s="647"/>
      <c r="BT41" s="647"/>
      <c r="BU41" s="647"/>
      <c r="BV41" s="647"/>
      <c r="BW41" s="647"/>
      <c r="BX41" s="647"/>
      <c r="BY41" s="647"/>
      <c r="BZ41" s="647"/>
      <c r="CA41" s="647"/>
      <c r="CB41" s="647"/>
      <c r="CC41" s="647"/>
      <c r="CD41" s="647"/>
      <c r="CE41" s="647"/>
      <c r="CF41" s="647"/>
      <c r="CG41" s="647"/>
      <c r="CH41" s="647"/>
      <c r="CI41" s="647"/>
      <c r="CJ41" s="647"/>
      <c r="CK41" s="647"/>
      <c r="CL41" s="647"/>
      <c r="CM41" s="647"/>
      <c r="CN41" s="647"/>
      <c r="CO41" s="647"/>
      <c r="CP41" s="647"/>
      <c r="CQ41" s="647"/>
      <c r="CR41" s="647"/>
      <c r="CS41" s="647"/>
      <c r="CT41" s="647"/>
      <c r="CU41" s="647"/>
      <c r="CV41" s="647"/>
      <c r="CW41" s="647"/>
      <c r="CX41" s="647"/>
      <c r="CY41" s="647"/>
      <c r="CZ41" s="647"/>
      <c r="DA41" s="647"/>
      <c r="DB41" s="647"/>
      <c r="DC41" s="647"/>
      <c r="DD41" s="647"/>
      <c r="DE41" s="647"/>
      <c r="DF41" s="647"/>
      <c r="DG41" s="647"/>
      <c r="DH41" s="647"/>
      <c r="DI41" s="647"/>
      <c r="DJ41" s="647"/>
      <c r="DK41" s="647"/>
      <c r="DL41" s="647"/>
      <c r="DM41" s="647"/>
      <c r="DN41" s="647"/>
      <c r="DO41" s="647"/>
      <c r="DP41" s="647"/>
      <c r="DQ41" s="647"/>
      <c r="DR41" s="647"/>
      <c r="DS41" s="647"/>
      <c r="DT41" s="647"/>
      <c r="DU41" s="647"/>
      <c r="DV41" s="647"/>
      <c r="DW41" s="647"/>
      <c r="DX41" s="647"/>
      <c r="DY41" s="647"/>
      <c r="DZ41" s="647"/>
      <c r="EA41" s="647"/>
      <c r="EB41" s="647"/>
      <c r="EC41" s="647"/>
      <c r="ED41" s="647"/>
      <c r="EE41" s="647"/>
      <c r="EF41" s="647"/>
      <c r="EG41" s="647"/>
      <c r="EH41" s="647"/>
      <c r="EI41" s="647"/>
      <c r="EJ41" s="647"/>
      <c r="EK41" s="647"/>
      <c r="EL41" s="647"/>
      <c r="EM41" s="647"/>
      <c r="EN41" s="647"/>
      <c r="EO41" s="647"/>
      <c r="EP41" s="647"/>
      <c r="EQ41" s="647"/>
      <c r="ER41" s="647"/>
      <c r="ES41" s="647"/>
      <c r="ET41" s="647"/>
      <c r="EU41" s="647"/>
      <c r="EV41" s="647"/>
      <c r="EW41" s="647"/>
      <c r="EX41" s="647"/>
      <c r="EY41" s="647"/>
      <c r="EZ41" s="647"/>
      <c r="FA41" s="647"/>
      <c r="FB41" s="647"/>
      <c r="FC41" s="647"/>
      <c r="FD41" s="647"/>
      <c r="FE41" s="647"/>
      <c r="FF41" s="647"/>
      <c r="FG41" s="647"/>
      <c r="FH41" s="647"/>
      <c r="FI41" s="647"/>
      <c r="FJ41" s="647"/>
      <c r="FK41" s="647"/>
      <c r="FL41" s="647"/>
      <c r="FM41" s="647"/>
      <c r="FN41" s="647"/>
      <c r="FO41" s="647"/>
      <c r="FP41" s="647"/>
      <c r="FQ41" s="647"/>
      <c r="FR41" s="647"/>
      <c r="FS41" s="647"/>
      <c r="FT41" s="647"/>
      <c r="FU41" s="647"/>
      <c r="FV41" s="647"/>
      <c r="FW41" s="647"/>
      <c r="FX41" s="647"/>
      <c r="FY41" s="647"/>
      <c r="FZ41" s="647"/>
      <c r="GA41" s="647"/>
      <c r="GB41" s="647"/>
      <c r="GC41" s="647"/>
      <c r="GD41" s="647"/>
      <c r="GE41" s="647"/>
      <c r="GF41" s="647"/>
      <c r="GG41" s="647"/>
      <c r="GH41" s="647"/>
      <c r="GI41" s="647"/>
      <c r="GJ41" s="647"/>
      <c r="GK41" s="647"/>
      <c r="GL41" s="647"/>
      <c r="GM41" s="647"/>
      <c r="GN41" s="647"/>
      <c r="GO41" s="647"/>
      <c r="GP41" s="647"/>
      <c r="GQ41" s="647"/>
      <c r="GR41" s="647"/>
      <c r="GS41" s="647"/>
      <c r="GT41" s="647"/>
      <c r="GU41" s="647"/>
      <c r="GV41" s="647"/>
      <c r="GW41" s="647"/>
      <c r="GX41" s="647"/>
      <c r="GY41" s="647"/>
      <c r="GZ41" s="647"/>
      <c r="HA41" s="647"/>
      <c r="HB41" s="647"/>
      <c r="HC41" s="647"/>
      <c r="HD41" s="647"/>
      <c r="HE41" s="647"/>
      <c r="HF41" s="647"/>
      <c r="HG41" s="647"/>
      <c r="HH41" s="647"/>
      <c r="HI41" s="647"/>
      <c r="HJ41" s="647"/>
      <c r="HK41" s="647"/>
      <c r="HL41" s="647"/>
      <c r="HM41" s="647"/>
      <c r="HN41" s="647"/>
      <c r="HO41" s="647"/>
      <c r="HP41" s="647"/>
      <c r="HQ41" s="647"/>
      <c r="HR41" s="647"/>
      <c r="HS41" s="647"/>
      <c r="HT41" s="647"/>
      <c r="HU41" s="647"/>
      <c r="HV41" s="647"/>
      <c r="HW41" s="647"/>
      <c r="HX41" s="647"/>
      <c r="HY41" s="647"/>
      <c r="HZ41" s="647"/>
      <c r="IA41" s="647"/>
      <c r="IB41" s="647"/>
      <c r="IC41" s="647"/>
      <c r="ID41" s="647"/>
      <c r="IE41" s="647"/>
      <c r="IF41" s="647"/>
      <c r="IG41" s="647"/>
      <c r="IH41" s="647"/>
      <c r="II41" s="647"/>
      <c r="IJ41" s="647"/>
      <c r="IK41" s="647"/>
      <c r="IL41" s="647"/>
      <c r="IM41" s="647"/>
      <c r="IN41" s="647"/>
      <c r="IO41" s="647"/>
      <c r="IP41" s="647"/>
      <c r="IQ41" s="647"/>
      <c r="IR41" s="647"/>
      <c r="IS41" s="647"/>
      <c r="IT41" s="647"/>
      <c r="IU41" s="647"/>
      <c r="IV41" s="647"/>
    </row>
    <row r="42" spans="1:256" s="872" customFormat="1">
      <c r="A42" s="1548"/>
      <c r="B42" s="1548"/>
      <c r="C42" s="1553" t="s">
        <v>1929</v>
      </c>
      <c r="D42" s="1556" t="s">
        <v>1911</v>
      </c>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47"/>
      <c r="AI42" s="647"/>
      <c r="AJ42" s="647"/>
      <c r="AK42" s="647"/>
      <c r="AL42" s="647"/>
      <c r="AM42" s="647"/>
      <c r="AN42" s="647"/>
      <c r="AO42" s="647"/>
      <c r="AP42" s="647"/>
      <c r="AQ42" s="647"/>
      <c r="AR42" s="647"/>
      <c r="AS42" s="647"/>
      <c r="AT42" s="647"/>
      <c r="AU42" s="647"/>
      <c r="AV42" s="647"/>
      <c r="AW42" s="647"/>
      <c r="AX42" s="647"/>
      <c r="AY42" s="647"/>
      <c r="AZ42" s="647"/>
      <c r="BA42" s="647"/>
      <c r="BB42" s="647"/>
      <c r="BC42" s="647"/>
      <c r="BD42" s="647"/>
      <c r="BE42" s="647"/>
      <c r="BF42" s="647"/>
      <c r="BG42" s="647"/>
      <c r="BH42" s="647"/>
      <c r="BI42" s="647"/>
      <c r="BJ42" s="647"/>
      <c r="BK42" s="647"/>
      <c r="BL42" s="647"/>
      <c r="BM42" s="647"/>
      <c r="BN42" s="647"/>
      <c r="BO42" s="647"/>
      <c r="BP42" s="647"/>
      <c r="BQ42" s="647"/>
      <c r="BR42" s="647"/>
      <c r="BS42" s="647"/>
      <c r="BT42" s="647"/>
      <c r="BU42" s="647"/>
      <c r="BV42" s="647"/>
      <c r="BW42" s="647"/>
      <c r="BX42" s="647"/>
      <c r="BY42" s="647"/>
      <c r="BZ42" s="647"/>
      <c r="CA42" s="647"/>
      <c r="CB42" s="647"/>
      <c r="CC42" s="647"/>
      <c r="CD42" s="647"/>
      <c r="CE42" s="647"/>
      <c r="CF42" s="647"/>
      <c r="CG42" s="647"/>
      <c r="CH42" s="647"/>
      <c r="CI42" s="647"/>
      <c r="CJ42" s="647"/>
      <c r="CK42" s="647"/>
      <c r="CL42" s="647"/>
      <c r="CM42" s="647"/>
      <c r="CN42" s="647"/>
      <c r="CO42" s="647"/>
      <c r="CP42" s="647"/>
      <c r="CQ42" s="647"/>
      <c r="CR42" s="647"/>
      <c r="CS42" s="647"/>
      <c r="CT42" s="647"/>
      <c r="CU42" s="647"/>
      <c r="CV42" s="647"/>
      <c r="CW42" s="647"/>
      <c r="CX42" s="647"/>
      <c r="CY42" s="647"/>
      <c r="CZ42" s="647"/>
      <c r="DA42" s="647"/>
      <c r="DB42" s="647"/>
      <c r="DC42" s="647"/>
      <c r="DD42" s="647"/>
      <c r="DE42" s="647"/>
      <c r="DF42" s="647"/>
      <c r="DG42" s="647"/>
      <c r="DH42" s="647"/>
      <c r="DI42" s="647"/>
      <c r="DJ42" s="647"/>
      <c r="DK42" s="647"/>
      <c r="DL42" s="647"/>
      <c r="DM42" s="647"/>
      <c r="DN42" s="647"/>
      <c r="DO42" s="647"/>
      <c r="DP42" s="647"/>
      <c r="DQ42" s="647"/>
      <c r="DR42" s="647"/>
      <c r="DS42" s="647"/>
      <c r="DT42" s="647"/>
      <c r="DU42" s="647"/>
      <c r="DV42" s="647"/>
      <c r="DW42" s="647"/>
      <c r="DX42" s="647"/>
      <c r="DY42" s="647"/>
      <c r="DZ42" s="647"/>
      <c r="EA42" s="647"/>
      <c r="EB42" s="647"/>
      <c r="EC42" s="647"/>
      <c r="ED42" s="647"/>
      <c r="EE42" s="647"/>
      <c r="EF42" s="647"/>
      <c r="EG42" s="647"/>
      <c r="EH42" s="647"/>
      <c r="EI42" s="647"/>
      <c r="EJ42" s="647"/>
      <c r="EK42" s="647"/>
      <c r="EL42" s="647"/>
      <c r="EM42" s="647"/>
      <c r="EN42" s="647"/>
      <c r="EO42" s="647"/>
      <c r="EP42" s="647"/>
      <c r="EQ42" s="647"/>
      <c r="ER42" s="647"/>
      <c r="ES42" s="647"/>
      <c r="ET42" s="647"/>
      <c r="EU42" s="647"/>
      <c r="EV42" s="647"/>
      <c r="EW42" s="647"/>
      <c r="EX42" s="647"/>
      <c r="EY42" s="647"/>
      <c r="EZ42" s="647"/>
      <c r="FA42" s="647"/>
      <c r="FB42" s="647"/>
      <c r="FC42" s="647"/>
      <c r="FD42" s="647"/>
      <c r="FE42" s="647"/>
      <c r="FF42" s="647"/>
      <c r="FG42" s="647"/>
      <c r="FH42" s="647"/>
      <c r="FI42" s="647"/>
      <c r="FJ42" s="647"/>
      <c r="FK42" s="647"/>
      <c r="FL42" s="647"/>
      <c r="FM42" s="647"/>
      <c r="FN42" s="647"/>
      <c r="FO42" s="647"/>
      <c r="FP42" s="647"/>
      <c r="FQ42" s="647"/>
      <c r="FR42" s="647"/>
      <c r="FS42" s="647"/>
      <c r="FT42" s="647"/>
      <c r="FU42" s="647"/>
      <c r="FV42" s="647"/>
      <c r="FW42" s="647"/>
      <c r="FX42" s="647"/>
      <c r="FY42" s="647"/>
      <c r="FZ42" s="647"/>
      <c r="GA42" s="647"/>
      <c r="GB42" s="647"/>
      <c r="GC42" s="647"/>
      <c r="GD42" s="647"/>
      <c r="GE42" s="647"/>
      <c r="GF42" s="647"/>
      <c r="GG42" s="647"/>
      <c r="GH42" s="647"/>
      <c r="GI42" s="647"/>
      <c r="GJ42" s="647"/>
      <c r="GK42" s="647"/>
      <c r="GL42" s="647"/>
      <c r="GM42" s="647"/>
      <c r="GN42" s="647"/>
      <c r="GO42" s="647"/>
      <c r="GP42" s="647"/>
      <c r="GQ42" s="647"/>
      <c r="GR42" s="647"/>
      <c r="GS42" s="647"/>
      <c r="GT42" s="647"/>
      <c r="GU42" s="647"/>
      <c r="GV42" s="647"/>
      <c r="GW42" s="647"/>
      <c r="GX42" s="647"/>
      <c r="GY42" s="647"/>
      <c r="GZ42" s="647"/>
      <c r="HA42" s="647"/>
      <c r="HB42" s="647"/>
      <c r="HC42" s="647"/>
      <c r="HD42" s="647"/>
      <c r="HE42" s="647"/>
      <c r="HF42" s="647"/>
      <c r="HG42" s="647"/>
      <c r="HH42" s="647"/>
      <c r="HI42" s="647"/>
      <c r="HJ42" s="647"/>
      <c r="HK42" s="647"/>
      <c r="HL42" s="647"/>
      <c r="HM42" s="647"/>
      <c r="HN42" s="647"/>
      <c r="HO42" s="647"/>
      <c r="HP42" s="647"/>
      <c r="HQ42" s="647"/>
      <c r="HR42" s="647"/>
      <c r="HS42" s="647"/>
      <c r="HT42" s="647"/>
      <c r="HU42" s="647"/>
      <c r="HV42" s="647"/>
      <c r="HW42" s="647"/>
      <c r="HX42" s="647"/>
      <c r="HY42" s="647"/>
      <c r="HZ42" s="647"/>
      <c r="IA42" s="647"/>
      <c r="IB42" s="647"/>
      <c r="IC42" s="647"/>
      <c r="ID42" s="647"/>
      <c r="IE42" s="647"/>
      <c r="IF42" s="647"/>
      <c r="IG42" s="647"/>
      <c r="IH42" s="647"/>
      <c r="II42" s="647"/>
      <c r="IJ42" s="647"/>
      <c r="IK42" s="647"/>
      <c r="IL42" s="647"/>
      <c r="IM42" s="647"/>
      <c r="IN42" s="647"/>
      <c r="IO42" s="647"/>
      <c r="IP42" s="647"/>
      <c r="IQ42" s="647"/>
      <c r="IR42" s="647"/>
      <c r="IS42" s="647"/>
      <c r="IT42" s="647"/>
      <c r="IU42" s="647"/>
      <c r="IV42" s="647"/>
    </row>
    <row r="43" spans="1:256" s="872" customFormat="1">
      <c r="A43" s="1549"/>
      <c r="B43" s="1549"/>
      <c r="C43" s="1553" t="s">
        <v>2044</v>
      </c>
      <c r="D43" s="1556" t="s">
        <v>1911</v>
      </c>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47"/>
      <c r="AL43" s="647"/>
      <c r="AM43" s="647"/>
      <c r="AN43" s="647"/>
      <c r="AO43" s="647"/>
      <c r="AP43" s="647"/>
      <c r="AQ43" s="647"/>
      <c r="AR43" s="647"/>
      <c r="AS43" s="647"/>
      <c r="AT43" s="647"/>
      <c r="AU43" s="647"/>
      <c r="AV43" s="647"/>
      <c r="AW43" s="647"/>
      <c r="AX43" s="647"/>
      <c r="AY43" s="647"/>
      <c r="AZ43" s="647"/>
      <c r="BA43" s="647"/>
      <c r="BB43" s="647"/>
      <c r="BC43" s="647"/>
      <c r="BD43" s="647"/>
      <c r="BE43" s="647"/>
      <c r="BF43" s="647"/>
      <c r="BG43" s="647"/>
      <c r="BH43" s="647"/>
      <c r="BI43" s="647"/>
      <c r="BJ43" s="647"/>
      <c r="BK43" s="647"/>
      <c r="BL43" s="647"/>
      <c r="BM43" s="647"/>
      <c r="BN43" s="647"/>
      <c r="BO43" s="647"/>
      <c r="BP43" s="647"/>
      <c r="BQ43" s="647"/>
      <c r="BR43" s="647"/>
      <c r="BS43" s="647"/>
      <c r="BT43" s="647"/>
      <c r="BU43" s="647"/>
      <c r="BV43" s="647"/>
      <c r="BW43" s="647"/>
      <c r="BX43" s="647"/>
      <c r="BY43" s="647"/>
      <c r="BZ43" s="647"/>
      <c r="CA43" s="647"/>
      <c r="CB43" s="647"/>
      <c r="CC43" s="647"/>
      <c r="CD43" s="647"/>
      <c r="CE43" s="647"/>
      <c r="CF43" s="647"/>
      <c r="CG43" s="647"/>
      <c r="CH43" s="647"/>
      <c r="CI43" s="647"/>
      <c r="CJ43" s="647"/>
      <c r="CK43" s="647"/>
      <c r="CL43" s="647"/>
      <c r="CM43" s="647"/>
      <c r="CN43" s="647"/>
      <c r="CO43" s="647"/>
      <c r="CP43" s="647"/>
      <c r="CQ43" s="647"/>
      <c r="CR43" s="647"/>
      <c r="CS43" s="647"/>
      <c r="CT43" s="647"/>
      <c r="CU43" s="647"/>
      <c r="CV43" s="647"/>
      <c r="CW43" s="647"/>
      <c r="CX43" s="647"/>
      <c r="CY43" s="647"/>
      <c r="CZ43" s="647"/>
      <c r="DA43" s="647"/>
      <c r="DB43" s="647"/>
      <c r="DC43" s="647"/>
      <c r="DD43" s="647"/>
      <c r="DE43" s="647"/>
      <c r="DF43" s="647"/>
      <c r="DG43" s="647"/>
      <c r="DH43" s="647"/>
      <c r="DI43" s="647"/>
      <c r="DJ43" s="647"/>
      <c r="DK43" s="647"/>
      <c r="DL43" s="647"/>
      <c r="DM43" s="647"/>
      <c r="DN43" s="647"/>
      <c r="DO43" s="647"/>
      <c r="DP43" s="647"/>
      <c r="DQ43" s="647"/>
      <c r="DR43" s="647"/>
      <c r="DS43" s="647"/>
      <c r="DT43" s="647"/>
      <c r="DU43" s="647"/>
      <c r="DV43" s="647"/>
      <c r="DW43" s="647"/>
      <c r="DX43" s="647"/>
      <c r="DY43" s="647"/>
      <c r="DZ43" s="647"/>
      <c r="EA43" s="647"/>
      <c r="EB43" s="647"/>
      <c r="EC43" s="647"/>
      <c r="ED43" s="647"/>
      <c r="EE43" s="647"/>
      <c r="EF43" s="647"/>
      <c r="EG43" s="647"/>
      <c r="EH43" s="647"/>
      <c r="EI43" s="647"/>
      <c r="EJ43" s="647"/>
      <c r="EK43" s="647"/>
      <c r="EL43" s="647"/>
      <c r="EM43" s="647"/>
      <c r="EN43" s="647"/>
      <c r="EO43" s="647"/>
      <c r="EP43" s="647"/>
      <c r="EQ43" s="647"/>
      <c r="ER43" s="647"/>
      <c r="ES43" s="647"/>
      <c r="ET43" s="647"/>
      <c r="EU43" s="647"/>
      <c r="EV43" s="647"/>
      <c r="EW43" s="647"/>
      <c r="EX43" s="647"/>
      <c r="EY43" s="647"/>
      <c r="EZ43" s="647"/>
      <c r="FA43" s="647"/>
      <c r="FB43" s="647"/>
      <c r="FC43" s="647"/>
      <c r="FD43" s="647"/>
      <c r="FE43" s="647"/>
      <c r="FF43" s="647"/>
      <c r="FG43" s="647"/>
      <c r="FH43" s="647"/>
      <c r="FI43" s="647"/>
      <c r="FJ43" s="647"/>
      <c r="FK43" s="647"/>
      <c r="FL43" s="647"/>
      <c r="FM43" s="647"/>
      <c r="FN43" s="647"/>
      <c r="FO43" s="647"/>
      <c r="FP43" s="647"/>
      <c r="FQ43" s="647"/>
      <c r="FR43" s="647"/>
      <c r="FS43" s="647"/>
      <c r="FT43" s="647"/>
      <c r="FU43" s="647"/>
      <c r="FV43" s="647"/>
      <c r="FW43" s="647"/>
      <c r="FX43" s="647"/>
      <c r="FY43" s="647"/>
      <c r="FZ43" s="647"/>
      <c r="GA43" s="647"/>
      <c r="GB43" s="647"/>
      <c r="GC43" s="647"/>
      <c r="GD43" s="647"/>
      <c r="GE43" s="647"/>
      <c r="GF43" s="647"/>
      <c r="GG43" s="647"/>
      <c r="GH43" s="647"/>
      <c r="GI43" s="647"/>
      <c r="GJ43" s="647"/>
      <c r="GK43" s="647"/>
      <c r="GL43" s="647"/>
      <c r="GM43" s="647"/>
      <c r="GN43" s="647"/>
      <c r="GO43" s="647"/>
      <c r="GP43" s="647"/>
      <c r="GQ43" s="647"/>
      <c r="GR43" s="647"/>
      <c r="GS43" s="647"/>
      <c r="GT43" s="647"/>
      <c r="GU43" s="647"/>
      <c r="GV43" s="647"/>
      <c r="GW43" s="647"/>
      <c r="GX43" s="647"/>
      <c r="GY43" s="647"/>
      <c r="GZ43" s="647"/>
      <c r="HA43" s="647"/>
      <c r="HB43" s="647"/>
      <c r="HC43" s="647"/>
      <c r="HD43" s="647"/>
      <c r="HE43" s="647"/>
      <c r="HF43" s="647"/>
      <c r="HG43" s="647"/>
      <c r="HH43" s="647"/>
      <c r="HI43" s="647"/>
      <c r="HJ43" s="647"/>
      <c r="HK43" s="647"/>
      <c r="HL43" s="647"/>
      <c r="HM43" s="647"/>
      <c r="HN43" s="647"/>
      <c r="HO43" s="647"/>
      <c r="HP43" s="647"/>
      <c r="HQ43" s="647"/>
      <c r="HR43" s="647"/>
      <c r="HS43" s="647"/>
      <c r="HT43" s="647"/>
      <c r="HU43" s="647"/>
      <c r="HV43" s="647"/>
      <c r="HW43" s="647"/>
      <c r="HX43" s="647"/>
      <c r="HY43" s="647"/>
      <c r="HZ43" s="647"/>
      <c r="IA43" s="647"/>
      <c r="IB43" s="647"/>
      <c r="IC43" s="647"/>
      <c r="ID43" s="647"/>
      <c r="IE43" s="647"/>
      <c r="IF43" s="647"/>
      <c r="IG43" s="647"/>
      <c r="IH43" s="647"/>
      <c r="II43" s="647"/>
      <c r="IJ43" s="647"/>
      <c r="IK43" s="647"/>
      <c r="IL43" s="647"/>
      <c r="IM43" s="647"/>
      <c r="IN43" s="647"/>
      <c r="IO43" s="647"/>
      <c r="IP43" s="647"/>
      <c r="IQ43" s="647"/>
      <c r="IR43" s="647"/>
      <c r="IS43" s="647"/>
      <c r="IT43" s="647"/>
      <c r="IU43" s="647"/>
      <c r="IV43" s="647"/>
    </row>
    <row r="44" spans="1:256" s="872" customFormat="1">
      <c r="A44" s="1547" t="s">
        <v>969</v>
      </c>
      <c r="B44" s="1553" t="s">
        <v>2046</v>
      </c>
      <c r="C44" s="1553" t="s">
        <v>2047</v>
      </c>
      <c r="D44" s="1556" t="s">
        <v>2020</v>
      </c>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647"/>
      <c r="AI44" s="647"/>
      <c r="AJ44" s="647"/>
      <c r="AK44" s="647"/>
      <c r="AL44" s="647"/>
      <c r="AM44" s="647"/>
      <c r="AN44" s="647"/>
      <c r="AO44" s="647"/>
      <c r="AP44" s="647"/>
      <c r="AQ44" s="647"/>
      <c r="AR44" s="647"/>
      <c r="AS44" s="647"/>
      <c r="AT44" s="647"/>
      <c r="AU44" s="647"/>
      <c r="AV44" s="647"/>
      <c r="AW44" s="647"/>
      <c r="AX44" s="647"/>
      <c r="AY44" s="647"/>
      <c r="AZ44" s="647"/>
      <c r="BA44" s="647"/>
      <c r="BB44" s="647"/>
      <c r="BC44" s="647"/>
      <c r="BD44" s="647"/>
      <c r="BE44" s="647"/>
      <c r="BF44" s="647"/>
      <c r="BG44" s="647"/>
      <c r="BH44" s="647"/>
      <c r="BI44" s="647"/>
      <c r="BJ44" s="647"/>
      <c r="BK44" s="647"/>
      <c r="BL44" s="647"/>
      <c r="BM44" s="647"/>
      <c r="BN44" s="647"/>
      <c r="BO44" s="647"/>
      <c r="BP44" s="647"/>
      <c r="BQ44" s="647"/>
      <c r="BR44" s="647"/>
      <c r="BS44" s="647"/>
      <c r="BT44" s="647"/>
      <c r="BU44" s="647"/>
      <c r="BV44" s="647"/>
      <c r="BW44" s="647"/>
      <c r="BX44" s="647"/>
      <c r="BY44" s="647"/>
      <c r="BZ44" s="647"/>
      <c r="CA44" s="647"/>
      <c r="CB44" s="647"/>
      <c r="CC44" s="647"/>
      <c r="CD44" s="647"/>
      <c r="CE44" s="647"/>
      <c r="CF44" s="647"/>
      <c r="CG44" s="647"/>
      <c r="CH44" s="647"/>
      <c r="CI44" s="647"/>
      <c r="CJ44" s="647"/>
      <c r="CK44" s="647"/>
      <c r="CL44" s="647"/>
      <c r="CM44" s="647"/>
      <c r="CN44" s="647"/>
      <c r="CO44" s="647"/>
      <c r="CP44" s="647"/>
      <c r="CQ44" s="647"/>
      <c r="CR44" s="647"/>
      <c r="CS44" s="647"/>
      <c r="CT44" s="647"/>
      <c r="CU44" s="647"/>
      <c r="CV44" s="647"/>
      <c r="CW44" s="647"/>
      <c r="CX44" s="647"/>
      <c r="CY44" s="647"/>
      <c r="CZ44" s="647"/>
      <c r="DA44" s="647"/>
      <c r="DB44" s="647"/>
      <c r="DC44" s="647"/>
      <c r="DD44" s="647"/>
      <c r="DE44" s="647"/>
      <c r="DF44" s="647"/>
      <c r="DG44" s="647"/>
      <c r="DH44" s="647"/>
      <c r="DI44" s="647"/>
      <c r="DJ44" s="647"/>
      <c r="DK44" s="647"/>
      <c r="DL44" s="647"/>
      <c r="DM44" s="647"/>
      <c r="DN44" s="647"/>
      <c r="DO44" s="647"/>
      <c r="DP44" s="647"/>
      <c r="DQ44" s="647"/>
      <c r="DR44" s="647"/>
      <c r="DS44" s="647"/>
      <c r="DT44" s="647"/>
      <c r="DU44" s="647"/>
      <c r="DV44" s="647"/>
      <c r="DW44" s="647"/>
      <c r="DX44" s="647"/>
      <c r="DY44" s="647"/>
      <c r="DZ44" s="647"/>
      <c r="EA44" s="647"/>
      <c r="EB44" s="647"/>
      <c r="EC44" s="647"/>
      <c r="ED44" s="647"/>
      <c r="EE44" s="647"/>
      <c r="EF44" s="647"/>
      <c r="EG44" s="647"/>
      <c r="EH44" s="647"/>
      <c r="EI44" s="647"/>
      <c r="EJ44" s="647"/>
      <c r="EK44" s="647"/>
      <c r="EL44" s="647"/>
      <c r="EM44" s="647"/>
      <c r="EN44" s="647"/>
      <c r="EO44" s="647"/>
      <c r="EP44" s="647"/>
      <c r="EQ44" s="647"/>
      <c r="ER44" s="647"/>
      <c r="ES44" s="647"/>
      <c r="ET44" s="647"/>
      <c r="EU44" s="647"/>
      <c r="EV44" s="647"/>
      <c r="EW44" s="647"/>
      <c r="EX44" s="647"/>
      <c r="EY44" s="647"/>
      <c r="EZ44" s="647"/>
      <c r="FA44" s="647"/>
      <c r="FB44" s="647"/>
      <c r="FC44" s="647"/>
      <c r="FD44" s="647"/>
      <c r="FE44" s="647"/>
      <c r="FF44" s="647"/>
      <c r="FG44" s="647"/>
      <c r="FH44" s="647"/>
      <c r="FI44" s="647"/>
      <c r="FJ44" s="647"/>
      <c r="FK44" s="647"/>
      <c r="FL44" s="647"/>
      <c r="FM44" s="647"/>
      <c r="FN44" s="647"/>
      <c r="FO44" s="647"/>
      <c r="FP44" s="647"/>
      <c r="FQ44" s="647"/>
      <c r="FR44" s="647"/>
      <c r="FS44" s="647"/>
      <c r="FT44" s="647"/>
      <c r="FU44" s="647"/>
      <c r="FV44" s="647"/>
      <c r="FW44" s="647"/>
      <c r="FX44" s="647"/>
      <c r="FY44" s="647"/>
      <c r="FZ44" s="647"/>
      <c r="GA44" s="647"/>
      <c r="GB44" s="647"/>
      <c r="GC44" s="647"/>
      <c r="GD44" s="647"/>
      <c r="GE44" s="647"/>
      <c r="GF44" s="647"/>
      <c r="GG44" s="647"/>
      <c r="GH44" s="647"/>
      <c r="GI44" s="647"/>
      <c r="GJ44" s="647"/>
      <c r="GK44" s="647"/>
      <c r="GL44" s="647"/>
      <c r="GM44" s="647"/>
      <c r="GN44" s="647"/>
      <c r="GO44" s="647"/>
      <c r="GP44" s="647"/>
      <c r="GQ44" s="647"/>
      <c r="GR44" s="647"/>
      <c r="GS44" s="647"/>
      <c r="GT44" s="647"/>
      <c r="GU44" s="647"/>
      <c r="GV44" s="647"/>
      <c r="GW44" s="647"/>
      <c r="GX44" s="647"/>
      <c r="GY44" s="647"/>
      <c r="GZ44" s="647"/>
      <c r="HA44" s="647"/>
      <c r="HB44" s="647"/>
      <c r="HC44" s="647"/>
      <c r="HD44" s="647"/>
      <c r="HE44" s="647"/>
      <c r="HF44" s="647"/>
      <c r="HG44" s="647"/>
      <c r="HH44" s="647"/>
      <c r="HI44" s="647"/>
      <c r="HJ44" s="647"/>
      <c r="HK44" s="647"/>
      <c r="HL44" s="647"/>
      <c r="HM44" s="647"/>
      <c r="HN44" s="647"/>
      <c r="HO44" s="647"/>
      <c r="HP44" s="647"/>
      <c r="HQ44" s="647"/>
      <c r="HR44" s="647"/>
      <c r="HS44" s="647"/>
      <c r="HT44" s="647"/>
      <c r="HU44" s="647"/>
      <c r="HV44" s="647"/>
      <c r="HW44" s="647"/>
      <c r="HX44" s="647"/>
      <c r="HY44" s="647"/>
      <c r="HZ44" s="647"/>
      <c r="IA44" s="647"/>
      <c r="IB44" s="647"/>
      <c r="IC44" s="647"/>
      <c r="ID44" s="647"/>
      <c r="IE44" s="647"/>
      <c r="IF44" s="647"/>
      <c r="IG44" s="647"/>
      <c r="IH44" s="647"/>
      <c r="II44" s="647"/>
      <c r="IJ44" s="647"/>
      <c r="IK44" s="647"/>
      <c r="IL44" s="647"/>
      <c r="IM44" s="647"/>
      <c r="IN44" s="647"/>
      <c r="IO44" s="647"/>
      <c r="IP44" s="647"/>
      <c r="IQ44" s="647"/>
      <c r="IR44" s="647"/>
      <c r="IS44" s="647"/>
      <c r="IT44" s="647"/>
      <c r="IU44" s="647"/>
      <c r="IV44" s="647"/>
    </row>
    <row r="45" spans="1:256" s="872" customFormat="1" ht="22.5">
      <c r="A45" s="1548"/>
      <c r="B45" s="1553" t="s">
        <v>1480</v>
      </c>
      <c r="C45" s="1553" t="s">
        <v>1784</v>
      </c>
      <c r="D45" s="1556" t="s">
        <v>1911</v>
      </c>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47"/>
      <c r="AL45" s="647"/>
      <c r="AM45" s="647"/>
      <c r="AN45" s="647"/>
      <c r="AO45" s="647"/>
      <c r="AP45" s="647"/>
      <c r="AQ45" s="647"/>
      <c r="AR45" s="647"/>
      <c r="AS45" s="647"/>
      <c r="AT45" s="647"/>
      <c r="AU45" s="647"/>
      <c r="AV45" s="647"/>
      <c r="AW45" s="647"/>
      <c r="AX45" s="647"/>
      <c r="AY45" s="647"/>
      <c r="AZ45" s="647"/>
      <c r="BA45" s="647"/>
      <c r="BB45" s="647"/>
      <c r="BC45" s="647"/>
      <c r="BD45" s="647"/>
      <c r="BE45" s="647"/>
      <c r="BF45" s="647"/>
      <c r="BG45" s="647"/>
      <c r="BH45" s="647"/>
      <c r="BI45" s="647"/>
      <c r="BJ45" s="647"/>
      <c r="BK45" s="647"/>
      <c r="BL45" s="647"/>
      <c r="BM45" s="647"/>
      <c r="BN45" s="647"/>
      <c r="BO45" s="647"/>
      <c r="BP45" s="647"/>
      <c r="BQ45" s="647"/>
      <c r="BR45" s="647"/>
      <c r="BS45" s="647"/>
      <c r="BT45" s="647"/>
      <c r="BU45" s="647"/>
      <c r="BV45" s="647"/>
      <c r="BW45" s="647"/>
      <c r="BX45" s="647"/>
      <c r="BY45" s="647"/>
      <c r="BZ45" s="647"/>
      <c r="CA45" s="647"/>
      <c r="CB45" s="647"/>
      <c r="CC45" s="647"/>
      <c r="CD45" s="647"/>
      <c r="CE45" s="647"/>
      <c r="CF45" s="647"/>
      <c r="CG45" s="647"/>
      <c r="CH45" s="647"/>
      <c r="CI45" s="647"/>
      <c r="CJ45" s="647"/>
      <c r="CK45" s="647"/>
      <c r="CL45" s="647"/>
      <c r="CM45" s="647"/>
      <c r="CN45" s="647"/>
      <c r="CO45" s="647"/>
      <c r="CP45" s="647"/>
      <c r="CQ45" s="647"/>
      <c r="CR45" s="647"/>
      <c r="CS45" s="647"/>
      <c r="CT45" s="647"/>
      <c r="CU45" s="647"/>
      <c r="CV45" s="647"/>
      <c r="CW45" s="647"/>
      <c r="CX45" s="647"/>
      <c r="CY45" s="647"/>
      <c r="CZ45" s="647"/>
      <c r="DA45" s="647"/>
      <c r="DB45" s="647"/>
      <c r="DC45" s="647"/>
      <c r="DD45" s="647"/>
      <c r="DE45" s="647"/>
      <c r="DF45" s="647"/>
      <c r="DG45" s="647"/>
      <c r="DH45" s="647"/>
      <c r="DI45" s="647"/>
      <c r="DJ45" s="647"/>
      <c r="DK45" s="647"/>
      <c r="DL45" s="647"/>
      <c r="DM45" s="647"/>
      <c r="DN45" s="647"/>
      <c r="DO45" s="647"/>
      <c r="DP45" s="647"/>
      <c r="DQ45" s="647"/>
      <c r="DR45" s="647"/>
      <c r="DS45" s="647"/>
      <c r="DT45" s="647"/>
      <c r="DU45" s="647"/>
      <c r="DV45" s="647"/>
      <c r="DW45" s="647"/>
      <c r="DX45" s="647"/>
      <c r="DY45" s="647"/>
      <c r="DZ45" s="647"/>
      <c r="EA45" s="647"/>
      <c r="EB45" s="647"/>
      <c r="EC45" s="647"/>
      <c r="ED45" s="647"/>
      <c r="EE45" s="647"/>
      <c r="EF45" s="647"/>
      <c r="EG45" s="647"/>
      <c r="EH45" s="647"/>
      <c r="EI45" s="647"/>
      <c r="EJ45" s="647"/>
      <c r="EK45" s="647"/>
      <c r="EL45" s="647"/>
      <c r="EM45" s="647"/>
      <c r="EN45" s="647"/>
      <c r="EO45" s="647"/>
      <c r="EP45" s="647"/>
      <c r="EQ45" s="647"/>
      <c r="ER45" s="647"/>
      <c r="ES45" s="647"/>
      <c r="ET45" s="647"/>
      <c r="EU45" s="647"/>
      <c r="EV45" s="647"/>
      <c r="EW45" s="647"/>
      <c r="EX45" s="647"/>
      <c r="EY45" s="647"/>
      <c r="EZ45" s="647"/>
      <c r="FA45" s="647"/>
      <c r="FB45" s="647"/>
      <c r="FC45" s="647"/>
      <c r="FD45" s="647"/>
      <c r="FE45" s="647"/>
      <c r="FF45" s="647"/>
      <c r="FG45" s="647"/>
      <c r="FH45" s="647"/>
      <c r="FI45" s="647"/>
      <c r="FJ45" s="647"/>
      <c r="FK45" s="647"/>
      <c r="FL45" s="647"/>
      <c r="FM45" s="647"/>
      <c r="FN45" s="647"/>
      <c r="FO45" s="647"/>
      <c r="FP45" s="647"/>
      <c r="FQ45" s="647"/>
      <c r="FR45" s="647"/>
      <c r="FS45" s="647"/>
      <c r="FT45" s="647"/>
      <c r="FU45" s="647"/>
      <c r="FV45" s="647"/>
      <c r="FW45" s="647"/>
      <c r="FX45" s="647"/>
      <c r="FY45" s="647"/>
      <c r="FZ45" s="647"/>
      <c r="GA45" s="647"/>
      <c r="GB45" s="647"/>
      <c r="GC45" s="647"/>
      <c r="GD45" s="647"/>
      <c r="GE45" s="647"/>
      <c r="GF45" s="647"/>
      <c r="GG45" s="647"/>
      <c r="GH45" s="647"/>
      <c r="GI45" s="647"/>
      <c r="GJ45" s="647"/>
      <c r="GK45" s="647"/>
      <c r="GL45" s="647"/>
      <c r="GM45" s="647"/>
      <c r="GN45" s="647"/>
      <c r="GO45" s="647"/>
      <c r="GP45" s="647"/>
      <c r="GQ45" s="647"/>
      <c r="GR45" s="647"/>
      <c r="GS45" s="647"/>
      <c r="GT45" s="647"/>
      <c r="GU45" s="647"/>
      <c r="GV45" s="647"/>
      <c r="GW45" s="647"/>
      <c r="GX45" s="647"/>
      <c r="GY45" s="647"/>
      <c r="GZ45" s="647"/>
      <c r="HA45" s="647"/>
      <c r="HB45" s="647"/>
      <c r="HC45" s="647"/>
      <c r="HD45" s="647"/>
      <c r="HE45" s="647"/>
      <c r="HF45" s="647"/>
      <c r="HG45" s="647"/>
      <c r="HH45" s="647"/>
      <c r="HI45" s="647"/>
      <c r="HJ45" s="647"/>
      <c r="HK45" s="647"/>
      <c r="HL45" s="647"/>
      <c r="HM45" s="647"/>
      <c r="HN45" s="647"/>
      <c r="HO45" s="647"/>
      <c r="HP45" s="647"/>
      <c r="HQ45" s="647"/>
      <c r="HR45" s="647"/>
      <c r="HS45" s="647"/>
      <c r="HT45" s="647"/>
      <c r="HU45" s="647"/>
      <c r="HV45" s="647"/>
      <c r="HW45" s="647"/>
      <c r="HX45" s="647"/>
      <c r="HY45" s="647"/>
      <c r="HZ45" s="647"/>
      <c r="IA45" s="647"/>
      <c r="IB45" s="647"/>
      <c r="IC45" s="647"/>
      <c r="ID45" s="647"/>
      <c r="IE45" s="647"/>
      <c r="IF45" s="647"/>
      <c r="IG45" s="647"/>
      <c r="IH45" s="647"/>
      <c r="II45" s="647"/>
      <c r="IJ45" s="647"/>
      <c r="IK45" s="647"/>
      <c r="IL45" s="647"/>
      <c r="IM45" s="647"/>
      <c r="IN45" s="647"/>
      <c r="IO45" s="647"/>
      <c r="IP45" s="647"/>
      <c r="IQ45" s="647"/>
      <c r="IR45" s="647"/>
      <c r="IS45" s="647"/>
      <c r="IT45" s="647"/>
      <c r="IU45" s="647"/>
      <c r="IV45" s="647"/>
    </row>
    <row r="46" spans="1:256" s="872" customFormat="1" ht="22.5">
      <c r="A46" s="1549"/>
      <c r="B46" s="1553" t="s">
        <v>1403</v>
      </c>
      <c r="C46" s="1553" t="s">
        <v>1300</v>
      </c>
      <c r="D46" s="1556" t="s">
        <v>1911</v>
      </c>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c r="AP46" s="647"/>
      <c r="AQ46" s="647"/>
      <c r="AR46" s="647"/>
      <c r="AS46" s="647"/>
      <c r="AT46" s="647"/>
      <c r="AU46" s="647"/>
      <c r="AV46" s="647"/>
      <c r="AW46" s="647"/>
      <c r="AX46" s="647"/>
      <c r="AY46" s="647"/>
      <c r="AZ46" s="647"/>
      <c r="BA46" s="647"/>
      <c r="BB46" s="647"/>
      <c r="BC46" s="647"/>
      <c r="BD46" s="647"/>
      <c r="BE46" s="647"/>
      <c r="BF46" s="647"/>
      <c r="BG46" s="647"/>
      <c r="BH46" s="647"/>
      <c r="BI46" s="647"/>
      <c r="BJ46" s="647"/>
      <c r="BK46" s="647"/>
      <c r="BL46" s="647"/>
      <c r="BM46" s="647"/>
      <c r="BN46" s="647"/>
      <c r="BO46" s="647"/>
      <c r="BP46" s="647"/>
      <c r="BQ46" s="647"/>
      <c r="BR46" s="647"/>
      <c r="BS46" s="647"/>
      <c r="BT46" s="647"/>
      <c r="BU46" s="647"/>
      <c r="BV46" s="647"/>
      <c r="BW46" s="647"/>
      <c r="BX46" s="647"/>
      <c r="BY46" s="647"/>
      <c r="BZ46" s="647"/>
      <c r="CA46" s="647"/>
      <c r="CB46" s="647"/>
      <c r="CC46" s="647"/>
      <c r="CD46" s="647"/>
      <c r="CE46" s="647"/>
      <c r="CF46" s="647"/>
      <c r="CG46" s="647"/>
      <c r="CH46" s="647"/>
      <c r="CI46" s="647"/>
      <c r="CJ46" s="647"/>
      <c r="CK46" s="647"/>
      <c r="CL46" s="647"/>
      <c r="CM46" s="647"/>
      <c r="CN46" s="647"/>
      <c r="CO46" s="647"/>
      <c r="CP46" s="647"/>
      <c r="CQ46" s="647"/>
      <c r="CR46" s="647"/>
      <c r="CS46" s="647"/>
      <c r="CT46" s="647"/>
      <c r="CU46" s="647"/>
      <c r="CV46" s="647"/>
      <c r="CW46" s="647"/>
      <c r="CX46" s="647"/>
      <c r="CY46" s="647"/>
      <c r="CZ46" s="647"/>
      <c r="DA46" s="647"/>
      <c r="DB46" s="647"/>
      <c r="DC46" s="647"/>
      <c r="DD46" s="647"/>
      <c r="DE46" s="647"/>
      <c r="DF46" s="647"/>
      <c r="DG46" s="647"/>
      <c r="DH46" s="647"/>
      <c r="DI46" s="647"/>
      <c r="DJ46" s="647"/>
      <c r="DK46" s="647"/>
      <c r="DL46" s="647"/>
      <c r="DM46" s="647"/>
      <c r="DN46" s="647"/>
      <c r="DO46" s="647"/>
      <c r="DP46" s="647"/>
      <c r="DQ46" s="647"/>
      <c r="DR46" s="647"/>
      <c r="DS46" s="647"/>
      <c r="DT46" s="647"/>
      <c r="DU46" s="647"/>
      <c r="DV46" s="647"/>
      <c r="DW46" s="647"/>
      <c r="DX46" s="647"/>
      <c r="DY46" s="647"/>
      <c r="DZ46" s="647"/>
      <c r="EA46" s="647"/>
      <c r="EB46" s="647"/>
      <c r="EC46" s="647"/>
      <c r="ED46" s="647"/>
      <c r="EE46" s="647"/>
      <c r="EF46" s="647"/>
      <c r="EG46" s="647"/>
      <c r="EH46" s="647"/>
      <c r="EI46" s="647"/>
      <c r="EJ46" s="647"/>
      <c r="EK46" s="647"/>
      <c r="EL46" s="647"/>
      <c r="EM46" s="647"/>
      <c r="EN46" s="647"/>
      <c r="EO46" s="647"/>
      <c r="EP46" s="647"/>
      <c r="EQ46" s="647"/>
      <c r="ER46" s="647"/>
      <c r="ES46" s="647"/>
      <c r="ET46" s="647"/>
      <c r="EU46" s="647"/>
      <c r="EV46" s="647"/>
      <c r="EW46" s="647"/>
      <c r="EX46" s="647"/>
      <c r="EY46" s="647"/>
      <c r="EZ46" s="647"/>
      <c r="FA46" s="647"/>
      <c r="FB46" s="647"/>
      <c r="FC46" s="647"/>
      <c r="FD46" s="647"/>
      <c r="FE46" s="647"/>
      <c r="FF46" s="647"/>
      <c r="FG46" s="647"/>
      <c r="FH46" s="647"/>
      <c r="FI46" s="647"/>
      <c r="FJ46" s="647"/>
      <c r="FK46" s="647"/>
      <c r="FL46" s="647"/>
      <c r="FM46" s="647"/>
      <c r="FN46" s="647"/>
      <c r="FO46" s="647"/>
      <c r="FP46" s="647"/>
      <c r="FQ46" s="647"/>
      <c r="FR46" s="647"/>
      <c r="FS46" s="647"/>
      <c r="FT46" s="647"/>
      <c r="FU46" s="647"/>
      <c r="FV46" s="647"/>
      <c r="FW46" s="647"/>
      <c r="FX46" s="647"/>
      <c r="FY46" s="647"/>
      <c r="FZ46" s="647"/>
      <c r="GA46" s="647"/>
      <c r="GB46" s="647"/>
      <c r="GC46" s="647"/>
      <c r="GD46" s="647"/>
      <c r="GE46" s="647"/>
      <c r="GF46" s="647"/>
      <c r="GG46" s="647"/>
      <c r="GH46" s="647"/>
      <c r="GI46" s="647"/>
      <c r="GJ46" s="647"/>
      <c r="GK46" s="647"/>
      <c r="GL46" s="647"/>
      <c r="GM46" s="647"/>
      <c r="GN46" s="647"/>
      <c r="GO46" s="647"/>
      <c r="GP46" s="647"/>
      <c r="GQ46" s="647"/>
      <c r="GR46" s="647"/>
      <c r="GS46" s="647"/>
      <c r="GT46" s="647"/>
      <c r="GU46" s="647"/>
      <c r="GV46" s="647"/>
      <c r="GW46" s="647"/>
      <c r="GX46" s="647"/>
      <c r="GY46" s="647"/>
      <c r="GZ46" s="647"/>
      <c r="HA46" s="647"/>
      <c r="HB46" s="647"/>
      <c r="HC46" s="647"/>
      <c r="HD46" s="647"/>
      <c r="HE46" s="647"/>
      <c r="HF46" s="647"/>
      <c r="HG46" s="647"/>
      <c r="HH46" s="647"/>
      <c r="HI46" s="647"/>
      <c r="HJ46" s="647"/>
      <c r="HK46" s="647"/>
      <c r="HL46" s="647"/>
      <c r="HM46" s="647"/>
      <c r="HN46" s="647"/>
      <c r="HO46" s="647"/>
      <c r="HP46" s="647"/>
      <c r="HQ46" s="647"/>
      <c r="HR46" s="647"/>
      <c r="HS46" s="647"/>
      <c r="HT46" s="647"/>
      <c r="HU46" s="647"/>
      <c r="HV46" s="647"/>
      <c r="HW46" s="647"/>
      <c r="HX46" s="647"/>
      <c r="HY46" s="647"/>
      <c r="HZ46" s="647"/>
      <c r="IA46" s="647"/>
      <c r="IB46" s="647"/>
      <c r="IC46" s="647"/>
      <c r="ID46" s="647"/>
      <c r="IE46" s="647"/>
      <c r="IF46" s="647"/>
      <c r="IG46" s="647"/>
      <c r="IH46" s="647"/>
      <c r="II46" s="647"/>
      <c r="IJ46" s="647"/>
      <c r="IK46" s="647"/>
      <c r="IL46" s="647"/>
      <c r="IM46" s="647"/>
      <c r="IN46" s="647"/>
      <c r="IO46" s="647"/>
      <c r="IP46" s="647"/>
      <c r="IQ46" s="647"/>
      <c r="IR46" s="647"/>
      <c r="IS46" s="647"/>
      <c r="IT46" s="647"/>
      <c r="IU46" s="647"/>
      <c r="IV46" s="647"/>
    </row>
    <row r="47" spans="1:256" s="872" customFormat="1">
      <c r="A47" s="1547" t="s">
        <v>2048</v>
      </c>
      <c r="B47" s="1553" t="s">
        <v>1529</v>
      </c>
      <c r="C47" s="1553" t="s">
        <v>2052</v>
      </c>
      <c r="D47" s="1556" t="s">
        <v>2020</v>
      </c>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47"/>
      <c r="AY47" s="647"/>
      <c r="AZ47" s="647"/>
      <c r="BA47" s="647"/>
      <c r="BB47" s="647"/>
      <c r="BC47" s="647"/>
      <c r="BD47" s="647"/>
      <c r="BE47" s="647"/>
      <c r="BF47" s="647"/>
      <c r="BG47" s="647"/>
      <c r="BH47" s="647"/>
      <c r="BI47" s="647"/>
      <c r="BJ47" s="647"/>
      <c r="BK47" s="647"/>
      <c r="BL47" s="647"/>
      <c r="BM47" s="647"/>
      <c r="BN47" s="647"/>
      <c r="BO47" s="647"/>
      <c r="BP47" s="647"/>
      <c r="BQ47" s="647"/>
      <c r="BR47" s="647"/>
      <c r="BS47" s="647"/>
      <c r="BT47" s="647"/>
      <c r="BU47" s="647"/>
      <c r="BV47" s="647"/>
      <c r="BW47" s="647"/>
      <c r="BX47" s="647"/>
      <c r="BY47" s="647"/>
      <c r="BZ47" s="647"/>
      <c r="CA47" s="647"/>
      <c r="CB47" s="647"/>
      <c r="CC47" s="647"/>
      <c r="CD47" s="647"/>
      <c r="CE47" s="647"/>
      <c r="CF47" s="647"/>
      <c r="CG47" s="647"/>
      <c r="CH47" s="647"/>
      <c r="CI47" s="647"/>
      <c r="CJ47" s="647"/>
      <c r="CK47" s="647"/>
      <c r="CL47" s="647"/>
      <c r="CM47" s="647"/>
      <c r="CN47" s="647"/>
      <c r="CO47" s="647"/>
      <c r="CP47" s="647"/>
      <c r="CQ47" s="647"/>
      <c r="CR47" s="647"/>
      <c r="CS47" s="647"/>
      <c r="CT47" s="647"/>
      <c r="CU47" s="647"/>
      <c r="CV47" s="647"/>
      <c r="CW47" s="647"/>
      <c r="CX47" s="647"/>
      <c r="CY47" s="647"/>
      <c r="CZ47" s="647"/>
      <c r="DA47" s="647"/>
      <c r="DB47" s="647"/>
      <c r="DC47" s="647"/>
      <c r="DD47" s="647"/>
      <c r="DE47" s="647"/>
      <c r="DF47" s="647"/>
      <c r="DG47" s="647"/>
      <c r="DH47" s="647"/>
      <c r="DI47" s="647"/>
      <c r="DJ47" s="647"/>
      <c r="DK47" s="647"/>
      <c r="DL47" s="647"/>
      <c r="DM47" s="647"/>
      <c r="DN47" s="647"/>
      <c r="DO47" s="647"/>
      <c r="DP47" s="647"/>
      <c r="DQ47" s="647"/>
      <c r="DR47" s="647"/>
      <c r="DS47" s="647"/>
      <c r="DT47" s="647"/>
      <c r="DU47" s="647"/>
      <c r="DV47" s="647"/>
      <c r="DW47" s="647"/>
      <c r="DX47" s="647"/>
      <c r="DY47" s="647"/>
      <c r="DZ47" s="647"/>
      <c r="EA47" s="647"/>
      <c r="EB47" s="647"/>
      <c r="EC47" s="647"/>
      <c r="ED47" s="647"/>
      <c r="EE47" s="647"/>
      <c r="EF47" s="647"/>
      <c r="EG47" s="647"/>
      <c r="EH47" s="647"/>
      <c r="EI47" s="647"/>
      <c r="EJ47" s="647"/>
      <c r="EK47" s="647"/>
      <c r="EL47" s="647"/>
      <c r="EM47" s="647"/>
      <c r="EN47" s="647"/>
      <c r="EO47" s="647"/>
      <c r="EP47" s="647"/>
      <c r="EQ47" s="647"/>
      <c r="ER47" s="647"/>
      <c r="ES47" s="647"/>
      <c r="ET47" s="647"/>
      <c r="EU47" s="647"/>
      <c r="EV47" s="647"/>
      <c r="EW47" s="647"/>
      <c r="EX47" s="647"/>
      <c r="EY47" s="647"/>
      <c r="EZ47" s="647"/>
      <c r="FA47" s="647"/>
      <c r="FB47" s="647"/>
      <c r="FC47" s="647"/>
      <c r="FD47" s="647"/>
      <c r="FE47" s="647"/>
      <c r="FF47" s="647"/>
      <c r="FG47" s="647"/>
      <c r="FH47" s="647"/>
      <c r="FI47" s="647"/>
      <c r="FJ47" s="647"/>
      <c r="FK47" s="647"/>
      <c r="FL47" s="647"/>
      <c r="FM47" s="647"/>
      <c r="FN47" s="647"/>
      <c r="FO47" s="647"/>
      <c r="FP47" s="647"/>
      <c r="FQ47" s="647"/>
      <c r="FR47" s="647"/>
      <c r="FS47" s="647"/>
      <c r="FT47" s="647"/>
      <c r="FU47" s="647"/>
      <c r="FV47" s="647"/>
      <c r="FW47" s="647"/>
      <c r="FX47" s="647"/>
      <c r="FY47" s="647"/>
      <c r="FZ47" s="647"/>
      <c r="GA47" s="647"/>
      <c r="GB47" s="647"/>
      <c r="GC47" s="647"/>
      <c r="GD47" s="647"/>
      <c r="GE47" s="647"/>
      <c r="GF47" s="647"/>
      <c r="GG47" s="647"/>
      <c r="GH47" s="647"/>
      <c r="GI47" s="647"/>
      <c r="GJ47" s="647"/>
      <c r="GK47" s="647"/>
      <c r="GL47" s="647"/>
      <c r="GM47" s="647"/>
      <c r="GN47" s="647"/>
      <c r="GO47" s="647"/>
      <c r="GP47" s="647"/>
      <c r="GQ47" s="647"/>
      <c r="GR47" s="647"/>
      <c r="GS47" s="647"/>
      <c r="GT47" s="647"/>
      <c r="GU47" s="647"/>
      <c r="GV47" s="647"/>
      <c r="GW47" s="647"/>
      <c r="GX47" s="647"/>
      <c r="GY47" s="647"/>
      <c r="GZ47" s="647"/>
      <c r="HA47" s="647"/>
      <c r="HB47" s="647"/>
      <c r="HC47" s="647"/>
      <c r="HD47" s="647"/>
      <c r="HE47" s="647"/>
      <c r="HF47" s="647"/>
      <c r="HG47" s="647"/>
      <c r="HH47" s="647"/>
      <c r="HI47" s="647"/>
      <c r="HJ47" s="647"/>
      <c r="HK47" s="647"/>
      <c r="HL47" s="647"/>
      <c r="HM47" s="647"/>
      <c r="HN47" s="647"/>
      <c r="HO47" s="647"/>
      <c r="HP47" s="647"/>
      <c r="HQ47" s="647"/>
      <c r="HR47" s="647"/>
      <c r="HS47" s="647"/>
      <c r="HT47" s="647"/>
      <c r="HU47" s="647"/>
      <c r="HV47" s="647"/>
      <c r="HW47" s="647"/>
      <c r="HX47" s="647"/>
      <c r="HY47" s="647"/>
      <c r="HZ47" s="647"/>
      <c r="IA47" s="647"/>
      <c r="IB47" s="647"/>
      <c r="IC47" s="647"/>
      <c r="ID47" s="647"/>
      <c r="IE47" s="647"/>
      <c r="IF47" s="647"/>
      <c r="IG47" s="647"/>
      <c r="IH47" s="647"/>
      <c r="II47" s="647"/>
      <c r="IJ47" s="647"/>
      <c r="IK47" s="647"/>
      <c r="IL47" s="647"/>
      <c r="IM47" s="647"/>
      <c r="IN47" s="647"/>
      <c r="IO47" s="647"/>
      <c r="IP47" s="647"/>
      <c r="IQ47" s="647"/>
      <c r="IR47" s="647"/>
      <c r="IS47" s="647"/>
      <c r="IT47" s="647"/>
      <c r="IU47" s="647"/>
      <c r="IV47" s="647"/>
    </row>
    <row r="48" spans="1:256" s="872" customFormat="1">
      <c r="A48" s="1548"/>
      <c r="B48" s="1553" t="s">
        <v>2049</v>
      </c>
      <c r="C48" s="1553" t="s">
        <v>2053</v>
      </c>
      <c r="D48" s="1556" t="s">
        <v>301</v>
      </c>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c r="AP48" s="647"/>
      <c r="AQ48" s="647"/>
      <c r="AR48" s="647"/>
      <c r="AS48" s="647"/>
      <c r="AT48" s="647"/>
      <c r="AU48" s="647"/>
      <c r="AV48" s="647"/>
      <c r="AW48" s="647"/>
      <c r="AX48" s="647"/>
      <c r="AY48" s="647"/>
      <c r="AZ48" s="647"/>
      <c r="BA48" s="647"/>
      <c r="BB48" s="647"/>
      <c r="BC48" s="647"/>
      <c r="BD48" s="647"/>
      <c r="BE48" s="647"/>
      <c r="BF48" s="647"/>
      <c r="BG48" s="647"/>
      <c r="BH48" s="647"/>
      <c r="BI48" s="647"/>
      <c r="BJ48" s="647"/>
      <c r="BK48" s="647"/>
      <c r="BL48" s="647"/>
      <c r="BM48" s="647"/>
      <c r="BN48" s="647"/>
      <c r="BO48" s="647"/>
      <c r="BP48" s="647"/>
      <c r="BQ48" s="647"/>
      <c r="BR48" s="647"/>
      <c r="BS48" s="647"/>
      <c r="BT48" s="647"/>
      <c r="BU48" s="647"/>
      <c r="BV48" s="647"/>
      <c r="BW48" s="647"/>
      <c r="BX48" s="647"/>
      <c r="BY48" s="647"/>
      <c r="BZ48" s="647"/>
      <c r="CA48" s="647"/>
      <c r="CB48" s="647"/>
      <c r="CC48" s="647"/>
      <c r="CD48" s="647"/>
      <c r="CE48" s="647"/>
      <c r="CF48" s="647"/>
      <c r="CG48" s="647"/>
      <c r="CH48" s="647"/>
      <c r="CI48" s="647"/>
      <c r="CJ48" s="647"/>
      <c r="CK48" s="647"/>
      <c r="CL48" s="647"/>
      <c r="CM48" s="647"/>
      <c r="CN48" s="647"/>
      <c r="CO48" s="647"/>
      <c r="CP48" s="647"/>
      <c r="CQ48" s="647"/>
      <c r="CR48" s="647"/>
      <c r="CS48" s="647"/>
      <c r="CT48" s="647"/>
      <c r="CU48" s="647"/>
      <c r="CV48" s="647"/>
      <c r="CW48" s="647"/>
      <c r="CX48" s="647"/>
      <c r="CY48" s="647"/>
      <c r="CZ48" s="647"/>
      <c r="DA48" s="647"/>
      <c r="DB48" s="647"/>
      <c r="DC48" s="647"/>
      <c r="DD48" s="647"/>
      <c r="DE48" s="647"/>
      <c r="DF48" s="647"/>
      <c r="DG48" s="647"/>
      <c r="DH48" s="647"/>
      <c r="DI48" s="647"/>
      <c r="DJ48" s="647"/>
      <c r="DK48" s="647"/>
      <c r="DL48" s="647"/>
      <c r="DM48" s="647"/>
      <c r="DN48" s="647"/>
      <c r="DO48" s="647"/>
      <c r="DP48" s="647"/>
      <c r="DQ48" s="647"/>
      <c r="DR48" s="647"/>
      <c r="DS48" s="647"/>
      <c r="DT48" s="647"/>
      <c r="DU48" s="647"/>
      <c r="DV48" s="647"/>
      <c r="DW48" s="647"/>
      <c r="DX48" s="647"/>
      <c r="DY48" s="647"/>
      <c r="DZ48" s="647"/>
      <c r="EA48" s="647"/>
      <c r="EB48" s="647"/>
      <c r="EC48" s="647"/>
      <c r="ED48" s="647"/>
      <c r="EE48" s="647"/>
      <c r="EF48" s="647"/>
      <c r="EG48" s="647"/>
      <c r="EH48" s="647"/>
      <c r="EI48" s="647"/>
      <c r="EJ48" s="647"/>
      <c r="EK48" s="647"/>
      <c r="EL48" s="647"/>
      <c r="EM48" s="647"/>
      <c r="EN48" s="647"/>
      <c r="EO48" s="647"/>
      <c r="EP48" s="647"/>
      <c r="EQ48" s="647"/>
      <c r="ER48" s="647"/>
      <c r="ES48" s="647"/>
      <c r="ET48" s="647"/>
      <c r="EU48" s="647"/>
      <c r="EV48" s="647"/>
      <c r="EW48" s="647"/>
      <c r="EX48" s="647"/>
      <c r="EY48" s="647"/>
      <c r="EZ48" s="647"/>
      <c r="FA48" s="647"/>
      <c r="FB48" s="647"/>
      <c r="FC48" s="647"/>
      <c r="FD48" s="647"/>
      <c r="FE48" s="647"/>
      <c r="FF48" s="647"/>
      <c r="FG48" s="647"/>
      <c r="FH48" s="647"/>
      <c r="FI48" s="647"/>
      <c r="FJ48" s="647"/>
      <c r="FK48" s="647"/>
      <c r="FL48" s="647"/>
      <c r="FM48" s="647"/>
      <c r="FN48" s="647"/>
      <c r="FO48" s="647"/>
      <c r="FP48" s="647"/>
      <c r="FQ48" s="647"/>
      <c r="FR48" s="647"/>
      <c r="FS48" s="647"/>
      <c r="FT48" s="647"/>
      <c r="FU48" s="647"/>
      <c r="FV48" s="647"/>
      <c r="FW48" s="647"/>
      <c r="FX48" s="647"/>
      <c r="FY48" s="647"/>
      <c r="FZ48" s="647"/>
      <c r="GA48" s="647"/>
      <c r="GB48" s="647"/>
      <c r="GC48" s="647"/>
      <c r="GD48" s="647"/>
      <c r="GE48" s="647"/>
      <c r="GF48" s="647"/>
      <c r="GG48" s="647"/>
      <c r="GH48" s="647"/>
      <c r="GI48" s="647"/>
      <c r="GJ48" s="647"/>
      <c r="GK48" s="647"/>
      <c r="GL48" s="647"/>
      <c r="GM48" s="647"/>
      <c r="GN48" s="647"/>
      <c r="GO48" s="647"/>
      <c r="GP48" s="647"/>
      <c r="GQ48" s="647"/>
      <c r="GR48" s="647"/>
      <c r="GS48" s="647"/>
      <c r="GT48" s="647"/>
      <c r="GU48" s="647"/>
      <c r="GV48" s="647"/>
      <c r="GW48" s="647"/>
      <c r="GX48" s="647"/>
      <c r="GY48" s="647"/>
      <c r="GZ48" s="647"/>
      <c r="HA48" s="647"/>
      <c r="HB48" s="647"/>
      <c r="HC48" s="647"/>
      <c r="HD48" s="647"/>
      <c r="HE48" s="647"/>
      <c r="HF48" s="647"/>
      <c r="HG48" s="647"/>
      <c r="HH48" s="647"/>
      <c r="HI48" s="647"/>
      <c r="HJ48" s="647"/>
      <c r="HK48" s="647"/>
      <c r="HL48" s="647"/>
      <c r="HM48" s="647"/>
      <c r="HN48" s="647"/>
      <c r="HO48" s="647"/>
      <c r="HP48" s="647"/>
      <c r="HQ48" s="647"/>
      <c r="HR48" s="647"/>
      <c r="HS48" s="647"/>
      <c r="HT48" s="647"/>
      <c r="HU48" s="647"/>
      <c r="HV48" s="647"/>
      <c r="HW48" s="647"/>
      <c r="HX48" s="647"/>
      <c r="HY48" s="647"/>
      <c r="HZ48" s="647"/>
      <c r="IA48" s="647"/>
      <c r="IB48" s="647"/>
      <c r="IC48" s="647"/>
      <c r="ID48" s="647"/>
      <c r="IE48" s="647"/>
      <c r="IF48" s="647"/>
      <c r="IG48" s="647"/>
      <c r="IH48" s="647"/>
      <c r="II48" s="647"/>
      <c r="IJ48" s="647"/>
      <c r="IK48" s="647"/>
      <c r="IL48" s="647"/>
      <c r="IM48" s="647"/>
      <c r="IN48" s="647"/>
      <c r="IO48" s="647"/>
      <c r="IP48" s="647"/>
      <c r="IQ48" s="647"/>
      <c r="IR48" s="647"/>
      <c r="IS48" s="647"/>
      <c r="IT48" s="647"/>
      <c r="IU48" s="647"/>
      <c r="IV48" s="647"/>
    </row>
    <row r="49" spans="1:256" s="872" customFormat="1">
      <c r="A49" s="1548"/>
      <c r="B49" s="1553" t="s">
        <v>2050</v>
      </c>
      <c r="C49" s="1553" t="s">
        <v>2054</v>
      </c>
      <c r="D49" s="1556" t="s">
        <v>947</v>
      </c>
      <c r="E49" s="647"/>
      <c r="F49" s="647"/>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c r="AP49" s="647"/>
      <c r="AQ49" s="647"/>
      <c r="AR49" s="647"/>
      <c r="AS49" s="647"/>
      <c r="AT49" s="647"/>
      <c r="AU49" s="647"/>
      <c r="AV49" s="647"/>
      <c r="AW49" s="647"/>
      <c r="AX49" s="647"/>
      <c r="AY49" s="647"/>
      <c r="AZ49" s="647"/>
      <c r="BA49" s="647"/>
      <c r="BB49" s="647"/>
      <c r="BC49" s="647"/>
      <c r="BD49" s="647"/>
      <c r="BE49" s="647"/>
      <c r="BF49" s="647"/>
      <c r="BG49" s="647"/>
      <c r="BH49" s="647"/>
      <c r="BI49" s="647"/>
      <c r="BJ49" s="647"/>
      <c r="BK49" s="647"/>
      <c r="BL49" s="647"/>
      <c r="BM49" s="647"/>
      <c r="BN49" s="647"/>
      <c r="BO49" s="647"/>
      <c r="BP49" s="647"/>
      <c r="BQ49" s="647"/>
      <c r="BR49" s="647"/>
      <c r="BS49" s="647"/>
      <c r="BT49" s="647"/>
      <c r="BU49" s="647"/>
      <c r="BV49" s="647"/>
      <c r="BW49" s="647"/>
      <c r="BX49" s="647"/>
      <c r="BY49" s="647"/>
      <c r="BZ49" s="647"/>
      <c r="CA49" s="647"/>
      <c r="CB49" s="647"/>
      <c r="CC49" s="647"/>
      <c r="CD49" s="647"/>
      <c r="CE49" s="647"/>
      <c r="CF49" s="647"/>
      <c r="CG49" s="647"/>
      <c r="CH49" s="647"/>
      <c r="CI49" s="647"/>
      <c r="CJ49" s="647"/>
      <c r="CK49" s="647"/>
      <c r="CL49" s="647"/>
      <c r="CM49" s="647"/>
      <c r="CN49" s="647"/>
      <c r="CO49" s="647"/>
      <c r="CP49" s="647"/>
      <c r="CQ49" s="647"/>
      <c r="CR49" s="647"/>
      <c r="CS49" s="647"/>
      <c r="CT49" s="647"/>
      <c r="CU49" s="647"/>
      <c r="CV49" s="647"/>
      <c r="CW49" s="647"/>
      <c r="CX49" s="647"/>
      <c r="CY49" s="647"/>
      <c r="CZ49" s="647"/>
      <c r="DA49" s="647"/>
      <c r="DB49" s="647"/>
      <c r="DC49" s="647"/>
      <c r="DD49" s="647"/>
      <c r="DE49" s="647"/>
      <c r="DF49" s="647"/>
      <c r="DG49" s="647"/>
      <c r="DH49" s="647"/>
      <c r="DI49" s="647"/>
      <c r="DJ49" s="647"/>
      <c r="DK49" s="647"/>
      <c r="DL49" s="647"/>
      <c r="DM49" s="647"/>
      <c r="DN49" s="647"/>
      <c r="DO49" s="647"/>
      <c r="DP49" s="647"/>
      <c r="DQ49" s="647"/>
      <c r="DR49" s="647"/>
      <c r="DS49" s="647"/>
      <c r="DT49" s="647"/>
      <c r="DU49" s="647"/>
      <c r="DV49" s="647"/>
      <c r="DW49" s="647"/>
      <c r="DX49" s="647"/>
      <c r="DY49" s="647"/>
      <c r="DZ49" s="647"/>
      <c r="EA49" s="647"/>
      <c r="EB49" s="647"/>
      <c r="EC49" s="647"/>
      <c r="ED49" s="647"/>
      <c r="EE49" s="647"/>
      <c r="EF49" s="647"/>
      <c r="EG49" s="647"/>
      <c r="EH49" s="647"/>
      <c r="EI49" s="647"/>
      <c r="EJ49" s="647"/>
      <c r="EK49" s="647"/>
      <c r="EL49" s="647"/>
      <c r="EM49" s="647"/>
      <c r="EN49" s="647"/>
      <c r="EO49" s="647"/>
      <c r="EP49" s="647"/>
      <c r="EQ49" s="647"/>
      <c r="ER49" s="647"/>
      <c r="ES49" s="647"/>
      <c r="ET49" s="647"/>
      <c r="EU49" s="647"/>
      <c r="EV49" s="647"/>
      <c r="EW49" s="647"/>
      <c r="EX49" s="647"/>
      <c r="EY49" s="647"/>
      <c r="EZ49" s="647"/>
      <c r="FA49" s="647"/>
      <c r="FB49" s="647"/>
      <c r="FC49" s="647"/>
      <c r="FD49" s="647"/>
      <c r="FE49" s="647"/>
      <c r="FF49" s="647"/>
      <c r="FG49" s="647"/>
      <c r="FH49" s="647"/>
      <c r="FI49" s="647"/>
      <c r="FJ49" s="647"/>
      <c r="FK49" s="647"/>
      <c r="FL49" s="647"/>
      <c r="FM49" s="647"/>
      <c r="FN49" s="647"/>
      <c r="FO49" s="647"/>
      <c r="FP49" s="647"/>
      <c r="FQ49" s="647"/>
      <c r="FR49" s="647"/>
      <c r="FS49" s="647"/>
      <c r="FT49" s="647"/>
      <c r="FU49" s="647"/>
      <c r="FV49" s="647"/>
      <c r="FW49" s="647"/>
      <c r="FX49" s="647"/>
      <c r="FY49" s="647"/>
      <c r="FZ49" s="647"/>
      <c r="GA49" s="647"/>
      <c r="GB49" s="647"/>
      <c r="GC49" s="647"/>
      <c r="GD49" s="647"/>
      <c r="GE49" s="647"/>
      <c r="GF49" s="647"/>
      <c r="GG49" s="647"/>
      <c r="GH49" s="647"/>
      <c r="GI49" s="647"/>
      <c r="GJ49" s="647"/>
      <c r="GK49" s="647"/>
      <c r="GL49" s="647"/>
      <c r="GM49" s="647"/>
      <c r="GN49" s="647"/>
      <c r="GO49" s="647"/>
      <c r="GP49" s="647"/>
      <c r="GQ49" s="647"/>
      <c r="GR49" s="647"/>
      <c r="GS49" s="647"/>
      <c r="GT49" s="647"/>
      <c r="GU49" s="647"/>
      <c r="GV49" s="647"/>
      <c r="GW49" s="647"/>
      <c r="GX49" s="647"/>
      <c r="GY49" s="647"/>
      <c r="GZ49" s="647"/>
      <c r="HA49" s="647"/>
      <c r="HB49" s="647"/>
      <c r="HC49" s="647"/>
      <c r="HD49" s="647"/>
      <c r="HE49" s="647"/>
      <c r="HF49" s="647"/>
      <c r="HG49" s="647"/>
      <c r="HH49" s="647"/>
      <c r="HI49" s="647"/>
      <c r="HJ49" s="647"/>
      <c r="HK49" s="647"/>
      <c r="HL49" s="647"/>
      <c r="HM49" s="647"/>
      <c r="HN49" s="647"/>
      <c r="HO49" s="647"/>
      <c r="HP49" s="647"/>
      <c r="HQ49" s="647"/>
      <c r="HR49" s="647"/>
      <c r="HS49" s="647"/>
      <c r="HT49" s="647"/>
      <c r="HU49" s="647"/>
      <c r="HV49" s="647"/>
      <c r="HW49" s="647"/>
      <c r="HX49" s="647"/>
      <c r="HY49" s="647"/>
      <c r="HZ49" s="647"/>
      <c r="IA49" s="647"/>
      <c r="IB49" s="647"/>
      <c r="IC49" s="647"/>
      <c r="ID49" s="647"/>
      <c r="IE49" s="647"/>
      <c r="IF49" s="647"/>
      <c r="IG49" s="647"/>
      <c r="IH49" s="647"/>
      <c r="II49" s="647"/>
      <c r="IJ49" s="647"/>
      <c r="IK49" s="647"/>
      <c r="IL49" s="647"/>
      <c r="IM49" s="647"/>
      <c r="IN49" s="647"/>
      <c r="IO49" s="647"/>
      <c r="IP49" s="647"/>
      <c r="IQ49" s="647"/>
      <c r="IR49" s="647"/>
      <c r="IS49" s="647"/>
      <c r="IT49" s="647"/>
      <c r="IU49" s="647"/>
      <c r="IV49" s="647"/>
    </row>
    <row r="50" spans="1:256" s="872" customFormat="1">
      <c r="A50" s="1549"/>
      <c r="B50" s="1553" t="s">
        <v>2051</v>
      </c>
      <c r="C50" s="1553" t="s">
        <v>1412</v>
      </c>
      <c r="D50" s="1556" t="s">
        <v>1911</v>
      </c>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47"/>
      <c r="AY50" s="647"/>
      <c r="AZ50" s="647"/>
      <c r="BA50" s="647"/>
      <c r="BB50" s="647"/>
      <c r="BC50" s="647"/>
      <c r="BD50" s="647"/>
      <c r="BE50" s="647"/>
      <c r="BF50" s="647"/>
      <c r="BG50" s="647"/>
      <c r="BH50" s="647"/>
      <c r="BI50" s="647"/>
      <c r="BJ50" s="647"/>
      <c r="BK50" s="647"/>
      <c r="BL50" s="647"/>
      <c r="BM50" s="647"/>
      <c r="BN50" s="647"/>
      <c r="BO50" s="647"/>
      <c r="BP50" s="647"/>
      <c r="BQ50" s="647"/>
      <c r="BR50" s="647"/>
      <c r="BS50" s="647"/>
      <c r="BT50" s="647"/>
      <c r="BU50" s="647"/>
      <c r="BV50" s="647"/>
      <c r="BW50" s="647"/>
      <c r="BX50" s="647"/>
      <c r="BY50" s="647"/>
      <c r="BZ50" s="647"/>
      <c r="CA50" s="647"/>
      <c r="CB50" s="647"/>
      <c r="CC50" s="647"/>
      <c r="CD50" s="647"/>
      <c r="CE50" s="647"/>
      <c r="CF50" s="647"/>
      <c r="CG50" s="647"/>
      <c r="CH50" s="647"/>
      <c r="CI50" s="647"/>
      <c r="CJ50" s="647"/>
      <c r="CK50" s="647"/>
      <c r="CL50" s="647"/>
      <c r="CM50" s="647"/>
      <c r="CN50" s="647"/>
      <c r="CO50" s="647"/>
      <c r="CP50" s="647"/>
      <c r="CQ50" s="647"/>
      <c r="CR50" s="647"/>
      <c r="CS50" s="647"/>
      <c r="CT50" s="647"/>
      <c r="CU50" s="647"/>
      <c r="CV50" s="647"/>
      <c r="CW50" s="647"/>
      <c r="CX50" s="647"/>
      <c r="CY50" s="647"/>
      <c r="CZ50" s="647"/>
      <c r="DA50" s="647"/>
      <c r="DB50" s="647"/>
      <c r="DC50" s="647"/>
      <c r="DD50" s="647"/>
      <c r="DE50" s="647"/>
      <c r="DF50" s="647"/>
      <c r="DG50" s="647"/>
      <c r="DH50" s="647"/>
      <c r="DI50" s="647"/>
      <c r="DJ50" s="647"/>
      <c r="DK50" s="647"/>
      <c r="DL50" s="647"/>
      <c r="DM50" s="647"/>
      <c r="DN50" s="647"/>
      <c r="DO50" s="647"/>
      <c r="DP50" s="647"/>
      <c r="DQ50" s="647"/>
      <c r="DR50" s="647"/>
      <c r="DS50" s="647"/>
      <c r="DT50" s="647"/>
      <c r="DU50" s="647"/>
      <c r="DV50" s="647"/>
      <c r="DW50" s="647"/>
      <c r="DX50" s="647"/>
      <c r="DY50" s="647"/>
      <c r="DZ50" s="647"/>
      <c r="EA50" s="647"/>
      <c r="EB50" s="647"/>
      <c r="EC50" s="647"/>
      <c r="ED50" s="647"/>
      <c r="EE50" s="647"/>
      <c r="EF50" s="647"/>
      <c r="EG50" s="647"/>
      <c r="EH50" s="647"/>
      <c r="EI50" s="647"/>
      <c r="EJ50" s="647"/>
      <c r="EK50" s="647"/>
      <c r="EL50" s="647"/>
      <c r="EM50" s="647"/>
      <c r="EN50" s="647"/>
      <c r="EO50" s="647"/>
      <c r="EP50" s="647"/>
      <c r="EQ50" s="647"/>
      <c r="ER50" s="647"/>
      <c r="ES50" s="647"/>
      <c r="ET50" s="647"/>
      <c r="EU50" s="647"/>
      <c r="EV50" s="647"/>
      <c r="EW50" s="647"/>
      <c r="EX50" s="647"/>
      <c r="EY50" s="647"/>
      <c r="EZ50" s="647"/>
      <c r="FA50" s="647"/>
      <c r="FB50" s="647"/>
      <c r="FC50" s="647"/>
      <c r="FD50" s="647"/>
      <c r="FE50" s="647"/>
      <c r="FF50" s="647"/>
      <c r="FG50" s="647"/>
      <c r="FH50" s="647"/>
      <c r="FI50" s="647"/>
      <c r="FJ50" s="647"/>
      <c r="FK50" s="647"/>
      <c r="FL50" s="647"/>
      <c r="FM50" s="647"/>
      <c r="FN50" s="647"/>
      <c r="FO50" s="647"/>
      <c r="FP50" s="647"/>
      <c r="FQ50" s="647"/>
      <c r="FR50" s="647"/>
      <c r="FS50" s="647"/>
      <c r="FT50" s="647"/>
      <c r="FU50" s="647"/>
      <c r="FV50" s="647"/>
      <c r="FW50" s="647"/>
      <c r="FX50" s="647"/>
      <c r="FY50" s="647"/>
      <c r="FZ50" s="647"/>
      <c r="GA50" s="647"/>
      <c r="GB50" s="647"/>
      <c r="GC50" s="647"/>
      <c r="GD50" s="647"/>
      <c r="GE50" s="647"/>
      <c r="GF50" s="647"/>
      <c r="GG50" s="647"/>
      <c r="GH50" s="647"/>
      <c r="GI50" s="647"/>
      <c r="GJ50" s="647"/>
      <c r="GK50" s="647"/>
      <c r="GL50" s="647"/>
      <c r="GM50" s="647"/>
      <c r="GN50" s="647"/>
      <c r="GO50" s="647"/>
      <c r="GP50" s="647"/>
      <c r="GQ50" s="647"/>
      <c r="GR50" s="647"/>
      <c r="GS50" s="647"/>
      <c r="GT50" s="647"/>
      <c r="GU50" s="647"/>
      <c r="GV50" s="647"/>
      <c r="GW50" s="647"/>
      <c r="GX50" s="647"/>
      <c r="GY50" s="647"/>
      <c r="GZ50" s="647"/>
      <c r="HA50" s="647"/>
      <c r="HB50" s="647"/>
      <c r="HC50" s="647"/>
      <c r="HD50" s="647"/>
      <c r="HE50" s="647"/>
      <c r="HF50" s="647"/>
      <c r="HG50" s="647"/>
      <c r="HH50" s="647"/>
      <c r="HI50" s="647"/>
      <c r="HJ50" s="647"/>
      <c r="HK50" s="647"/>
      <c r="HL50" s="647"/>
      <c r="HM50" s="647"/>
      <c r="HN50" s="647"/>
      <c r="HO50" s="647"/>
      <c r="HP50" s="647"/>
      <c r="HQ50" s="647"/>
      <c r="HR50" s="647"/>
      <c r="HS50" s="647"/>
      <c r="HT50" s="647"/>
      <c r="HU50" s="647"/>
      <c r="HV50" s="647"/>
      <c r="HW50" s="647"/>
      <c r="HX50" s="647"/>
      <c r="HY50" s="647"/>
      <c r="HZ50" s="647"/>
      <c r="IA50" s="647"/>
      <c r="IB50" s="647"/>
      <c r="IC50" s="647"/>
      <c r="ID50" s="647"/>
      <c r="IE50" s="647"/>
      <c r="IF50" s="647"/>
      <c r="IG50" s="647"/>
      <c r="IH50" s="647"/>
      <c r="II50" s="647"/>
      <c r="IJ50" s="647"/>
      <c r="IK50" s="647"/>
      <c r="IL50" s="647"/>
      <c r="IM50" s="647"/>
      <c r="IN50" s="647"/>
      <c r="IO50" s="647"/>
      <c r="IP50" s="647"/>
      <c r="IQ50" s="647"/>
      <c r="IR50" s="647"/>
      <c r="IS50" s="647"/>
      <c r="IT50" s="647"/>
      <c r="IU50" s="647"/>
      <c r="IV50" s="647"/>
    </row>
    <row r="51" spans="1:256" s="872" customFormat="1">
      <c r="A51" s="1547" t="s">
        <v>1500</v>
      </c>
      <c r="B51" s="1553" t="s">
        <v>1244</v>
      </c>
      <c r="C51" s="1553" t="s">
        <v>1233</v>
      </c>
      <c r="D51" s="1556" t="s">
        <v>1144</v>
      </c>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c r="AP51" s="647"/>
      <c r="AQ51" s="647"/>
      <c r="AR51" s="647"/>
      <c r="AS51" s="647"/>
      <c r="AT51" s="647"/>
      <c r="AU51" s="647"/>
      <c r="AV51" s="647"/>
      <c r="AW51" s="647"/>
      <c r="AX51" s="647"/>
      <c r="AY51" s="647"/>
      <c r="AZ51" s="647"/>
      <c r="BA51" s="647"/>
      <c r="BB51" s="647"/>
      <c r="BC51" s="647"/>
      <c r="BD51" s="647"/>
      <c r="BE51" s="647"/>
      <c r="BF51" s="647"/>
      <c r="BG51" s="647"/>
      <c r="BH51" s="647"/>
      <c r="BI51" s="647"/>
      <c r="BJ51" s="647"/>
      <c r="BK51" s="647"/>
      <c r="BL51" s="647"/>
      <c r="BM51" s="647"/>
      <c r="BN51" s="647"/>
      <c r="BO51" s="647"/>
      <c r="BP51" s="647"/>
      <c r="BQ51" s="647"/>
      <c r="BR51" s="647"/>
      <c r="BS51" s="647"/>
      <c r="BT51" s="647"/>
      <c r="BU51" s="647"/>
      <c r="BV51" s="647"/>
      <c r="BW51" s="647"/>
      <c r="BX51" s="647"/>
      <c r="BY51" s="647"/>
      <c r="BZ51" s="647"/>
      <c r="CA51" s="647"/>
      <c r="CB51" s="647"/>
      <c r="CC51" s="647"/>
      <c r="CD51" s="647"/>
      <c r="CE51" s="647"/>
      <c r="CF51" s="647"/>
      <c r="CG51" s="647"/>
      <c r="CH51" s="647"/>
      <c r="CI51" s="647"/>
      <c r="CJ51" s="647"/>
      <c r="CK51" s="647"/>
      <c r="CL51" s="647"/>
      <c r="CM51" s="647"/>
      <c r="CN51" s="647"/>
      <c r="CO51" s="647"/>
      <c r="CP51" s="647"/>
      <c r="CQ51" s="647"/>
      <c r="CR51" s="647"/>
      <c r="CS51" s="647"/>
      <c r="CT51" s="647"/>
      <c r="CU51" s="647"/>
      <c r="CV51" s="647"/>
      <c r="CW51" s="647"/>
      <c r="CX51" s="647"/>
      <c r="CY51" s="647"/>
      <c r="CZ51" s="647"/>
      <c r="DA51" s="647"/>
      <c r="DB51" s="647"/>
      <c r="DC51" s="647"/>
      <c r="DD51" s="647"/>
      <c r="DE51" s="647"/>
      <c r="DF51" s="647"/>
      <c r="DG51" s="647"/>
      <c r="DH51" s="647"/>
      <c r="DI51" s="647"/>
      <c r="DJ51" s="647"/>
      <c r="DK51" s="647"/>
      <c r="DL51" s="647"/>
      <c r="DM51" s="647"/>
      <c r="DN51" s="647"/>
      <c r="DO51" s="647"/>
      <c r="DP51" s="647"/>
      <c r="DQ51" s="647"/>
      <c r="DR51" s="647"/>
      <c r="DS51" s="647"/>
      <c r="DT51" s="647"/>
      <c r="DU51" s="647"/>
      <c r="DV51" s="647"/>
      <c r="DW51" s="647"/>
      <c r="DX51" s="647"/>
      <c r="DY51" s="647"/>
      <c r="DZ51" s="647"/>
      <c r="EA51" s="647"/>
      <c r="EB51" s="647"/>
      <c r="EC51" s="647"/>
      <c r="ED51" s="647"/>
      <c r="EE51" s="647"/>
      <c r="EF51" s="647"/>
      <c r="EG51" s="647"/>
      <c r="EH51" s="647"/>
      <c r="EI51" s="647"/>
      <c r="EJ51" s="647"/>
      <c r="EK51" s="647"/>
      <c r="EL51" s="647"/>
      <c r="EM51" s="647"/>
      <c r="EN51" s="647"/>
      <c r="EO51" s="647"/>
      <c r="EP51" s="647"/>
      <c r="EQ51" s="647"/>
      <c r="ER51" s="647"/>
      <c r="ES51" s="647"/>
      <c r="ET51" s="647"/>
      <c r="EU51" s="647"/>
      <c r="EV51" s="647"/>
      <c r="EW51" s="647"/>
      <c r="EX51" s="647"/>
      <c r="EY51" s="647"/>
      <c r="EZ51" s="647"/>
      <c r="FA51" s="647"/>
      <c r="FB51" s="647"/>
      <c r="FC51" s="647"/>
      <c r="FD51" s="647"/>
      <c r="FE51" s="647"/>
      <c r="FF51" s="647"/>
      <c r="FG51" s="647"/>
      <c r="FH51" s="647"/>
      <c r="FI51" s="647"/>
      <c r="FJ51" s="647"/>
      <c r="FK51" s="647"/>
      <c r="FL51" s="647"/>
      <c r="FM51" s="647"/>
      <c r="FN51" s="647"/>
      <c r="FO51" s="647"/>
      <c r="FP51" s="647"/>
      <c r="FQ51" s="647"/>
      <c r="FR51" s="647"/>
      <c r="FS51" s="647"/>
      <c r="FT51" s="647"/>
      <c r="FU51" s="647"/>
      <c r="FV51" s="647"/>
      <c r="FW51" s="647"/>
      <c r="FX51" s="647"/>
      <c r="FY51" s="647"/>
      <c r="FZ51" s="647"/>
      <c r="GA51" s="647"/>
      <c r="GB51" s="647"/>
      <c r="GC51" s="647"/>
      <c r="GD51" s="647"/>
      <c r="GE51" s="647"/>
      <c r="GF51" s="647"/>
      <c r="GG51" s="647"/>
      <c r="GH51" s="647"/>
      <c r="GI51" s="647"/>
      <c r="GJ51" s="647"/>
      <c r="GK51" s="647"/>
      <c r="GL51" s="647"/>
      <c r="GM51" s="647"/>
      <c r="GN51" s="647"/>
      <c r="GO51" s="647"/>
      <c r="GP51" s="647"/>
      <c r="GQ51" s="647"/>
      <c r="GR51" s="647"/>
      <c r="GS51" s="647"/>
      <c r="GT51" s="647"/>
      <c r="GU51" s="647"/>
      <c r="GV51" s="647"/>
      <c r="GW51" s="647"/>
      <c r="GX51" s="647"/>
      <c r="GY51" s="647"/>
      <c r="GZ51" s="647"/>
      <c r="HA51" s="647"/>
      <c r="HB51" s="647"/>
      <c r="HC51" s="647"/>
      <c r="HD51" s="647"/>
      <c r="HE51" s="647"/>
      <c r="HF51" s="647"/>
      <c r="HG51" s="647"/>
      <c r="HH51" s="647"/>
      <c r="HI51" s="647"/>
      <c r="HJ51" s="647"/>
      <c r="HK51" s="647"/>
      <c r="HL51" s="647"/>
      <c r="HM51" s="647"/>
      <c r="HN51" s="647"/>
      <c r="HO51" s="647"/>
      <c r="HP51" s="647"/>
      <c r="HQ51" s="647"/>
      <c r="HR51" s="647"/>
      <c r="HS51" s="647"/>
      <c r="HT51" s="647"/>
      <c r="HU51" s="647"/>
      <c r="HV51" s="647"/>
      <c r="HW51" s="647"/>
      <c r="HX51" s="647"/>
      <c r="HY51" s="647"/>
      <c r="HZ51" s="647"/>
      <c r="IA51" s="647"/>
      <c r="IB51" s="647"/>
      <c r="IC51" s="647"/>
      <c r="ID51" s="647"/>
      <c r="IE51" s="647"/>
      <c r="IF51" s="647"/>
      <c r="IG51" s="647"/>
      <c r="IH51" s="647"/>
      <c r="II51" s="647"/>
      <c r="IJ51" s="647"/>
      <c r="IK51" s="647"/>
      <c r="IL51" s="647"/>
      <c r="IM51" s="647"/>
      <c r="IN51" s="647"/>
      <c r="IO51" s="647"/>
      <c r="IP51" s="647"/>
      <c r="IQ51" s="647"/>
      <c r="IR51" s="647"/>
      <c r="IS51" s="647"/>
      <c r="IT51" s="647"/>
      <c r="IU51" s="647"/>
      <c r="IV51" s="647"/>
    </row>
    <row r="52" spans="1:256" s="872" customFormat="1">
      <c r="A52" s="1548"/>
      <c r="B52" s="1547" t="s">
        <v>1179</v>
      </c>
      <c r="C52" s="1553" t="s">
        <v>2057</v>
      </c>
      <c r="D52" s="1556" t="s">
        <v>301</v>
      </c>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c r="AP52" s="647"/>
      <c r="AQ52" s="647"/>
      <c r="AR52" s="647"/>
      <c r="AS52" s="647"/>
      <c r="AT52" s="647"/>
      <c r="AU52" s="647"/>
      <c r="AV52" s="647"/>
      <c r="AW52" s="647"/>
      <c r="AX52" s="647"/>
      <c r="AY52" s="647"/>
      <c r="AZ52" s="647"/>
      <c r="BA52" s="647"/>
      <c r="BB52" s="647"/>
      <c r="BC52" s="647"/>
      <c r="BD52" s="647"/>
      <c r="BE52" s="647"/>
      <c r="BF52" s="647"/>
      <c r="BG52" s="647"/>
      <c r="BH52" s="647"/>
      <c r="BI52" s="647"/>
      <c r="BJ52" s="647"/>
      <c r="BK52" s="647"/>
      <c r="BL52" s="647"/>
      <c r="BM52" s="647"/>
      <c r="BN52" s="647"/>
      <c r="BO52" s="647"/>
      <c r="BP52" s="647"/>
      <c r="BQ52" s="647"/>
      <c r="BR52" s="647"/>
      <c r="BS52" s="647"/>
      <c r="BT52" s="647"/>
      <c r="BU52" s="647"/>
      <c r="BV52" s="647"/>
      <c r="BW52" s="647"/>
      <c r="BX52" s="647"/>
      <c r="BY52" s="647"/>
      <c r="BZ52" s="647"/>
      <c r="CA52" s="647"/>
      <c r="CB52" s="647"/>
      <c r="CC52" s="647"/>
      <c r="CD52" s="647"/>
      <c r="CE52" s="647"/>
      <c r="CF52" s="647"/>
      <c r="CG52" s="647"/>
      <c r="CH52" s="647"/>
      <c r="CI52" s="647"/>
      <c r="CJ52" s="647"/>
      <c r="CK52" s="647"/>
      <c r="CL52" s="647"/>
      <c r="CM52" s="647"/>
      <c r="CN52" s="647"/>
      <c r="CO52" s="647"/>
      <c r="CP52" s="647"/>
      <c r="CQ52" s="647"/>
      <c r="CR52" s="647"/>
      <c r="CS52" s="647"/>
      <c r="CT52" s="647"/>
      <c r="CU52" s="647"/>
      <c r="CV52" s="647"/>
      <c r="CW52" s="647"/>
      <c r="CX52" s="647"/>
      <c r="CY52" s="647"/>
      <c r="CZ52" s="647"/>
      <c r="DA52" s="647"/>
      <c r="DB52" s="647"/>
      <c r="DC52" s="647"/>
      <c r="DD52" s="647"/>
      <c r="DE52" s="647"/>
      <c r="DF52" s="647"/>
      <c r="DG52" s="647"/>
      <c r="DH52" s="647"/>
      <c r="DI52" s="647"/>
      <c r="DJ52" s="647"/>
      <c r="DK52" s="647"/>
      <c r="DL52" s="647"/>
      <c r="DM52" s="647"/>
      <c r="DN52" s="647"/>
      <c r="DO52" s="647"/>
      <c r="DP52" s="647"/>
      <c r="DQ52" s="647"/>
      <c r="DR52" s="647"/>
      <c r="DS52" s="647"/>
      <c r="DT52" s="647"/>
      <c r="DU52" s="647"/>
      <c r="DV52" s="647"/>
      <c r="DW52" s="647"/>
      <c r="DX52" s="647"/>
      <c r="DY52" s="647"/>
      <c r="DZ52" s="647"/>
      <c r="EA52" s="647"/>
      <c r="EB52" s="647"/>
      <c r="EC52" s="647"/>
      <c r="ED52" s="647"/>
      <c r="EE52" s="647"/>
      <c r="EF52" s="647"/>
      <c r="EG52" s="647"/>
      <c r="EH52" s="647"/>
      <c r="EI52" s="647"/>
      <c r="EJ52" s="647"/>
      <c r="EK52" s="647"/>
      <c r="EL52" s="647"/>
      <c r="EM52" s="647"/>
      <c r="EN52" s="647"/>
      <c r="EO52" s="647"/>
      <c r="EP52" s="647"/>
      <c r="EQ52" s="647"/>
      <c r="ER52" s="647"/>
      <c r="ES52" s="647"/>
      <c r="ET52" s="647"/>
      <c r="EU52" s="647"/>
      <c r="EV52" s="647"/>
      <c r="EW52" s="647"/>
      <c r="EX52" s="647"/>
      <c r="EY52" s="647"/>
      <c r="EZ52" s="647"/>
      <c r="FA52" s="647"/>
      <c r="FB52" s="647"/>
      <c r="FC52" s="647"/>
      <c r="FD52" s="647"/>
      <c r="FE52" s="647"/>
      <c r="FF52" s="647"/>
      <c r="FG52" s="647"/>
      <c r="FH52" s="647"/>
      <c r="FI52" s="647"/>
      <c r="FJ52" s="647"/>
      <c r="FK52" s="647"/>
      <c r="FL52" s="647"/>
      <c r="FM52" s="647"/>
      <c r="FN52" s="647"/>
      <c r="FO52" s="647"/>
      <c r="FP52" s="647"/>
      <c r="FQ52" s="647"/>
      <c r="FR52" s="647"/>
      <c r="FS52" s="647"/>
      <c r="FT52" s="647"/>
      <c r="FU52" s="647"/>
      <c r="FV52" s="647"/>
      <c r="FW52" s="647"/>
      <c r="FX52" s="647"/>
      <c r="FY52" s="647"/>
      <c r="FZ52" s="647"/>
      <c r="GA52" s="647"/>
      <c r="GB52" s="647"/>
      <c r="GC52" s="647"/>
      <c r="GD52" s="647"/>
      <c r="GE52" s="647"/>
      <c r="GF52" s="647"/>
      <c r="GG52" s="647"/>
      <c r="GH52" s="647"/>
      <c r="GI52" s="647"/>
      <c r="GJ52" s="647"/>
      <c r="GK52" s="647"/>
      <c r="GL52" s="647"/>
      <c r="GM52" s="647"/>
      <c r="GN52" s="647"/>
      <c r="GO52" s="647"/>
      <c r="GP52" s="647"/>
      <c r="GQ52" s="647"/>
      <c r="GR52" s="647"/>
      <c r="GS52" s="647"/>
      <c r="GT52" s="647"/>
      <c r="GU52" s="647"/>
      <c r="GV52" s="647"/>
      <c r="GW52" s="647"/>
      <c r="GX52" s="647"/>
      <c r="GY52" s="647"/>
      <c r="GZ52" s="647"/>
      <c r="HA52" s="647"/>
      <c r="HB52" s="647"/>
      <c r="HC52" s="647"/>
      <c r="HD52" s="647"/>
      <c r="HE52" s="647"/>
      <c r="HF52" s="647"/>
      <c r="HG52" s="647"/>
      <c r="HH52" s="647"/>
      <c r="HI52" s="647"/>
      <c r="HJ52" s="647"/>
      <c r="HK52" s="647"/>
      <c r="HL52" s="647"/>
      <c r="HM52" s="647"/>
      <c r="HN52" s="647"/>
      <c r="HO52" s="647"/>
      <c r="HP52" s="647"/>
      <c r="HQ52" s="647"/>
      <c r="HR52" s="647"/>
      <c r="HS52" s="647"/>
      <c r="HT52" s="647"/>
      <c r="HU52" s="647"/>
      <c r="HV52" s="647"/>
      <c r="HW52" s="647"/>
      <c r="HX52" s="647"/>
      <c r="HY52" s="647"/>
      <c r="HZ52" s="647"/>
      <c r="IA52" s="647"/>
      <c r="IB52" s="647"/>
      <c r="IC52" s="647"/>
      <c r="ID52" s="647"/>
      <c r="IE52" s="647"/>
      <c r="IF52" s="647"/>
      <c r="IG52" s="647"/>
      <c r="IH52" s="647"/>
      <c r="II52" s="647"/>
      <c r="IJ52" s="647"/>
      <c r="IK52" s="647"/>
      <c r="IL52" s="647"/>
      <c r="IM52" s="647"/>
      <c r="IN52" s="647"/>
      <c r="IO52" s="647"/>
      <c r="IP52" s="647"/>
      <c r="IQ52" s="647"/>
      <c r="IR52" s="647"/>
      <c r="IS52" s="647"/>
      <c r="IT52" s="647"/>
      <c r="IU52" s="647"/>
      <c r="IV52" s="647"/>
    </row>
    <row r="53" spans="1:256" s="872" customFormat="1" ht="22.5">
      <c r="A53" s="1548"/>
      <c r="B53" s="1548"/>
      <c r="C53" s="1553" t="s">
        <v>2055</v>
      </c>
      <c r="D53" s="1556" t="s">
        <v>2020</v>
      </c>
      <c r="E53" s="647"/>
      <c r="F53" s="647"/>
      <c r="G53" s="647"/>
      <c r="H53" s="647"/>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647"/>
      <c r="AG53" s="647"/>
      <c r="AH53" s="647"/>
      <c r="AI53" s="647"/>
      <c r="AJ53" s="647"/>
      <c r="AK53" s="647"/>
      <c r="AL53" s="647"/>
      <c r="AM53" s="647"/>
      <c r="AN53" s="647"/>
      <c r="AO53" s="647"/>
      <c r="AP53" s="647"/>
      <c r="AQ53" s="647"/>
      <c r="AR53" s="647"/>
      <c r="AS53" s="647"/>
      <c r="AT53" s="647"/>
      <c r="AU53" s="647"/>
      <c r="AV53" s="647"/>
      <c r="AW53" s="647"/>
      <c r="AX53" s="647"/>
      <c r="AY53" s="647"/>
      <c r="AZ53" s="647"/>
      <c r="BA53" s="647"/>
      <c r="BB53" s="647"/>
      <c r="BC53" s="647"/>
      <c r="BD53" s="647"/>
      <c r="BE53" s="647"/>
      <c r="BF53" s="647"/>
      <c r="BG53" s="647"/>
      <c r="BH53" s="647"/>
      <c r="BI53" s="647"/>
      <c r="BJ53" s="647"/>
      <c r="BK53" s="647"/>
      <c r="BL53" s="647"/>
      <c r="BM53" s="647"/>
      <c r="BN53" s="647"/>
      <c r="BO53" s="647"/>
      <c r="BP53" s="647"/>
      <c r="BQ53" s="647"/>
      <c r="BR53" s="647"/>
      <c r="BS53" s="647"/>
      <c r="BT53" s="647"/>
      <c r="BU53" s="647"/>
      <c r="BV53" s="647"/>
      <c r="BW53" s="647"/>
      <c r="BX53" s="647"/>
      <c r="BY53" s="647"/>
      <c r="BZ53" s="647"/>
      <c r="CA53" s="647"/>
      <c r="CB53" s="647"/>
      <c r="CC53" s="647"/>
      <c r="CD53" s="647"/>
      <c r="CE53" s="647"/>
      <c r="CF53" s="647"/>
      <c r="CG53" s="647"/>
      <c r="CH53" s="647"/>
      <c r="CI53" s="647"/>
      <c r="CJ53" s="647"/>
      <c r="CK53" s="647"/>
      <c r="CL53" s="647"/>
      <c r="CM53" s="647"/>
      <c r="CN53" s="647"/>
      <c r="CO53" s="647"/>
      <c r="CP53" s="647"/>
      <c r="CQ53" s="647"/>
      <c r="CR53" s="647"/>
      <c r="CS53" s="647"/>
      <c r="CT53" s="647"/>
      <c r="CU53" s="647"/>
      <c r="CV53" s="647"/>
      <c r="CW53" s="647"/>
      <c r="CX53" s="647"/>
      <c r="CY53" s="647"/>
      <c r="CZ53" s="647"/>
      <c r="DA53" s="647"/>
      <c r="DB53" s="647"/>
      <c r="DC53" s="647"/>
      <c r="DD53" s="647"/>
      <c r="DE53" s="647"/>
      <c r="DF53" s="647"/>
      <c r="DG53" s="647"/>
      <c r="DH53" s="647"/>
      <c r="DI53" s="647"/>
      <c r="DJ53" s="647"/>
      <c r="DK53" s="647"/>
      <c r="DL53" s="647"/>
      <c r="DM53" s="647"/>
      <c r="DN53" s="647"/>
      <c r="DO53" s="647"/>
      <c r="DP53" s="647"/>
      <c r="DQ53" s="647"/>
      <c r="DR53" s="647"/>
      <c r="DS53" s="647"/>
      <c r="DT53" s="647"/>
      <c r="DU53" s="647"/>
      <c r="DV53" s="647"/>
      <c r="DW53" s="647"/>
      <c r="DX53" s="647"/>
      <c r="DY53" s="647"/>
      <c r="DZ53" s="647"/>
      <c r="EA53" s="647"/>
      <c r="EB53" s="647"/>
      <c r="EC53" s="647"/>
      <c r="ED53" s="647"/>
      <c r="EE53" s="647"/>
      <c r="EF53" s="647"/>
      <c r="EG53" s="647"/>
      <c r="EH53" s="647"/>
      <c r="EI53" s="647"/>
      <c r="EJ53" s="647"/>
      <c r="EK53" s="647"/>
      <c r="EL53" s="647"/>
      <c r="EM53" s="647"/>
      <c r="EN53" s="647"/>
      <c r="EO53" s="647"/>
      <c r="EP53" s="647"/>
      <c r="EQ53" s="647"/>
      <c r="ER53" s="647"/>
      <c r="ES53" s="647"/>
      <c r="ET53" s="647"/>
      <c r="EU53" s="647"/>
      <c r="EV53" s="647"/>
      <c r="EW53" s="647"/>
      <c r="EX53" s="647"/>
      <c r="EY53" s="647"/>
      <c r="EZ53" s="647"/>
      <c r="FA53" s="647"/>
      <c r="FB53" s="647"/>
      <c r="FC53" s="647"/>
      <c r="FD53" s="647"/>
      <c r="FE53" s="647"/>
      <c r="FF53" s="647"/>
      <c r="FG53" s="647"/>
      <c r="FH53" s="647"/>
      <c r="FI53" s="647"/>
      <c r="FJ53" s="647"/>
      <c r="FK53" s="647"/>
      <c r="FL53" s="647"/>
      <c r="FM53" s="647"/>
      <c r="FN53" s="647"/>
      <c r="FO53" s="647"/>
      <c r="FP53" s="647"/>
      <c r="FQ53" s="647"/>
      <c r="FR53" s="647"/>
      <c r="FS53" s="647"/>
      <c r="FT53" s="647"/>
      <c r="FU53" s="647"/>
      <c r="FV53" s="647"/>
      <c r="FW53" s="647"/>
      <c r="FX53" s="647"/>
      <c r="FY53" s="647"/>
      <c r="FZ53" s="647"/>
      <c r="GA53" s="647"/>
      <c r="GB53" s="647"/>
      <c r="GC53" s="647"/>
      <c r="GD53" s="647"/>
      <c r="GE53" s="647"/>
      <c r="GF53" s="647"/>
      <c r="GG53" s="647"/>
      <c r="GH53" s="647"/>
      <c r="GI53" s="647"/>
      <c r="GJ53" s="647"/>
      <c r="GK53" s="647"/>
      <c r="GL53" s="647"/>
      <c r="GM53" s="647"/>
      <c r="GN53" s="647"/>
      <c r="GO53" s="647"/>
      <c r="GP53" s="647"/>
      <c r="GQ53" s="647"/>
      <c r="GR53" s="647"/>
      <c r="GS53" s="647"/>
      <c r="GT53" s="647"/>
      <c r="GU53" s="647"/>
      <c r="GV53" s="647"/>
      <c r="GW53" s="647"/>
      <c r="GX53" s="647"/>
      <c r="GY53" s="647"/>
      <c r="GZ53" s="647"/>
      <c r="HA53" s="647"/>
      <c r="HB53" s="647"/>
      <c r="HC53" s="647"/>
      <c r="HD53" s="647"/>
      <c r="HE53" s="647"/>
      <c r="HF53" s="647"/>
      <c r="HG53" s="647"/>
      <c r="HH53" s="647"/>
      <c r="HI53" s="647"/>
      <c r="HJ53" s="647"/>
      <c r="HK53" s="647"/>
      <c r="HL53" s="647"/>
      <c r="HM53" s="647"/>
      <c r="HN53" s="647"/>
      <c r="HO53" s="647"/>
      <c r="HP53" s="647"/>
      <c r="HQ53" s="647"/>
      <c r="HR53" s="647"/>
      <c r="HS53" s="647"/>
      <c r="HT53" s="647"/>
      <c r="HU53" s="647"/>
      <c r="HV53" s="647"/>
      <c r="HW53" s="647"/>
      <c r="HX53" s="647"/>
      <c r="HY53" s="647"/>
      <c r="HZ53" s="647"/>
      <c r="IA53" s="647"/>
      <c r="IB53" s="647"/>
      <c r="IC53" s="647"/>
      <c r="ID53" s="647"/>
      <c r="IE53" s="647"/>
      <c r="IF53" s="647"/>
      <c r="IG53" s="647"/>
      <c r="IH53" s="647"/>
      <c r="II53" s="647"/>
      <c r="IJ53" s="647"/>
      <c r="IK53" s="647"/>
      <c r="IL53" s="647"/>
      <c r="IM53" s="647"/>
      <c r="IN53" s="647"/>
      <c r="IO53" s="647"/>
      <c r="IP53" s="647"/>
      <c r="IQ53" s="647"/>
      <c r="IR53" s="647"/>
      <c r="IS53" s="647"/>
      <c r="IT53" s="647"/>
      <c r="IU53" s="647"/>
      <c r="IV53" s="647"/>
    </row>
    <row r="54" spans="1:256" s="872" customFormat="1">
      <c r="A54" s="1548"/>
      <c r="B54" s="1549"/>
      <c r="C54" s="1553" t="s">
        <v>1087</v>
      </c>
      <c r="D54" s="1556" t="s">
        <v>1614</v>
      </c>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c r="AI54" s="647"/>
      <c r="AJ54" s="647"/>
      <c r="AK54" s="647"/>
      <c r="AL54" s="647"/>
      <c r="AM54" s="647"/>
      <c r="AN54" s="647"/>
      <c r="AO54" s="647"/>
      <c r="AP54" s="647"/>
      <c r="AQ54" s="647"/>
      <c r="AR54" s="647"/>
      <c r="AS54" s="647"/>
      <c r="AT54" s="647"/>
      <c r="AU54" s="647"/>
      <c r="AV54" s="647"/>
      <c r="AW54" s="647"/>
      <c r="AX54" s="647"/>
      <c r="AY54" s="647"/>
      <c r="AZ54" s="647"/>
      <c r="BA54" s="647"/>
      <c r="BB54" s="647"/>
      <c r="BC54" s="647"/>
      <c r="BD54" s="647"/>
      <c r="BE54" s="647"/>
      <c r="BF54" s="647"/>
      <c r="BG54" s="647"/>
      <c r="BH54" s="647"/>
      <c r="BI54" s="647"/>
      <c r="BJ54" s="647"/>
      <c r="BK54" s="647"/>
      <c r="BL54" s="647"/>
      <c r="BM54" s="647"/>
      <c r="BN54" s="647"/>
      <c r="BO54" s="647"/>
      <c r="BP54" s="647"/>
      <c r="BQ54" s="647"/>
      <c r="BR54" s="647"/>
      <c r="BS54" s="647"/>
      <c r="BT54" s="647"/>
      <c r="BU54" s="647"/>
      <c r="BV54" s="647"/>
      <c r="BW54" s="647"/>
      <c r="BX54" s="647"/>
      <c r="BY54" s="647"/>
      <c r="BZ54" s="647"/>
      <c r="CA54" s="647"/>
      <c r="CB54" s="647"/>
      <c r="CC54" s="647"/>
      <c r="CD54" s="647"/>
      <c r="CE54" s="647"/>
      <c r="CF54" s="647"/>
      <c r="CG54" s="647"/>
      <c r="CH54" s="647"/>
      <c r="CI54" s="647"/>
      <c r="CJ54" s="647"/>
      <c r="CK54" s="647"/>
      <c r="CL54" s="647"/>
      <c r="CM54" s="647"/>
      <c r="CN54" s="647"/>
      <c r="CO54" s="647"/>
      <c r="CP54" s="647"/>
      <c r="CQ54" s="647"/>
      <c r="CR54" s="647"/>
      <c r="CS54" s="647"/>
      <c r="CT54" s="647"/>
      <c r="CU54" s="647"/>
      <c r="CV54" s="647"/>
      <c r="CW54" s="647"/>
      <c r="CX54" s="647"/>
      <c r="CY54" s="647"/>
      <c r="CZ54" s="647"/>
      <c r="DA54" s="647"/>
      <c r="DB54" s="647"/>
      <c r="DC54" s="647"/>
      <c r="DD54" s="647"/>
      <c r="DE54" s="647"/>
      <c r="DF54" s="647"/>
      <c r="DG54" s="647"/>
      <c r="DH54" s="647"/>
      <c r="DI54" s="647"/>
      <c r="DJ54" s="647"/>
      <c r="DK54" s="647"/>
      <c r="DL54" s="647"/>
      <c r="DM54" s="647"/>
      <c r="DN54" s="647"/>
      <c r="DO54" s="647"/>
      <c r="DP54" s="647"/>
      <c r="DQ54" s="647"/>
      <c r="DR54" s="647"/>
      <c r="DS54" s="647"/>
      <c r="DT54" s="647"/>
      <c r="DU54" s="647"/>
      <c r="DV54" s="647"/>
      <c r="DW54" s="647"/>
      <c r="DX54" s="647"/>
      <c r="DY54" s="647"/>
      <c r="DZ54" s="647"/>
      <c r="EA54" s="647"/>
      <c r="EB54" s="647"/>
      <c r="EC54" s="647"/>
      <c r="ED54" s="647"/>
      <c r="EE54" s="647"/>
      <c r="EF54" s="647"/>
      <c r="EG54" s="647"/>
      <c r="EH54" s="647"/>
      <c r="EI54" s="647"/>
      <c r="EJ54" s="647"/>
      <c r="EK54" s="647"/>
      <c r="EL54" s="647"/>
      <c r="EM54" s="647"/>
      <c r="EN54" s="647"/>
      <c r="EO54" s="647"/>
      <c r="EP54" s="647"/>
      <c r="EQ54" s="647"/>
      <c r="ER54" s="647"/>
      <c r="ES54" s="647"/>
      <c r="ET54" s="647"/>
      <c r="EU54" s="647"/>
      <c r="EV54" s="647"/>
      <c r="EW54" s="647"/>
      <c r="EX54" s="647"/>
      <c r="EY54" s="647"/>
      <c r="EZ54" s="647"/>
      <c r="FA54" s="647"/>
      <c r="FB54" s="647"/>
      <c r="FC54" s="647"/>
      <c r="FD54" s="647"/>
      <c r="FE54" s="647"/>
      <c r="FF54" s="647"/>
      <c r="FG54" s="647"/>
      <c r="FH54" s="647"/>
      <c r="FI54" s="647"/>
      <c r="FJ54" s="647"/>
      <c r="FK54" s="647"/>
      <c r="FL54" s="647"/>
      <c r="FM54" s="647"/>
      <c r="FN54" s="647"/>
      <c r="FO54" s="647"/>
      <c r="FP54" s="647"/>
      <c r="FQ54" s="647"/>
      <c r="FR54" s="647"/>
      <c r="FS54" s="647"/>
      <c r="FT54" s="647"/>
      <c r="FU54" s="647"/>
      <c r="FV54" s="647"/>
      <c r="FW54" s="647"/>
      <c r="FX54" s="647"/>
      <c r="FY54" s="647"/>
      <c r="FZ54" s="647"/>
      <c r="GA54" s="647"/>
      <c r="GB54" s="647"/>
      <c r="GC54" s="647"/>
      <c r="GD54" s="647"/>
      <c r="GE54" s="647"/>
      <c r="GF54" s="647"/>
      <c r="GG54" s="647"/>
      <c r="GH54" s="647"/>
      <c r="GI54" s="647"/>
      <c r="GJ54" s="647"/>
      <c r="GK54" s="647"/>
      <c r="GL54" s="647"/>
      <c r="GM54" s="647"/>
      <c r="GN54" s="647"/>
      <c r="GO54" s="647"/>
      <c r="GP54" s="647"/>
      <c r="GQ54" s="647"/>
      <c r="GR54" s="647"/>
      <c r="GS54" s="647"/>
      <c r="GT54" s="647"/>
      <c r="GU54" s="647"/>
      <c r="GV54" s="647"/>
      <c r="GW54" s="647"/>
      <c r="GX54" s="647"/>
      <c r="GY54" s="647"/>
      <c r="GZ54" s="647"/>
      <c r="HA54" s="647"/>
      <c r="HB54" s="647"/>
      <c r="HC54" s="647"/>
      <c r="HD54" s="647"/>
      <c r="HE54" s="647"/>
      <c r="HF54" s="647"/>
      <c r="HG54" s="647"/>
      <c r="HH54" s="647"/>
      <c r="HI54" s="647"/>
      <c r="HJ54" s="647"/>
      <c r="HK54" s="647"/>
      <c r="HL54" s="647"/>
      <c r="HM54" s="647"/>
      <c r="HN54" s="647"/>
      <c r="HO54" s="647"/>
      <c r="HP54" s="647"/>
      <c r="HQ54" s="647"/>
      <c r="HR54" s="647"/>
      <c r="HS54" s="647"/>
      <c r="HT54" s="647"/>
      <c r="HU54" s="647"/>
      <c r="HV54" s="647"/>
      <c r="HW54" s="647"/>
      <c r="HX54" s="647"/>
      <c r="HY54" s="647"/>
      <c r="HZ54" s="647"/>
      <c r="IA54" s="647"/>
      <c r="IB54" s="647"/>
      <c r="IC54" s="647"/>
      <c r="ID54" s="647"/>
      <c r="IE54" s="647"/>
      <c r="IF54" s="647"/>
      <c r="IG54" s="647"/>
      <c r="IH54" s="647"/>
      <c r="II54" s="647"/>
      <c r="IJ54" s="647"/>
      <c r="IK54" s="647"/>
      <c r="IL54" s="647"/>
      <c r="IM54" s="647"/>
      <c r="IN54" s="647"/>
      <c r="IO54" s="647"/>
      <c r="IP54" s="647"/>
      <c r="IQ54" s="647"/>
      <c r="IR54" s="647"/>
      <c r="IS54" s="647"/>
      <c r="IT54" s="647"/>
      <c r="IU54" s="647"/>
      <c r="IV54" s="647"/>
    </row>
    <row r="55" spans="1:256">
      <c r="A55" s="1548"/>
      <c r="B55" s="1547" t="s">
        <v>1352</v>
      </c>
      <c r="C55" s="1553" t="s">
        <v>1233</v>
      </c>
      <c r="D55" s="1556" t="s">
        <v>1144</v>
      </c>
    </row>
    <row r="56" spans="1:256">
      <c r="A56" s="1548"/>
      <c r="B56" s="1548"/>
      <c r="C56" s="1553" t="s">
        <v>1584</v>
      </c>
      <c r="D56" s="1556" t="s">
        <v>1461</v>
      </c>
    </row>
    <row r="57" spans="1:256">
      <c r="A57" s="1548"/>
      <c r="B57" s="1548"/>
      <c r="C57" s="1553" t="s">
        <v>725</v>
      </c>
      <c r="D57" s="1556" t="s">
        <v>1461</v>
      </c>
    </row>
    <row r="58" spans="1:256">
      <c r="A58" s="1548"/>
      <c r="B58" s="1549"/>
      <c r="C58" s="1553" t="s">
        <v>1400</v>
      </c>
      <c r="D58" s="1556" t="s">
        <v>1461</v>
      </c>
    </row>
    <row r="59" spans="1:256" ht="11.25" customHeight="1">
      <c r="A59" s="1548"/>
      <c r="B59" s="1554" t="s">
        <v>1289</v>
      </c>
      <c r="C59" s="1555"/>
      <c r="D59" s="1557"/>
    </row>
    <row r="60" spans="1:256" ht="22.5">
      <c r="A60" s="1548"/>
      <c r="B60" s="1553" t="s">
        <v>666</v>
      </c>
      <c r="C60" s="1553" t="s">
        <v>1782</v>
      </c>
      <c r="D60" s="1556" t="s">
        <v>783</v>
      </c>
    </row>
    <row r="61" spans="1:256" ht="22.5">
      <c r="A61" s="1549"/>
      <c r="B61" s="1553"/>
      <c r="C61" s="1553" t="s">
        <v>1783</v>
      </c>
      <c r="D61" s="1556" t="s">
        <v>783</v>
      </c>
    </row>
    <row r="62" spans="1:256" ht="22.5">
      <c r="A62" s="1553" t="s">
        <v>1505</v>
      </c>
      <c r="B62" s="1553" t="s">
        <v>1210</v>
      </c>
      <c r="C62" s="1553" t="s">
        <v>1785</v>
      </c>
      <c r="D62" s="1556" t="s">
        <v>1461</v>
      </c>
    </row>
    <row r="63" spans="1:256">
      <c r="A63" s="1553"/>
      <c r="B63" s="1553" t="s">
        <v>513</v>
      </c>
      <c r="C63" s="1553" t="s">
        <v>1787</v>
      </c>
      <c r="D63" s="1556" t="s">
        <v>1144</v>
      </c>
    </row>
    <row r="64" spans="1:256">
      <c r="A64" s="1553"/>
      <c r="B64" s="1553" t="s">
        <v>19</v>
      </c>
      <c r="C64" s="1553" t="s">
        <v>1084</v>
      </c>
      <c r="D64" s="1556" t="s">
        <v>1461</v>
      </c>
    </row>
    <row r="65" spans="1:4">
      <c r="A65" s="1553"/>
      <c r="B65" s="1553" t="s">
        <v>1507</v>
      </c>
      <c r="C65" s="1553" t="s">
        <v>1788</v>
      </c>
      <c r="D65" s="1556" t="s">
        <v>1144</v>
      </c>
    </row>
    <row r="66" spans="1:4">
      <c r="A66" s="1553"/>
      <c r="B66" s="1553" t="s">
        <v>181</v>
      </c>
      <c r="C66" s="1553" t="s">
        <v>91</v>
      </c>
      <c r="D66" s="1556" t="s">
        <v>1461</v>
      </c>
    </row>
    <row r="67" spans="1:4" ht="22.5">
      <c r="A67" s="1547" t="s">
        <v>778</v>
      </c>
      <c r="B67" s="1553" t="s">
        <v>1716</v>
      </c>
      <c r="C67" s="1553" t="s">
        <v>1791</v>
      </c>
      <c r="D67" s="1556" t="s">
        <v>1144</v>
      </c>
    </row>
    <row r="68" spans="1:4">
      <c r="A68" s="1548"/>
      <c r="B68" s="1553" t="s">
        <v>1432</v>
      </c>
      <c r="C68" s="1553" t="s">
        <v>143</v>
      </c>
      <c r="D68" s="1556" t="s">
        <v>1461</v>
      </c>
    </row>
    <row r="69" spans="1:4">
      <c r="A69" s="1548"/>
      <c r="B69" s="1553"/>
      <c r="C69" s="1553" t="s">
        <v>762</v>
      </c>
      <c r="D69" s="1556" t="s">
        <v>1461</v>
      </c>
    </row>
    <row r="70" spans="1:4">
      <c r="A70" s="1549"/>
      <c r="B70" s="1546" t="s">
        <v>324</v>
      </c>
      <c r="C70" s="1553" t="s">
        <v>530</v>
      </c>
      <c r="D70" s="1556" t="s">
        <v>1325</v>
      </c>
    </row>
    <row r="71" spans="1:4" ht="22.5">
      <c r="A71" s="1546" t="s">
        <v>2058</v>
      </c>
      <c r="B71" s="1546" t="s">
        <v>1391</v>
      </c>
      <c r="C71" s="1553" t="s">
        <v>1792</v>
      </c>
      <c r="D71" s="1556" t="s">
        <v>783</v>
      </c>
    </row>
    <row r="72" spans="1:4">
      <c r="A72" s="1553" t="s">
        <v>1213</v>
      </c>
      <c r="B72" s="1553" t="s">
        <v>938</v>
      </c>
      <c r="C72" s="1553" t="s">
        <v>974</v>
      </c>
      <c r="D72" s="1556" t="s">
        <v>1144</v>
      </c>
    </row>
    <row r="73" spans="1:4">
      <c r="A73" s="1553"/>
      <c r="B73" s="1553"/>
      <c r="C73" s="1553" t="s">
        <v>1625</v>
      </c>
      <c r="D73" s="1556" t="s">
        <v>1144</v>
      </c>
    </row>
    <row r="74" spans="1:4" ht="33.75">
      <c r="A74" s="1553"/>
      <c r="B74" s="1553" t="s">
        <v>1778</v>
      </c>
      <c r="C74" s="1553" t="s">
        <v>1013</v>
      </c>
      <c r="D74" s="1556" t="s">
        <v>1440</v>
      </c>
    </row>
    <row r="75" spans="1:4">
      <c r="A75" s="1553"/>
      <c r="B75" s="1553" t="s">
        <v>1780</v>
      </c>
      <c r="C75" s="1553" t="s">
        <v>1793</v>
      </c>
      <c r="D75" s="1556" t="s">
        <v>1440</v>
      </c>
    </row>
    <row r="76" spans="1:4">
      <c r="A76" s="1553"/>
      <c r="B76" s="1553" t="s">
        <v>324</v>
      </c>
      <c r="C76" s="1553" t="s">
        <v>1554</v>
      </c>
      <c r="D76" s="1556" t="s">
        <v>1325</v>
      </c>
    </row>
    <row r="77" spans="1:4" ht="22.5">
      <c r="A77" s="1553"/>
      <c r="B77" s="1553"/>
      <c r="C77" s="1553" t="s">
        <v>1794</v>
      </c>
      <c r="D77" s="1556" t="s">
        <v>783</v>
      </c>
    </row>
    <row r="78" spans="1:4">
      <c r="A78" s="1553" t="s">
        <v>1002</v>
      </c>
      <c r="B78" s="1553" t="s">
        <v>1716</v>
      </c>
      <c r="C78" s="1553" t="s">
        <v>176</v>
      </c>
      <c r="D78" s="1556" t="s">
        <v>1144</v>
      </c>
    </row>
    <row r="79" spans="1:4">
      <c r="A79" s="1553"/>
      <c r="B79" s="1553" t="s">
        <v>1432</v>
      </c>
      <c r="C79" s="1553" t="s">
        <v>339</v>
      </c>
      <c r="D79" s="1556" t="s">
        <v>1138</v>
      </c>
    </row>
    <row r="80" spans="1:4">
      <c r="A80" s="1553"/>
      <c r="B80" s="1553"/>
      <c r="C80" s="1553" t="s">
        <v>813</v>
      </c>
      <c r="D80" s="1556" t="s">
        <v>1440</v>
      </c>
    </row>
    <row r="81" spans="1:4">
      <c r="A81" s="1553"/>
      <c r="B81" s="1553"/>
      <c r="C81" s="1553" t="s">
        <v>578</v>
      </c>
      <c r="D81" s="1556" t="s">
        <v>832</v>
      </c>
    </row>
    <row r="82" spans="1:4">
      <c r="A82" s="1553"/>
      <c r="B82" s="1553"/>
      <c r="C82" s="1553" t="s">
        <v>1123</v>
      </c>
      <c r="D82" s="1556" t="s">
        <v>1440</v>
      </c>
    </row>
    <row r="83" spans="1:4">
      <c r="A83" s="1553"/>
      <c r="B83" s="1553"/>
      <c r="C83" s="1553" t="s">
        <v>1796</v>
      </c>
      <c r="D83" s="1556" t="s">
        <v>1440</v>
      </c>
    </row>
    <row r="84" spans="1:4">
      <c r="A84" s="1553"/>
      <c r="B84" s="1553" t="s">
        <v>324</v>
      </c>
      <c r="C84" s="1553" t="s">
        <v>530</v>
      </c>
      <c r="D84" s="1556" t="s">
        <v>1325</v>
      </c>
    </row>
    <row r="85" spans="1:4" ht="22.5">
      <c r="A85" s="1553"/>
      <c r="B85" s="1553"/>
      <c r="C85" s="1553" t="s">
        <v>510</v>
      </c>
      <c r="D85" s="1556" t="s">
        <v>783</v>
      </c>
    </row>
    <row r="86" spans="1:4">
      <c r="A86" s="1553"/>
      <c r="B86" s="1553"/>
      <c r="C86" s="1553" t="s">
        <v>1797</v>
      </c>
      <c r="D86" s="1556" t="s">
        <v>124</v>
      </c>
    </row>
    <row r="87" spans="1:4">
      <c r="A87" s="1553" t="s">
        <v>871</v>
      </c>
      <c r="B87" s="1553" t="s">
        <v>1280</v>
      </c>
      <c r="C87" s="1553" t="s">
        <v>1798</v>
      </c>
      <c r="D87" s="1556" t="s">
        <v>1144</v>
      </c>
    </row>
    <row r="88" spans="1:4" ht="22.5">
      <c r="A88" s="1553"/>
      <c r="B88" s="1553" t="s">
        <v>1371</v>
      </c>
      <c r="C88" s="1553" t="s">
        <v>1799</v>
      </c>
      <c r="D88" s="1556" t="s">
        <v>1440</v>
      </c>
    </row>
    <row r="89" spans="1:4" ht="22.5">
      <c r="A89" s="1553"/>
      <c r="B89" s="1553" t="s">
        <v>324</v>
      </c>
      <c r="C89" s="1553" t="s">
        <v>1800</v>
      </c>
      <c r="D89" s="1556" t="s">
        <v>783</v>
      </c>
    </row>
    <row r="90" spans="1:4">
      <c r="A90" s="1553"/>
      <c r="B90" s="1553"/>
      <c r="C90" s="1553" t="s">
        <v>716</v>
      </c>
      <c r="D90" s="1556" t="s">
        <v>124</v>
      </c>
    </row>
    <row r="91" spans="1:4">
      <c r="A91" s="1553"/>
      <c r="B91" s="1553"/>
      <c r="C91" s="1553" t="s">
        <v>845</v>
      </c>
      <c r="D91" s="1556" t="s">
        <v>124</v>
      </c>
    </row>
    <row r="92" spans="1:4">
      <c r="A92" s="1547" t="s">
        <v>307</v>
      </c>
      <c r="B92" s="1553" t="s">
        <v>1484</v>
      </c>
      <c r="C92" s="1547" t="s">
        <v>1666</v>
      </c>
      <c r="D92" s="1578" t="s">
        <v>1144</v>
      </c>
    </row>
    <row r="93" spans="1:4">
      <c r="A93" s="1548"/>
      <c r="B93" s="1553"/>
      <c r="C93" s="1549"/>
      <c r="D93" s="1579"/>
    </row>
    <row r="94" spans="1:4" ht="22.5">
      <c r="A94" s="1548"/>
      <c r="B94" s="1553" t="s">
        <v>1487</v>
      </c>
      <c r="C94" s="1553" t="s">
        <v>730</v>
      </c>
      <c r="D94" s="1556" t="s">
        <v>1440</v>
      </c>
    </row>
    <row r="95" spans="1:4" ht="22.5">
      <c r="A95" s="1548"/>
      <c r="B95" s="1553"/>
      <c r="C95" s="1553" t="s">
        <v>1670</v>
      </c>
      <c r="D95" s="1556" t="s">
        <v>1440</v>
      </c>
    </row>
    <row r="96" spans="1:4">
      <c r="A96" s="1548"/>
      <c r="B96" s="1553"/>
      <c r="C96" s="1553" t="s">
        <v>765</v>
      </c>
      <c r="D96" s="1556" t="s">
        <v>1440</v>
      </c>
    </row>
    <row r="97" spans="1:4">
      <c r="A97" s="1548"/>
      <c r="B97" s="1553"/>
      <c r="C97" s="1553" t="s">
        <v>686</v>
      </c>
      <c r="D97" s="1556" t="s">
        <v>1701</v>
      </c>
    </row>
    <row r="98" spans="1:4">
      <c r="A98" s="1548"/>
      <c r="B98" s="1553" t="s">
        <v>696</v>
      </c>
      <c r="C98" s="1547" t="s">
        <v>1666</v>
      </c>
      <c r="D98" s="1578" t="s">
        <v>1144</v>
      </c>
    </row>
    <row r="99" spans="1:4">
      <c r="A99" s="1548"/>
      <c r="B99" s="1553"/>
      <c r="C99" s="1549"/>
      <c r="D99" s="1579"/>
    </row>
    <row r="100" spans="1:4">
      <c r="A100" s="1548"/>
      <c r="B100" s="1553" t="s">
        <v>1488</v>
      </c>
      <c r="C100" s="1553" t="s">
        <v>1672</v>
      </c>
      <c r="D100" s="1556" t="s">
        <v>1440</v>
      </c>
    </row>
    <row r="101" spans="1:4">
      <c r="A101" s="1548"/>
      <c r="B101" s="1553" t="s">
        <v>324</v>
      </c>
      <c r="C101" s="1553" t="s">
        <v>1673</v>
      </c>
      <c r="D101" s="1556" t="s">
        <v>1325</v>
      </c>
    </row>
    <row r="102" spans="1:4">
      <c r="A102" s="1548"/>
      <c r="B102" s="1553"/>
      <c r="C102" s="1553" t="s">
        <v>1675</v>
      </c>
      <c r="D102" s="1556" t="s">
        <v>124</v>
      </c>
    </row>
    <row r="103" spans="1:4">
      <c r="A103" s="1548"/>
      <c r="B103" s="1553"/>
      <c r="C103" s="1553" t="s">
        <v>1677</v>
      </c>
      <c r="D103" s="1556" t="s">
        <v>124</v>
      </c>
    </row>
    <row r="104" spans="1:4">
      <c r="A104" s="1549"/>
      <c r="B104" s="1553"/>
      <c r="C104" s="1553" t="s">
        <v>1200</v>
      </c>
      <c r="D104" s="1556" t="s">
        <v>1689</v>
      </c>
    </row>
    <row r="105" spans="1:4">
      <c r="A105" s="1547" t="s">
        <v>1710</v>
      </c>
      <c r="B105" s="1553" t="s">
        <v>1716</v>
      </c>
      <c r="C105" s="1553" t="s">
        <v>530</v>
      </c>
      <c r="D105" s="1556" t="s">
        <v>1325</v>
      </c>
    </row>
    <row r="106" spans="1:4">
      <c r="A106" s="1548"/>
      <c r="B106" s="1553" t="s">
        <v>324</v>
      </c>
      <c r="C106" s="1553" t="s">
        <v>1795</v>
      </c>
      <c r="D106" s="1556" t="s">
        <v>1804</v>
      </c>
    </row>
    <row r="107" spans="1:4">
      <c r="A107" s="1548"/>
      <c r="B107" s="1553"/>
      <c r="C107" s="1553" t="s">
        <v>1801</v>
      </c>
      <c r="D107" s="1556" t="s">
        <v>1804</v>
      </c>
    </row>
    <row r="108" spans="1:4" ht="22.5">
      <c r="A108" s="1549"/>
      <c r="B108" s="1553"/>
      <c r="C108" s="1553" t="s">
        <v>1745</v>
      </c>
      <c r="D108" s="1556" t="s">
        <v>1804</v>
      </c>
    </row>
    <row r="109" spans="1:4">
      <c r="A109" s="1553" t="s">
        <v>1079</v>
      </c>
      <c r="B109" s="1553" t="s">
        <v>485</v>
      </c>
      <c r="C109" s="1553" t="s">
        <v>1303</v>
      </c>
      <c r="D109" s="1556" t="s">
        <v>493</v>
      </c>
    </row>
    <row r="110" spans="1:4">
      <c r="A110" s="1553"/>
      <c r="B110" s="1553"/>
      <c r="C110" s="1553" t="s">
        <v>1802</v>
      </c>
      <c r="D110" s="1556" t="s">
        <v>493</v>
      </c>
    </row>
    <row r="111" spans="1:4">
      <c r="A111" s="1553"/>
      <c r="B111" s="1553"/>
      <c r="C111" s="1553" t="s">
        <v>1245</v>
      </c>
      <c r="D111" s="1556" t="s">
        <v>493</v>
      </c>
    </row>
    <row r="112" spans="1:4">
      <c r="A112" s="1553"/>
      <c r="B112" s="1553"/>
      <c r="C112" s="1553" t="s">
        <v>1803</v>
      </c>
      <c r="D112" s="1556" t="s">
        <v>493</v>
      </c>
    </row>
    <row r="113" spans="1:4">
      <c r="A113" s="1553"/>
      <c r="B113" s="1553"/>
      <c r="C113" s="1553" t="s">
        <v>997</v>
      </c>
      <c r="D113" s="1556" t="s">
        <v>493</v>
      </c>
    </row>
  </sheetData>
  <mergeCells count="47">
    <mergeCell ref="A1:D1"/>
    <mergeCell ref="B59:D59"/>
    <mergeCell ref="B5:B6"/>
    <mergeCell ref="B7:B8"/>
    <mergeCell ref="B9:B10"/>
    <mergeCell ref="B11:B13"/>
    <mergeCell ref="B14:B16"/>
    <mergeCell ref="B17:B18"/>
    <mergeCell ref="B19:B20"/>
    <mergeCell ref="A21:A24"/>
    <mergeCell ref="B21:B24"/>
    <mergeCell ref="A25:A26"/>
    <mergeCell ref="A39:A43"/>
    <mergeCell ref="B40:B43"/>
    <mergeCell ref="A44:A46"/>
    <mergeCell ref="A47:A50"/>
    <mergeCell ref="B52:B54"/>
    <mergeCell ref="B55:B58"/>
    <mergeCell ref="B60:B61"/>
    <mergeCell ref="A62:A66"/>
    <mergeCell ref="A67:A70"/>
    <mergeCell ref="B68:B69"/>
    <mergeCell ref="A72:A77"/>
    <mergeCell ref="B72:B73"/>
    <mergeCell ref="B76:B77"/>
    <mergeCell ref="B79:B83"/>
    <mergeCell ref="B84:B86"/>
    <mergeCell ref="A87:A91"/>
    <mergeCell ref="B89:B91"/>
    <mergeCell ref="B92:B93"/>
    <mergeCell ref="C92:C93"/>
    <mergeCell ref="D92:D93"/>
    <mergeCell ref="B94:B97"/>
    <mergeCell ref="B98:B99"/>
    <mergeCell ref="C98:C99"/>
    <mergeCell ref="D98:D99"/>
    <mergeCell ref="B101:B104"/>
    <mergeCell ref="A105:A108"/>
    <mergeCell ref="B106:B108"/>
    <mergeCell ref="A109:A113"/>
    <mergeCell ref="B109:B113"/>
    <mergeCell ref="A3:A20"/>
    <mergeCell ref="A27:A38"/>
    <mergeCell ref="B28:B36"/>
    <mergeCell ref="A51:A61"/>
    <mergeCell ref="A78:A86"/>
    <mergeCell ref="A92:A104"/>
  </mergeCells>
  <phoneticPr fontId="19" type="Hiragana"/>
  <pageMargins left="0.70866141732283472" right="0.70866141732283472" top="0.55118110236220474" bottom="0.55118110236220474" header="0.31496062992125984" footer="0.31496062992125984"/>
  <pageSetup paperSize="9" scale="93" firstPageNumber="15" fitToWidth="1" fitToHeight="1" orientation="portrait" usePrinterDefaults="1" useFirstPageNumber="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tabColor rgb="FF92D050"/>
  </sheetPr>
  <dimension ref="A1:IV59"/>
  <sheetViews>
    <sheetView view="pageBreakPreview" zoomScaleSheetLayoutView="100" workbookViewId="0"/>
  </sheetViews>
  <sheetFormatPr defaultRowHeight="11.25"/>
  <cols>
    <col min="1" max="1" width="18.75" style="647" customWidth="1"/>
    <col min="2" max="2" width="24.25" style="647" customWidth="1"/>
    <col min="3" max="3" width="38.625" style="647" customWidth="1"/>
    <col min="4" max="4" width="14" style="1543" customWidth="1"/>
    <col min="5" max="256" width="9.00390625" style="647" customWidth="1"/>
    <col min="257" max="16384" width="9" style="86" customWidth="1"/>
  </cols>
  <sheetData>
    <row r="1" spans="1:256">
      <c r="A1" s="1580" t="s">
        <v>1805</v>
      </c>
      <c r="B1" s="1544"/>
      <c r="C1" s="1544"/>
      <c r="D1" s="1582"/>
    </row>
    <row r="2" spans="1:256" s="1558" customFormat="1">
      <c r="A2" s="1545" t="s">
        <v>1408</v>
      </c>
      <c r="B2" s="1545" t="s">
        <v>1305</v>
      </c>
      <c r="C2" s="1545" t="s">
        <v>1346</v>
      </c>
      <c r="D2" s="1545" t="s">
        <v>744</v>
      </c>
      <c r="E2" s="1543"/>
      <c r="F2" s="1543"/>
      <c r="G2" s="1543"/>
      <c r="H2" s="1543"/>
      <c r="I2" s="1543"/>
      <c r="J2" s="1543"/>
      <c r="K2" s="1543"/>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3"/>
      <c r="AM2" s="1543"/>
      <c r="AN2" s="1543"/>
      <c r="AO2" s="1543"/>
      <c r="AP2" s="1543"/>
      <c r="AQ2" s="1543"/>
      <c r="AR2" s="1543"/>
      <c r="AS2" s="1543"/>
      <c r="AT2" s="1543"/>
      <c r="AU2" s="1543"/>
      <c r="AV2" s="1543"/>
      <c r="AW2" s="1543"/>
      <c r="AX2" s="1543"/>
      <c r="AY2" s="1543"/>
      <c r="AZ2" s="1543"/>
      <c r="BA2" s="1543"/>
      <c r="BB2" s="1543"/>
      <c r="BC2" s="1543"/>
      <c r="BD2" s="1543"/>
      <c r="BE2" s="1543"/>
      <c r="BF2" s="1543"/>
      <c r="BG2" s="1543"/>
      <c r="BH2" s="1543"/>
      <c r="BI2" s="1543"/>
      <c r="BJ2" s="1543"/>
      <c r="BK2" s="1543"/>
      <c r="BL2" s="1543"/>
      <c r="BM2" s="1543"/>
      <c r="BN2" s="1543"/>
      <c r="BO2" s="1543"/>
      <c r="BP2" s="1543"/>
      <c r="BQ2" s="1543"/>
      <c r="BR2" s="1543"/>
      <c r="BS2" s="1543"/>
      <c r="BT2" s="1543"/>
      <c r="BU2" s="1543"/>
      <c r="BV2" s="1543"/>
      <c r="BW2" s="1543"/>
      <c r="BX2" s="1543"/>
      <c r="BY2" s="1543"/>
      <c r="BZ2" s="1543"/>
      <c r="CA2" s="1543"/>
      <c r="CB2" s="1543"/>
      <c r="CC2" s="1543"/>
      <c r="CD2" s="1543"/>
      <c r="CE2" s="1543"/>
      <c r="CF2" s="1543"/>
      <c r="CG2" s="1543"/>
      <c r="CH2" s="1543"/>
      <c r="CI2" s="1543"/>
      <c r="CJ2" s="1543"/>
      <c r="CK2" s="1543"/>
      <c r="CL2" s="1543"/>
      <c r="CM2" s="1543"/>
      <c r="CN2" s="1543"/>
      <c r="CO2" s="1543"/>
      <c r="CP2" s="1543"/>
      <c r="CQ2" s="1543"/>
      <c r="CR2" s="1543"/>
      <c r="CS2" s="1543"/>
      <c r="CT2" s="1543"/>
      <c r="CU2" s="1543"/>
      <c r="CV2" s="1543"/>
      <c r="CW2" s="1543"/>
      <c r="CX2" s="1543"/>
      <c r="CY2" s="1543"/>
      <c r="CZ2" s="1543"/>
      <c r="DA2" s="1543"/>
      <c r="DB2" s="1543"/>
      <c r="DC2" s="1543"/>
      <c r="DD2" s="1543"/>
      <c r="DE2" s="1543"/>
      <c r="DF2" s="1543"/>
      <c r="DG2" s="1543"/>
      <c r="DH2" s="1543"/>
      <c r="DI2" s="1543"/>
      <c r="DJ2" s="1543"/>
      <c r="DK2" s="1543"/>
      <c r="DL2" s="1543"/>
      <c r="DM2" s="1543"/>
      <c r="DN2" s="1543"/>
      <c r="DO2" s="1543"/>
      <c r="DP2" s="1543"/>
      <c r="DQ2" s="1543"/>
      <c r="DR2" s="1543"/>
      <c r="DS2" s="1543"/>
      <c r="DT2" s="1543"/>
      <c r="DU2" s="1543"/>
      <c r="DV2" s="1543"/>
      <c r="DW2" s="1543"/>
      <c r="DX2" s="1543"/>
      <c r="DY2" s="1543"/>
      <c r="DZ2" s="1543"/>
      <c r="EA2" s="1543"/>
      <c r="EB2" s="1543"/>
      <c r="EC2" s="1543"/>
      <c r="ED2" s="1543"/>
      <c r="EE2" s="1543"/>
      <c r="EF2" s="1543"/>
      <c r="EG2" s="1543"/>
      <c r="EH2" s="1543"/>
      <c r="EI2" s="1543"/>
      <c r="EJ2" s="1543"/>
      <c r="EK2" s="1543"/>
      <c r="EL2" s="1543"/>
      <c r="EM2" s="1543"/>
      <c r="EN2" s="1543"/>
      <c r="EO2" s="1543"/>
      <c r="EP2" s="1543"/>
      <c r="EQ2" s="1543"/>
      <c r="ER2" s="1543"/>
      <c r="ES2" s="1543"/>
      <c r="ET2" s="1543"/>
      <c r="EU2" s="1543"/>
      <c r="EV2" s="1543"/>
      <c r="EW2" s="1543"/>
      <c r="EX2" s="1543"/>
      <c r="EY2" s="1543"/>
      <c r="EZ2" s="1543"/>
      <c r="FA2" s="1543"/>
      <c r="FB2" s="1543"/>
      <c r="FC2" s="1543"/>
      <c r="FD2" s="1543"/>
      <c r="FE2" s="1543"/>
      <c r="FF2" s="1543"/>
      <c r="FG2" s="1543"/>
      <c r="FH2" s="1543"/>
      <c r="FI2" s="1543"/>
      <c r="FJ2" s="1543"/>
      <c r="FK2" s="1543"/>
      <c r="FL2" s="1543"/>
      <c r="FM2" s="1543"/>
      <c r="FN2" s="1543"/>
      <c r="FO2" s="1543"/>
      <c r="FP2" s="1543"/>
      <c r="FQ2" s="1543"/>
      <c r="FR2" s="1543"/>
      <c r="FS2" s="1543"/>
      <c r="FT2" s="1543"/>
      <c r="FU2" s="1543"/>
      <c r="FV2" s="1543"/>
      <c r="FW2" s="1543"/>
      <c r="FX2" s="1543"/>
      <c r="FY2" s="1543"/>
      <c r="FZ2" s="1543"/>
      <c r="GA2" s="1543"/>
      <c r="GB2" s="1543"/>
      <c r="GC2" s="1543"/>
      <c r="GD2" s="1543"/>
      <c r="GE2" s="1543"/>
      <c r="GF2" s="1543"/>
      <c r="GG2" s="1543"/>
      <c r="GH2" s="1543"/>
      <c r="GI2" s="1543"/>
      <c r="GJ2" s="1543"/>
      <c r="GK2" s="1543"/>
      <c r="GL2" s="1543"/>
      <c r="GM2" s="1543"/>
      <c r="GN2" s="1543"/>
      <c r="GO2" s="1543"/>
      <c r="GP2" s="1543"/>
      <c r="GQ2" s="1543"/>
      <c r="GR2" s="1543"/>
      <c r="GS2" s="1543"/>
      <c r="GT2" s="1543"/>
      <c r="GU2" s="1543"/>
      <c r="GV2" s="1543"/>
      <c r="GW2" s="1543"/>
      <c r="GX2" s="1543"/>
      <c r="GY2" s="1543"/>
      <c r="GZ2" s="1543"/>
      <c r="HA2" s="1543"/>
      <c r="HB2" s="1543"/>
      <c r="HC2" s="1543"/>
      <c r="HD2" s="1543"/>
      <c r="HE2" s="1543"/>
      <c r="HF2" s="1543"/>
      <c r="HG2" s="1543"/>
      <c r="HH2" s="1543"/>
      <c r="HI2" s="1543"/>
      <c r="HJ2" s="1543"/>
      <c r="HK2" s="1543"/>
      <c r="HL2" s="1543"/>
      <c r="HM2" s="1543"/>
      <c r="HN2" s="1543"/>
      <c r="HO2" s="1543"/>
      <c r="HP2" s="1543"/>
      <c r="HQ2" s="1543"/>
      <c r="HR2" s="1543"/>
      <c r="HS2" s="1543"/>
      <c r="HT2" s="1543"/>
      <c r="HU2" s="1543"/>
      <c r="HV2" s="1543"/>
      <c r="HW2" s="1543"/>
      <c r="HX2" s="1543"/>
      <c r="HY2" s="1543"/>
      <c r="HZ2" s="1543"/>
      <c r="IA2" s="1543"/>
      <c r="IB2" s="1543"/>
      <c r="IC2" s="1543"/>
      <c r="ID2" s="1543"/>
      <c r="IE2" s="1543"/>
      <c r="IF2" s="1543"/>
      <c r="IG2" s="1543"/>
      <c r="IH2" s="1543"/>
      <c r="II2" s="1543"/>
      <c r="IJ2" s="1543"/>
      <c r="IK2" s="1543"/>
      <c r="IL2" s="1543"/>
      <c r="IM2" s="1543"/>
      <c r="IN2" s="1543"/>
      <c r="IO2" s="1543"/>
      <c r="IP2" s="1543"/>
      <c r="IQ2" s="1543"/>
      <c r="IR2" s="1543"/>
      <c r="IS2" s="1543"/>
      <c r="IT2" s="1543"/>
      <c r="IU2" s="1543"/>
      <c r="IV2" s="1543"/>
    </row>
    <row r="3" spans="1:256" ht="22.5">
      <c r="A3" s="1553" t="s">
        <v>1380</v>
      </c>
      <c r="B3" s="1553" t="s">
        <v>1073</v>
      </c>
      <c r="C3" s="1553" t="s">
        <v>605</v>
      </c>
      <c r="D3" s="1556" t="s">
        <v>1025</v>
      </c>
    </row>
    <row r="4" spans="1:256">
      <c r="A4" s="1553"/>
      <c r="B4" s="1553" t="s">
        <v>1491</v>
      </c>
      <c r="C4" s="1553" t="s">
        <v>620</v>
      </c>
      <c r="D4" s="1556" t="s">
        <v>315</v>
      </c>
    </row>
    <row r="5" spans="1:256">
      <c r="A5" s="1553"/>
      <c r="B5" s="1547" t="s">
        <v>766</v>
      </c>
      <c r="C5" s="1553" t="s">
        <v>1817</v>
      </c>
      <c r="D5" s="1556" t="s">
        <v>1827</v>
      </c>
    </row>
    <row r="6" spans="1:256">
      <c r="A6" s="1553"/>
      <c r="B6" s="1549"/>
      <c r="C6" s="1553" t="s">
        <v>1201</v>
      </c>
      <c r="D6" s="1556" t="s">
        <v>1828</v>
      </c>
    </row>
    <row r="7" spans="1:256">
      <c r="A7" s="1553"/>
      <c r="B7" s="1553" t="s">
        <v>1493</v>
      </c>
      <c r="C7" s="1553"/>
      <c r="D7" s="1553"/>
    </row>
    <row r="8" spans="1:256">
      <c r="A8" s="1553" t="s">
        <v>398</v>
      </c>
      <c r="B8" s="1553" t="s">
        <v>462</v>
      </c>
      <c r="C8" s="1553" t="s">
        <v>1010</v>
      </c>
      <c r="D8" s="1556" t="s">
        <v>1440</v>
      </c>
    </row>
    <row r="9" spans="1:256">
      <c r="A9" s="1553"/>
      <c r="B9" s="1553" t="s">
        <v>154</v>
      </c>
      <c r="C9" s="1553" t="s">
        <v>859</v>
      </c>
      <c r="D9" s="1556" t="s">
        <v>1144</v>
      </c>
    </row>
    <row r="10" spans="1:256">
      <c r="A10" s="1553"/>
      <c r="B10" s="1553"/>
      <c r="C10" s="1553" t="s">
        <v>1819</v>
      </c>
      <c r="D10" s="1556" t="s">
        <v>1440</v>
      </c>
    </row>
    <row r="11" spans="1:256">
      <c r="A11" s="1553"/>
      <c r="B11" s="1553"/>
      <c r="C11" s="1553" t="s">
        <v>135</v>
      </c>
      <c r="D11" s="1556" t="s">
        <v>1527</v>
      </c>
    </row>
    <row r="12" spans="1:256">
      <c r="A12" s="1553"/>
      <c r="B12" s="1553"/>
      <c r="C12" s="1553" t="s">
        <v>1526</v>
      </c>
      <c r="D12" s="1556" t="s">
        <v>53</v>
      </c>
    </row>
    <row r="13" spans="1:256">
      <c r="A13" s="1553"/>
      <c r="B13" s="1553" t="s">
        <v>1020</v>
      </c>
      <c r="C13" s="1553"/>
      <c r="D13" s="1553"/>
    </row>
    <row r="14" spans="1:256">
      <c r="A14" s="1553" t="s">
        <v>1317</v>
      </c>
      <c r="B14" s="1553" t="s">
        <v>1809</v>
      </c>
      <c r="C14" s="1553" t="s">
        <v>1199</v>
      </c>
      <c r="D14" s="1556" t="s">
        <v>1440</v>
      </c>
    </row>
    <row r="15" spans="1:256">
      <c r="A15" s="1553"/>
      <c r="B15" s="1553" t="s">
        <v>1006</v>
      </c>
      <c r="C15" s="1553" t="s">
        <v>1526</v>
      </c>
      <c r="D15" s="1556" t="s">
        <v>1440</v>
      </c>
    </row>
    <row r="16" spans="1:256">
      <c r="A16" s="1553"/>
      <c r="B16" s="1553"/>
      <c r="C16" s="1553" t="s">
        <v>1820</v>
      </c>
      <c r="D16" s="1556" t="s">
        <v>1440</v>
      </c>
    </row>
    <row r="17" spans="1:4">
      <c r="A17" s="1553"/>
      <c r="B17" s="1553" t="s">
        <v>1810</v>
      </c>
      <c r="C17" s="1553" t="s">
        <v>1385</v>
      </c>
      <c r="D17" s="1556" t="s">
        <v>1440</v>
      </c>
    </row>
    <row r="18" spans="1:4">
      <c r="A18" s="1553"/>
      <c r="B18" s="1553"/>
      <c r="C18" s="1553" t="s">
        <v>1820</v>
      </c>
      <c r="D18" s="1556" t="s">
        <v>1440</v>
      </c>
    </row>
    <row r="19" spans="1:4">
      <c r="A19" s="1553"/>
      <c r="B19" s="1553" t="s">
        <v>1218</v>
      </c>
      <c r="C19" s="1553" t="s">
        <v>1385</v>
      </c>
      <c r="D19" s="1556" t="s">
        <v>1440</v>
      </c>
    </row>
    <row r="20" spans="1:4">
      <c r="A20" s="1553"/>
      <c r="B20" s="1553"/>
      <c r="C20" s="1553" t="s">
        <v>1820</v>
      </c>
      <c r="D20" s="1556" t="s">
        <v>1440</v>
      </c>
    </row>
    <row r="21" spans="1:4">
      <c r="A21" s="1553"/>
      <c r="B21" s="1553" t="s">
        <v>1339</v>
      </c>
      <c r="C21" s="1553" t="s">
        <v>1385</v>
      </c>
      <c r="D21" s="1556" t="s">
        <v>1440</v>
      </c>
    </row>
    <row r="22" spans="1:4">
      <c r="A22" s="1553"/>
      <c r="B22" s="1553"/>
      <c r="C22" s="1553" t="s">
        <v>1820</v>
      </c>
      <c r="D22" s="1556" t="s">
        <v>1440</v>
      </c>
    </row>
    <row r="23" spans="1:4">
      <c r="A23" s="1553"/>
      <c r="B23" s="1553" t="s">
        <v>1812</v>
      </c>
      <c r="C23" s="1553" t="s">
        <v>1821</v>
      </c>
      <c r="D23" s="1556" t="s">
        <v>1440</v>
      </c>
    </row>
    <row r="24" spans="1:4">
      <c r="A24" s="1553"/>
      <c r="B24" s="1553"/>
      <c r="C24" s="1553" t="s">
        <v>1822</v>
      </c>
      <c r="D24" s="1556" t="s">
        <v>1440</v>
      </c>
    </row>
    <row r="25" spans="1:4">
      <c r="A25" s="1553"/>
      <c r="B25" s="1553"/>
      <c r="C25" s="1553" t="s">
        <v>1820</v>
      </c>
      <c r="D25" s="1556" t="s">
        <v>1440</v>
      </c>
    </row>
    <row r="26" spans="1:4">
      <c r="A26" s="1553"/>
      <c r="B26" s="1553"/>
      <c r="C26" s="1553" t="s">
        <v>141</v>
      </c>
      <c r="D26" s="1556" t="s">
        <v>1440</v>
      </c>
    </row>
    <row r="27" spans="1:4">
      <c r="A27" s="1553"/>
      <c r="B27" s="1553" t="s">
        <v>93</v>
      </c>
      <c r="C27" s="1553" t="s">
        <v>490</v>
      </c>
      <c r="D27" s="1556" t="s">
        <v>1440</v>
      </c>
    </row>
    <row r="28" spans="1:4">
      <c r="A28" s="1553"/>
      <c r="B28" s="1553"/>
      <c r="C28" s="1553" t="s">
        <v>646</v>
      </c>
      <c r="D28" s="1556" t="s">
        <v>1440</v>
      </c>
    </row>
    <row r="29" spans="1:4">
      <c r="A29" s="1553"/>
      <c r="B29" s="1553"/>
      <c r="C29" s="1553" t="s">
        <v>1823</v>
      </c>
      <c r="D29" s="1556" t="s">
        <v>1440</v>
      </c>
    </row>
    <row r="30" spans="1:4">
      <c r="A30" s="1553"/>
      <c r="B30" s="1553"/>
      <c r="C30" s="1553" t="s">
        <v>1820</v>
      </c>
      <c r="D30" s="1556" t="s">
        <v>1440</v>
      </c>
    </row>
    <row r="31" spans="1:4">
      <c r="A31" s="1553"/>
      <c r="B31" s="1553"/>
      <c r="C31" s="1553" t="s">
        <v>1825</v>
      </c>
      <c r="D31" s="1556" t="s">
        <v>1440</v>
      </c>
    </row>
    <row r="32" spans="1:4">
      <c r="A32" s="1553"/>
      <c r="B32" s="1553"/>
      <c r="C32" s="1553" t="s">
        <v>1750</v>
      </c>
      <c r="D32" s="1556" t="s">
        <v>1440</v>
      </c>
    </row>
    <row r="33" spans="1:4">
      <c r="A33" s="1553"/>
      <c r="B33" s="1553" t="s">
        <v>1813</v>
      </c>
      <c r="C33" s="1553" t="s">
        <v>1385</v>
      </c>
      <c r="D33" s="1556" t="s">
        <v>1440</v>
      </c>
    </row>
    <row r="34" spans="1:4">
      <c r="A34" s="1553"/>
      <c r="B34" s="1553"/>
      <c r="C34" s="1553" t="s">
        <v>1820</v>
      </c>
      <c r="D34" s="1556" t="s">
        <v>1440</v>
      </c>
    </row>
    <row r="35" spans="1:4">
      <c r="A35" s="1553"/>
      <c r="B35" s="1553"/>
      <c r="C35" s="1553" t="s">
        <v>1823</v>
      </c>
      <c r="D35" s="1556" t="s">
        <v>1440</v>
      </c>
    </row>
    <row r="36" spans="1:4">
      <c r="A36" s="1553"/>
      <c r="B36" s="1553"/>
      <c r="C36" s="1553" t="s">
        <v>141</v>
      </c>
      <c r="D36" s="1556" t="s">
        <v>1440</v>
      </c>
    </row>
    <row r="37" spans="1:4">
      <c r="A37" s="1553"/>
      <c r="B37" s="1553" t="s">
        <v>400</v>
      </c>
      <c r="C37" s="1553" t="s">
        <v>1385</v>
      </c>
      <c r="D37" s="1556" t="s">
        <v>1440</v>
      </c>
    </row>
    <row r="38" spans="1:4">
      <c r="A38" s="1553"/>
      <c r="B38" s="1553"/>
      <c r="C38" s="1553" t="s">
        <v>1820</v>
      </c>
      <c r="D38" s="1556" t="s">
        <v>1440</v>
      </c>
    </row>
    <row r="39" spans="1:4">
      <c r="A39" s="1553"/>
      <c r="B39" s="1553"/>
      <c r="C39" s="1553" t="s">
        <v>1823</v>
      </c>
      <c r="D39" s="1556" t="s">
        <v>1440</v>
      </c>
    </row>
    <row r="40" spans="1:4">
      <c r="A40" s="1553"/>
      <c r="B40" s="1553"/>
      <c r="C40" s="1553" t="s">
        <v>141</v>
      </c>
      <c r="D40" s="1556" t="s">
        <v>1440</v>
      </c>
    </row>
    <row r="41" spans="1:4" ht="22.5">
      <c r="A41" s="1553"/>
      <c r="B41" s="1553" t="s">
        <v>1814</v>
      </c>
      <c r="C41" s="1553" t="s">
        <v>657</v>
      </c>
      <c r="D41" s="1556" t="s">
        <v>1440</v>
      </c>
    </row>
    <row r="42" spans="1:4">
      <c r="A42" s="1553"/>
      <c r="B42" s="1553"/>
      <c r="C42" s="1553" t="s">
        <v>1243</v>
      </c>
      <c r="D42" s="1556" t="s">
        <v>389</v>
      </c>
    </row>
    <row r="43" spans="1:4">
      <c r="A43" s="1553" t="s">
        <v>494</v>
      </c>
      <c r="B43" s="1553" t="s">
        <v>1815</v>
      </c>
      <c r="C43" s="1553" t="s">
        <v>1536</v>
      </c>
      <c r="D43" s="1556" t="s">
        <v>529</v>
      </c>
    </row>
    <row r="44" spans="1:4">
      <c r="A44" s="1553"/>
      <c r="B44" s="1553"/>
      <c r="C44" s="1553" t="s">
        <v>822</v>
      </c>
      <c r="D44" s="1556" t="s">
        <v>1687</v>
      </c>
    </row>
    <row r="45" spans="1:4">
      <c r="A45" s="1553"/>
      <c r="B45" s="1553"/>
      <c r="C45" s="1553" t="s">
        <v>1322</v>
      </c>
      <c r="D45" s="1556" t="s">
        <v>1437</v>
      </c>
    </row>
    <row r="46" spans="1:4">
      <c r="A46" s="1553" t="s">
        <v>1612</v>
      </c>
      <c r="B46" s="1553" t="s">
        <v>1816</v>
      </c>
      <c r="C46" s="1553" t="s">
        <v>1987</v>
      </c>
      <c r="D46" s="1556" t="s">
        <v>529</v>
      </c>
    </row>
    <row r="47" spans="1:4">
      <c r="A47" s="1553"/>
      <c r="B47" s="1553"/>
      <c r="C47" s="1553" t="s">
        <v>822</v>
      </c>
      <c r="D47" s="1556" t="s">
        <v>1687</v>
      </c>
    </row>
    <row r="48" spans="1:4">
      <c r="A48" s="1553"/>
      <c r="B48" s="1553"/>
      <c r="C48" s="1553" t="s">
        <v>1322</v>
      </c>
      <c r="D48" s="1556" t="s">
        <v>1437</v>
      </c>
    </row>
    <row r="49" spans="1:4">
      <c r="A49" s="1553"/>
      <c r="B49" s="1553" t="s">
        <v>330</v>
      </c>
      <c r="C49" s="1553"/>
      <c r="D49" s="1553"/>
    </row>
    <row r="50" spans="1:4">
      <c r="A50" s="1553" t="s">
        <v>155</v>
      </c>
      <c r="B50" s="1553" t="s">
        <v>1143</v>
      </c>
      <c r="C50" s="1553" t="s">
        <v>1826</v>
      </c>
      <c r="D50" s="1556" t="s">
        <v>1440</v>
      </c>
    </row>
    <row r="51" spans="1:4">
      <c r="A51" s="1553"/>
      <c r="B51" s="1553"/>
      <c r="C51" s="1553" t="s">
        <v>1987</v>
      </c>
      <c r="D51" s="1556" t="s">
        <v>529</v>
      </c>
    </row>
    <row r="52" spans="1:4">
      <c r="A52" s="1553"/>
      <c r="B52" s="1553"/>
      <c r="C52" s="1553" t="s">
        <v>822</v>
      </c>
      <c r="D52" s="1556" t="s">
        <v>1687</v>
      </c>
    </row>
    <row r="53" spans="1:4">
      <c r="A53" s="1553"/>
      <c r="B53" s="1553"/>
      <c r="C53" s="1553" t="s">
        <v>1322</v>
      </c>
      <c r="D53" s="1556" t="s">
        <v>1437</v>
      </c>
    </row>
    <row r="54" spans="1:4">
      <c r="A54" s="1553"/>
      <c r="B54" s="1553" t="s">
        <v>20</v>
      </c>
      <c r="C54" s="1553"/>
      <c r="D54" s="1553"/>
    </row>
    <row r="55" spans="1:4">
      <c r="A55" s="1553" t="s">
        <v>1807</v>
      </c>
      <c r="B55" s="1553" t="s">
        <v>1595</v>
      </c>
      <c r="C55" s="1553" t="s">
        <v>1987</v>
      </c>
      <c r="D55" s="1556" t="s">
        <v>1440</v>
      </c>
    </row>
    <row r="56" spans="1:4">
      <c r="A56" s="1553"/>
      <c r="B56" s="1553"/>
      <c r="C56" s="1553" t="s">
        <v>822</v>
      </c>
      <c r="D56" s="1556" t="s">
        <v>1440</v>
      </c>
    </row>
    <row r="57" spans="1:4">
      <c r="A57" s="1553"/>
      <c r="B57" s="1553"/>
      <c r="C57" s="1553" t="s">
        <v>1322</v>
      </c>
      <c r="D57" s="1556" t="s">
        <v>1437</v>
      </c>
    </row>
    <row r="58" spans="1:4">
      <c r="A58" s="1553"/>
      <c r="B58" s="1553" t="s">
        <v>330</v>
      </c>
      <c r="C58" s="1553"/>
      <c r="D58" s="1553"/>
    </row>
    <row r="59" spans="1:4">
      <c r="A59" s="1581" t="s">
        <v>1808</v>
      </c>
      <c r="B59" s="1581"/>
      <c r="C59" s="1581"/>
      <c r="D59" s="1581"/>
    </row>
  </sheetData>
  <mergeCells count="28">
    <mergeCell ref="B7:D7"/>
    <mergeCell ref="B13:D13"/>
    <mergeCell ref="B49:D49"/>
    <mergeCell ref="B54:D54"/>
    <mergeCell ref="B58:D58"/>
    <mergeCell ref="A59:D59"/>
    <mergeCell ref="A3:A7"/>
    <mergeCell ref="B5:B6"/>
    <mergeCell ref="A8:A13"/>
    <mergeCell ref="B9:B12"/>
    <mergeCell ref="B15:B16"/>
    <mergeCell ref="B17:B18"/>
    <mergeCell ref="B19:B20"/>
    <mergeCell ref="B21:B22"/>
    <mergeCell ref="B23:B26"/>
    <mergeCell ref="B27:B32"/>
    <mergeCell ref="B33:B36"/>
    <mergeCell ref="B37:B40"/>
    <mergeCell ref="B41:B42"/>
    <mergeCell ref="A43:A45"/>
    <mergeCell ref="B43:B45"/>
    <mergeCell ref="A46:A49"/>
    <mergeCell ref="B46:B48"/>
    <mergeCell ref="A50:A54"/>
    <mergeCell ref="B50:B53"/>
    <mergeCell ref="A55:A58"/>
    <mergeCell ref="B55:B57"/>
    <mergeCell ref="A14:A42"/>
  </mergeCells>
  <phoneticPr fontId="19" type="Hiragana"/>
  <pageMargins left="0.70866141732283472" right="0.70866141732283472" top="0.55118110236220474" bottom="0.55118110236220474" header="0.31496062992125984" footer="0.31496062992125984"/>
  <pageSetup paperSize="9" scale="93" firstPageNumber="17" fitToWidth="1" fitToHeight="1" orientation="portrait" usePrinterDefaults="1" useFirstPageNumber="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63</vt:i4>
      </vt:variant>
    </vt:vector>
  </HeadingPairs>
  <TitlesOfParts>
    <vt:vector size="63" baseType="lpstr">
      <vt:lpstr>表紙</vt:lpstr>
      <vt:lpstr>目次</vt:lpstr>
      <vt:lpstr>留意事項</vt:lpstr>
      <vt:lpstr>入力ｼｰﾄ</vt:lpstr>
      <vt:lpstr>一覧表</vt:lpstr>
      <vt:lpstr>①表紙</vt:lpstr>
      <vt:lpstr>②表紙</vt:lpstr>
      <vt:lpstr>建退共</vt:lpstr>
      <vt:lpstr>③表紙</vt:lpstr>
      <vt:lpstr>④表紙</vt:lpstr>
      <vt:lpstr>⑤表紙</vt:lpstr>
      <vt:lpstr>施体台帳</vt:lpstr>
      <vt:lpstr>下請相手</vt:lpstr>
      <vt:lpstr>下請一覧</vt:lpstr>
      <vt:lpstr>体系図</vt:lpstr>
      <vt:lpstr>作業員名簿</vt:lpstr>
      <vt:lpstr>工担台帳</vt:lpstr>
      <vt:lpstr>再下通知</vt:lpstr>
      <vt:lpstr>編成表</vt:lpstr>
      <vt:lpstr>購入一覧</vt:lpstr>
      <vt:lpstr>⑭表紙</vt:lpstr>
      <vt:lpstr>⑮表紙</vt:lpstr>
      <vt:lpstr>⑯表紙</vt:lpstr>
      <vt:lpstr>建廃計画</vt:lpstr>
      <vt:lpstr>⑰表紙</vt:lpstr>
      <vt:lpstr>事前調査書面</vt:lpstr>
      <vt:lpstr>事前調査書面（別紙１）</vt:lpstr>
      <vt:lpstr>事前調査書面（別紙２）</vt:lpstr>
      <vt:lpstr>事前調査書面（別紙３）</vt:lpstr>
      <vt:lpstr>⑱表紙</vt:lpstr>
      <vt:lpstr>⑲表紙</vt:lpstr>
      <vt:lpstr>ﾌﾛﾝ事前確認（参考）</vt:lpstr>
      <vt:lpstr>⑳表紙</vt:lpstr>
      <vt:lpstr>材料承諾</vt:lpstr>
      <vt:lpstr>㉑表紙</vt:lpstr>
      <vt:lpstr>資材検収簿</vt:lpstr>
      <vt:lpstr>㉓表紙</vt:lpstr>
      <vt:lpstr>進捗状況</vt:lpstr>
      <vt:lpstr>工事打合簿</vt:lpstr>
      <vt:lpstr>議事録</vt:lpstr>
      <vt:lpstr>㉖表紙</vt:lpstr>
      <vt:lpstr>㉗表紙</vt:lpstr>
      <vt:lpstr>（次紙）試験報告</vt:lpstr>
      <vt:lpstr>㉘表紙</vt:lpstr>
      <vt:lpstr>㉘（次紙）検査願</vt:lpstr>
      <vt:lpstr>㉙表紙</vt:lpstr>
      <vt:lpstr>段階確認書</vt:lpstr>
      <vt:lpstr>㉚表紙</vt:lpstr>
      <vt:lpstr>㉚（次紙）検査願</vt:lpstr>
      <vt:lpstr>部分確認書</vt:lpstr>
      <vt:lpstr>部分使用承諾書</vt:lpstr>
      <vt:lpstr>㉛表紙</vt:lpstr>
      <vt:lpstr>㉜表紙</vt:lpstr>
      <vt:lpstr>㉝表紙</vt:lpstr>
      <vt:lpstr>㉞表紙</vt:lpstr>
      <vt:lpstr>㉟表紙</vt:lpstr>
      <vt:lpstr>再資報告</vt:lpstr>
      <vt:lpstr>㊲表紙</vt:lpstr>
      <vt:lpstr>㊳表紙</vt:lpstr>
      <vt:lpstr>撮影対照表(建築工事編)</vt:lpstr>
      <vt:lpstr xml:space="preserve">撮影対照表(電気工事編) </vt:lpstr>
      <vt:lpstr xml:space="preserve">撮影対照表(機械工事編) </vt:lpstr>
      <vt:lpstr xml:space="preserve">撮影対照表(解体工事編) </vt:lpstr>
    </vt:vector>
  </TitlesOfParts>
  <Company>office</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keiyaku</dc:creator>
  <cp:lastModifiedBy>ZAISAN</cp:lastModifiedBy>
  <dcterms:created xsi:type="dcterms:W3CDTF">2020-11-20T00:38:20Z</dcterms:created>
  <dcterms:modified xsi:type="dcterms:W3CDTF">2022-03-28T03:11:39Z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3.1.2.0</vt:lpwstr>
      <vt:lpwstr>3.1.5.0</vt:lpwstr>
      <vt:lpwstr>3.1.8.0</vt:lpwstr>
    </vt:vector>
  </property>
  <property fmtid="{DCFEDD21-7773-49B2-8022-6FC58DB5260B}" pid="3" name="LastSavedVersion">
    <vt:lpwstr>3.1.2.0</vt:lpwstr>
  </property>
  <property fmtid="{DCFEDD21-7773-49B2-8022-6FC58DB5260B}" pid="4" name="LastSavedDate">
    <vt:filetime>2022-03-28T03:11:39Z</vt:filetime>
  </property>
</Properties>
</file>