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165" windowWidth="12915" windowHeight="6660"/>
  </bookViews>
  <sheets>
    <sheet name="使用料金計算表" sheetId="4" r:id="rId1"/>
    <sheet name="早見表" sheetId="5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<sst xmlns="http://schemas.openxmlformats.org/spreadsheetml/2006/main" xmlns:r="http://schemas.openxmlformats.org/officeDocument/2006/relationships" count="61" uniqueCount="61">
  <si>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2１～30</t>
  </si>
  <si>
    <t>２０１～1000</t>
  </si>
  <si>
    <t>下水の有無</t>
    <rPh sb="0" eb="2">
      <t>ゲスイ</t>
    </rPh>
    <rPh sb="3" eb="5">
      <t>ウム</t>
    </rPh>
    <phoneticPr fontId="1"/>
  </si>
  <si>
    <t>使用水量</t>
    <rPh sb="0" eb="2">
      <t>シヨウ</t>
    </rPh>
    <rPh sb="2" eb="4">
      <t>スイリョウ</t>
    </rPh>
    <phoneticPr fontId="1"/>
  </si>
  <si>
    <t>MAX水量</t>
    <rPh sb="3" eb="5">
      <t>スイリョウ</t>
    </rPh>
    <phoneticPr fontId="1"/>
  </si>
  <si>
    <t>101～500</t>
  </si>
  <si>
    <t>下水道料金</t>
    <rPh sb="0" eb="3">
      <t>ゲスイドウ</t>
    </rPh>
    <rPh sb="3" eb="5">
      <t>リョウキン</t>
    </rPh>
    <phoneticPr fontId="1"/>
  </si>
  <si>
    <t>1001～</t>
  </si>
  <si>
    <t>基本料金</t>
    <rPh sb="0" eb="2">
      <t>キホン</t>
    </rPh>
    <rPh sb="2" eb="4">
      <t>リョウキン</t>
    </rPh>
    <phoneticPr fontId="1"/>
  </si>
  <si>
    <t>６１～２００</t>
  </si>
  <si>
    <t>単価</t>
    <rPh sb="0" eb="2">
      <t>タンカ</t>
    </rPh>
    <phoneticPr fontId="1"/>
  </si>
  <si>
    <t>従量料金</t>
    <rPh sb="0" eb="2">
      <t>ジュウリョウ</t>
    </rPh>
    <rPh sb="2" eb="4">
      <t>リョウキン</t>
    </rPh>
    <phoneticPr fontId="1"/>
  </si>
  <si>
    <t>２０１～</t>
  </si>
  <si>
    <t>MAX料金</t>
    <rPh sb="3" eb="5">
      <t>リョウキン</t>
    </rPh>
    <phoneticPr fontId="1"/>
  </si>
  <si>
    <t>→</t>
  </si>
  <si>
    <t>∞</t>
  </si>
  <si>
    <t>１００㎥まで</t>
  </si>
  <si>
    <t>水道料金および下水道使用料早見表（２ヶ月）税込</t>
    <rPh sb="0" eb="2">
      <t>スイドウ</t>
    </rPh>
    <rPh sb="2" eb="4">
      <t>リョウキン</t>
    </rPh>
    <rPh sb="7" eb="10">
      <t>ゲスイドウ</t>
    </rPh>
    <rPh sb="10" eb="13">
      <t>シヨウリョウ</t>
    </rPh>
    <rPh sb="13" eb="16">
      <t>ハヤミヒョウ</t>
    </rPh>
    <rPh sb="19" eb="20">
      <t>ゲツ</t>
    </rPh>
    <rPh sb="21" eb="23">
      <t>ゼイコミ</t>
    </rPh>
    <phoneticPr fontId="1"/>
  </si>
  <si>
    <t>消費税</t>
    <rPh sb="0" eb="3">
      <t>ショウヒゼイ</t>
    </rPh>
    <phoneticPr fontId="1"/>
  </si>
  <si>
    <t>６１～100</t>
  </si>
  <si>
    <t>口径</t>
    <rPh sb="0" eb="2">
      <t>コウケイ</t>
    </rPh>
    <phoneticPr fontId="1"/>
  </si>
  <si>
    <t>判定</t>
    <rPh sb="0" eb="2">
      <t>ハンテイ</t>
    </rPh>
    <phoneticPr fontId="1"/>
  </si>
  <si>
    <t>ご請求金額</t>
    <rPh sb="1" eb="3">
      <t>セイキュウ</t>
    </rPh>
    <rPh sb="3" eb="5">
      <t>キンガク</t>
    </rPh>
    <phoneticPr fontId="1"/>
  </si>
  <si>
    <t>水量</t>
    <rPh sb="0" eb="2">
      <t>スイリョウ</t>
    </rPh>
    <phoneticPr fontId="1"/>
  </si>
  <si>
    <t>１～２０</t>
  </si>
  <si>
    <t>４１～６０</t>
  </si>
  <si>
    <t>1０１～200</t>
  </si>
  <si>
    <t>11～20</t>
  </si>
  <si>
    <t>２１～４０</t>
  </si>
  <si>
    <t>単価
(税抜）</t>
    <rPh sb="0" eb="2">
      <t>タンカ</t>
    </rPh>
    <rPh sb="4" eb="6">
      <t>ゼイヌキ</t>
    </rPh>
    <phoneticPr fontId="1"/>
  </si>
  <si>
    <t>下水道２ヵ月分</t>
    <rPh sb="0" eb="3">
      <t>ゲスイドウ</t>
    </rPh>
    <rPh sb="5" eb="7">
      <t>ゲツブン</t>
    </rPh>
    <phoneticPr fontId="1"/>
  </si>
  <si>
    <t>上水道2ヶ月分(税抜）</t>
    <rPh sb="0" eb="2">
      <t>ジョウスイ</t>
    </rPh>
    <rPh sb="2" eb="3">
      <t>ドウ</t>
    </rPh>
    <rPh sb="5" eb="6">
      <t>ゲツ</t>
    </rPh>
    <rPh sb="6" eb="7">
      <t>ブン</t>
    </rPh>
    <rPh sb="8" eb="10">
      <t>ゼイヌキ</t>
    </rPh>
    <phoneticPr fontId="1"/>
  </si>
  <si>
    <t>上水道１ヶ月分</t>
    <rPh sb="0" eb="2">
      <t>ジョウスイ</t>
    </rPh>
    <rPh sb="2" eb="3">
      <t>ドウ</t>
    </rPh>
    <rPh sb="5" eb="6">
      <t>ゲツ</t>
    </rPh>
    <rPh sb="6" eb="7">
      <t>ブン</t>
    </rPh>
    <phoneticPr fontId="1"/>
  </si>
  <si>
    <t>単価
（税抜）</t>
    <rPh sb="0" eb="2">
      <t>タンカ</t>
    </rPh>
    <rPh sb="4" eb="6">
      <t>ゼイヌキ</t>
    </rPh>
    <phoneticPr fontId="1"/>
  </si>
  <si>
    <t>1～10</t>
  </si>
  <si>
    <t>31～100</t>
  </si>
  <si>
    <t>1000～</t>
  </si>
  <si>
    <t>101～</t>
  </si>
  <si>
    <t>津山市水道局お客様センター　0868-32-2105　　　営業時間　平日8：30～17：15</t>
    <rPh sb="0" eb="3">
      <t>ツヤマシ</t>
    </rPh>
    <rPh sb="3" eb="6">
      <t>スイドウキョク</t>
    </rPh>
    <rPh sb="7" eb="9">
      <t>キャクサマ</t>
    </rPh>
    <rPh sb="29" eb="31">
      <t>エイギョウ</t>
    </rPh>
    <rPh sb="31" eb="33">
      <t>ジカン</t>
    </rPh>
    <rPh sb="34" eb="36">
      <t>ヘイジツ</t>
    </rPh>
    <phoneticPr fontId="1"/>
  </si>
  <si>
    <t>下水道１ヶ月</t>
    <rPh sb="0" eb="3">
      <t>ゲスイドウ</t>
    </rPh>
    <rPh sb="5" eb="6">
      <t>ゲツ</t>
    </rPh>
    <phoneticPr fontId="1"/>
  </si>
  <si>
    <t>21～30</t>
  </si>
  <si>
    <t>31～50</t>
  </si>
  <si>
    <t>51～100</t>
  </si>
  <si>
    <t>下水なし</t>
    <rPh sb="0" eb="2">
      <t>ゲスイ</t>
    </rPh>
    <phoneticPr fontId="1"/>
  </si>
  <si>
    <t>下水あり</t>
    <rPh sb="0" eb="2">
      <t>ゲスイ</t>
    </rPh>
    <phoneticPr fontId="1"/>
  </si>
  <si>
    <t>基本料金</t>
    <rPh sb="0" eb="3">
      <t>キホンリョウ</t>
    </rPh>
    <rPh sb="3" eb="4">
      <t>キン</t>
    </rPh>
    <phoneticPr fontId="1"/>
  </si>
  <si>
    <t>２００㎥まで</t>
  </si>
  <si>
    <t>なし</t>
  </si>
  <si>
    <t>♦上水道のみをご使用の場合</t>
    <rPh sb="1" eb="3">
      <t>ジョウスイ</t>
    </rPh>
    <rPh sb="3" eb="4">
      <t>ドウ</t>
    </rPh>
    <rPh sb="8" eb="10">
      <t>シヨウ</t>
    </rPh>
    <rPh sb="11" eb="13">
      <t>バアイ</t>
    </rPh>
    <phoneticPr fontId="1"/>
  </si>
  <si>
    <t>あり</t>
  </si>
  <si>
    <t>←口径を選択してください</t>
    <rPh sb="1" eb="3">
      <t>コウケイ</t>
    </rPh>
    <rPh sb="4" eb="6">
      <t>センタク</t>
    </rPh>
    <phoneticPr fontId="1"/>
  </si>
  <si>
    <t>口　　　径</t>
    <rPh sb="0" eb="1">
      <t>クチ</t>
    </rPh>
    <rPh sb="4" eb="5">
      <t>ケイ</t>
    </rPh>
    <phoneticPr fontId="1"/>
  </si>
  <si>
    <t>←使用水量を入力してください</t>
    <rPh sb="1" eb="3">
      <t>シヨウ</t>
    </rPh>
    <rPh sb="3" eb="5">
      <t>スイリョウ</t>
    </rPh>
    <rPh sb="6" eb="8">
      <t>ニュウリョク</t>
    </rPh>
    <phoneticPr fontId="1"/>
  </si>
  <si>
    <t>←使用日数４０日未満であれば
　　１ヶ月にしてください</t>
    <rPh sb="1" eb="3">
      <t>シヨウ</t>
    </rPh>
    <rPh sb="3" eb="5">
      <t>ニッスウ</t>
    </rPh>
    <rPh sb="7" eb="8">
      <t>ニチ</t>
    </rPh>
    <rPh sb="8" eb="10">
      <t>ミマン</t>
    </rPh>
    <rPh sb="19" eb="20">
      <t>ゲツ</t>
    </rPh>
    <phoneticPr fontId="1"/>
  </si>
  <si>
    <t>２ヶ月分</t>
    <rPh sb="2" eb="3">
      <t>ゲツ</t>
    </rPh>
    <rPh sb="3" eb="4">
      <t>ブン</t>
    </rPh>
    <phoneticPr fontId="1"/>
  </si>
  <si>
    <t>１ヶ月分</t>
    <rPh sb="2" eb="3">
      <t>ゲツ</t>
    </rPh>
    <rPh sb="3" eb="4">
      <t>ブン</t>
    </rPh>
    <phoneticPr fontId="1"/>
  </si>
  <si>
    <t>←下水の有無を選択してください</t>
    <rPh sb="1" eb="3">
      <t>ゲスイ</t>
    </rPh>
    <rPh sb="4" eb="6">
      <t>ウム</t>
    </rPh>
    <rPh sb="7" eb="9">
      <t>センタク</t>
    </rPh>
    <phoneticPr fontId="1"/>
  </si>
  <si>
    <t>６０㎥まで</t>
  </si>
  <si>
    <t>♦下水道もご使用の場合</t>
    <rPh sb="1" eb="4">
      <t>ゲスイドウ</t>
    </rPh>
    <rPh sb="6" eb="8">
      <t>シヨウ</t>
    </rPh>
    <rPh sb="9" eb="11">
      <t>バアイ</t>
    </rPh>
    <phoneticPr fontId="1"/>
  </si>
  <si>
    <t>津山市上水道及び下水道使用料金計算表　</t>
    <rPh sb="0" eb="3">
      <t>ツヤマシ</t>
    </rPh>
    <rPh sb="3" eb="5">
      <t>ジョウスイ</t>
    </rPh>
    <rPh sb="5" eb="6">
      <t>ドウ</t>
    </rPh>
    <rPh sb="6" eb="7">
      <t>オヨ</t>
    </rPh>
    <rPh sb="8" eb="11">
      <t>ゲスイドウ</t>
    </rPh>
    <rPh sb="11" eb="14">
      <t>シヨウリョウ</t>
    </rPh>
    <rPh sb="14" eb="15">
      <t>キン</t>
    </rPh>
    <rPh sb="15" eb="17">
      <t>ケイサン</t>
    </rPh>
    <rPh sb="17" eb="18">
      <t>ヒョウ</t>
    </rPh>
    <phoneticPr fontId="1"/>
  </si>
  <si>
    <t>更新日　令和元年１０月１日</t>
    <rPh sb="0" eb="3">
      <t>コウシンビ</t>
    </rPh>
    <rPh sb="4" eb="6">
      <t>レイワ</t>
    </rPh>
    <rPh sb="6" eb="8">
      <t>ガンネン</t>
    </rPh>
    <rPh sb="10" eb="11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</si>
</sst>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&quot;%&quot;"/>
    <numFmt numFmtId="176" formatCode="#&quot;mm&quot;"/>
    <numFmt numFmtId="178" formatCode="#,###&quot;円&quot;"/>
  </numFmts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ゴシック"/>
      <family val="2"/>
      <scheme val="minor"/>
    </font>
    <font>
      <sz val="11"/>
      <color theme="0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0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5.e-00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>
      <alignment horizontal="center" vertical="center"/>
    </xf>
    <xf numFmtId="176" fontId="6" fillId="5" borderId="5" xfId="0" applyNumberFormat="1" applyFont="1" applyFill="1" applyBorder="1" applyAlignment="1" applyProtection="1">
      <alignment horizontal="center" vertical="center"/>
      <protection locked="0"/>
    </xf>
    <xf numFmtId="176" fontId="6" fillId="5" borderId="3" xfId="0" applyNumberFormat="1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>
      <alignment horizontal="center" vertical="center"/>
    </xf>
    <xf numFmtId="176" fontId="6" fillId="5" borderId="10" xfId="0" applyNumberFormat="1" applyFont="1" applyFill="1" applyBorder="1" applyAlignment="1" applyProtection="1">
      <alignment horizontal="center" vertical="center"/>
      <protection locked="0"/>
    </xf>
    <xf numFmtId="176" fontId="6" fillId="5" borderId="8" xfId="0" applyNumberFormat="1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6" borderId="12" xfId="0" applyFont="1" applyFill="1" applyBorder="1" applyAlignment="1">
      <alignment horizontal="center" vertical="center"/>
    </xf>
    <xf numFmtId="178" fontId="8" fillId="6" borderId="5" xfId="0" applyNumberFormat="1" applyFont="1" applyFill="1" applyBorder="1" applyAlignment="1">
      <alignment horizontal="center" vertical="center"/>
    </xf>
    <xf numFmtId="178" fontId="8" fillId="6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6" borderId="13" xfId="0" applyFont="1" applyFill="1" applyBorder="1" applyAlignment="1">
      <alignment horizontal="center" vertical="center"/>
    </xf>
    <xf numFmtId="178" fontId="8" fillId="6" borderId="0" xfId="0" applyNumberFormat="1" applyFont="1" applyFill="1" applyBorder="1" applyAlignment="1">
      <alignment horizontal="center" vertical="center"/>
    </xf>
    <xf numFmtId="178" fontId="8" fillId="6" borderId="14" xfId="0" applyNumberFormat="1" applyFont="1" applyFill="1" applyBorder="1" applyAlignment="1">
      <alignment horizontal="center" vertical="center"/>
    </xf>
    <xf numFmtId="1" fontId="3" fillId="0" borderId="0" xfId="0" applyNumberFormat="1" applyFont="1">
      <alignment vertical="center"/>
    </xf>
    <xf numFmtId="0" fontId="5" fillId="6" borderId="15" xfId="0" applyFont="1" applyFill="1" applyBorder="1" applyAlignment="1">
      <alignment horizontal="center" vertical="center"/>
    </xf>
    <xf numFmtId="178" fontId="8" fillId="6" borderId="10" xfId="0" applyNumberFormat="1" applyFont="1" applyFill="1" applyBorder="1" applyAlignment="1">
      <alignment horizontal="center" vertical="center"/>
    </xf>
    <xf numFmtId="178" fontId="8" fillId="6" borderId="8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21" xfId="0" applyNumberFormat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7" borderId="23" xfId="1" applyFont="1" applyFill="1" applyBorder="1">
      <alignment vertical="center"/>
    </xf>
    <xf numFmtId="0" fontId="9" fillId="0" borderId="24" xfId="0" applyFont="1" applyBorder="1" applyAlignment="1">
      <alignment horizontal="center" vertical="center"/>
    </xf>
    <xf numFmtId="176" fontId="9" fillId="0" borderId="25" xfId="0" applyNumberFormat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4" xfId="1" applyFont="1" applyBorder="1">
      <alignment vertical="center"/>
    </xf>
    <xf numFmtId="38" fontId="0" fillId="7" borderId="24" xfId="1" applyFont="1" applyFill="1" applyBorder="1">
      <alignment vertical="center"/>
    </xf>
    <xf numFmtId="38" fontId="0" fillId="0" borderId="27" xfId="1" applyFont="1" applyBorder="1">
      <alignment vertical="center"/>
    </xf>
    <xf numFmtId="38" fontId="0" fillId="0" borderId="0" xfId="1" applyFont="1">
      <alignment vertical="center"/>
    </xf>
    <xf numFmtId="0" fontId="0" fillId="0" borderId="24" xfId="0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wrapText="1" shrinkToFit="1"/>
    </xf>
    <xf numFmtId="38" fontId="0" fillId="7" borderId="27" xfId="1" applyFont="1" applyFill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0" fontId="3" fillId="0" borderId="3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176" fontId="2" fillId="0" borderId="0" xfId="0" applyNumberFormat="1" applyFont="1">
      <alignment vertical="center"/>
    </xf>
    <xf numFmtId="1" fontId="2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" fontId="0" fillId="0" borderId="0" xfId="0" applyNumberFormat="1" applyFo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9</xdr:col>
      <xdr:colOff>28575</xdr:colOff>
      <xdr:row>10</xdr:row>
      <xdr:rowOff>19050</xdr:rowOff>
    </xdr:from>
    <xdr:to xmlns:xdr="http://schemas.openxmlformats.org/drawingml/2006/spreadsheetDrawing">
      <xdr:col>11</xdr:col>
      <xdr:colOff>525145</xdr:colOff>
      <xdr:row>17</xdr:row>
      <xdr:rowOff>171450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0" y="2686050"/>
          <a:ext cx="1868170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61"/>
  <sheetViews>
    <sheetView showGridLines="0" tabSelected="1" topLeftCell="A4" workbookViewId="0">
      <selection activeCell="B11" sqref="B11:C12"/>
    </sheetView>
  </sheetViews>
  <sheetFormatPr defaultRowHeight="21" customHeight="1"/>
  <cols>
    <col min="1" max="1" width="4.625" customWidth="1"/>
    <col min="10" max="10" width="9" customWidth="1"/>
    <col min="12" max="12" width="9" customWidth="1"/>
    <col min="13" max="13" width="4.625" customWidth="1"/>
  </cols>
  <sheetData>
    <row r="1" spans="1:19" ht="2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5"/>
      <c r="O1" s="5"/>
      <c r="P1" s="5" t="s">
        <v>49</v>
      </c>
      <c r="Q1" s="5" t="s">
        <v>47</v>
      </c>
      <c r="R1" s="5"/>
      <c r="S1" s="3"/>
    </row>
    <row r="2" spans="1:19" ht="21" customHeight="1">
      <c r="A2" s="2"/>
      <c r="B2" s="6" t="s">
        <v>59</v>
      </c>
      <c r="C2" s="6"/>
      <c r="D2" s="6"/>
      <c r="E2" s="6"/>
      <c r="F2" s="6"/>
      <c r="G2" s="6"/>
      <c r="H2" s="6"/>
      <c r="I2" s="6"/>
      <c r="J2" s="6"/>
      <c r="K2" s="6"/>
      <c r="L2" s="43"/>
      <c r="M2" s="2"/>
      <c r="N2" s="3"/>
      <c r="O2" s="5"/>
      <c r="P2" s="5" t="s">
        <v>44</v>
      </c>
      <c r="Q2" s="5" t="s">
        <v>43</v>
      </c>
      <c r="R2" s="3"/>
      <c r="S2" s="3"/>
    </row>
    <row r="3" spans="1:19" ht="21" customHeight="1">
      <c r="A3" s="2"/>
      <c r="J3" s="35" t="s">
        <v>60</v>
      </c>
      <c r="K3" s="35"/>
      <c r="L3" s="35"/>
      <c r="M3" s="2"/>
      <c r="N3" s="3"/>
      <c r="O3" s="5" t="s">
        <v>55</v>
      </c>
      <c r="P3" s="5">
        <f>ROUNDDOWN((Q3+J58),0)</f>
        <v>5337</v>
      </c>
      <c r="Q3" s="5">
        <f>ROUNDDOWN((J46+J47)*E21,0)</f>
        <v>3767</v>
      </c>
      <c r="R3" s="3"/>
      <c r="S3" s="3"/>
    </row>
    <row r="4" spans="1:19" ht="21" customHeight="1">
      <c r="A4" s="2"/>
      <c r="B4" s="7" t="s">
        <v>3</v>
      </c>
      <c r="C4" s="16"/>
      <c r="L4" s="43"/>
      <c r="M4" s="2"/>
      <c r="N4" s="3"/>
      <c r="O4" s="5" t="s">
        <v>54</v>
      </c>
      <c r="P4" s="39">
        <f>ROUNDDOWN((Q4+J39),0)</f>
        <v>9451</v>
      </c>
      <c r="Q4" s="5">
        <f>ROUNDDOWN((J27+J28)*E21,0)</f>
        <v>6957</v>
      </c>
      <c r="R4" s="3"/>
      <c r="S4" s="3"/>
    </row>
    <row r="5" spans="1:19" ht="21" customHeight="1">
      <c r="A5" s="2"/>
      <c r="B5" s="8">
        <v>7</v>
      </c>
      <c r="C5" s="17"/>
      <c r="L5" s="43"/>
      <c r="M5" s="2"/>
      <c r="N5" s="3"/>
      <c r="O5" s="3"/>
      <c r="P5" s="3"/>
      <c r="Q5" s="3"/>
      <c r="R5" s="3"/>
      <c r="S5" s="3"/>
    </row>
    <row r="6" spans="1:19" ht="21" customHeight="1">
      <c r="A6" s="2"/>
      <c r="B6" s="9"/>
      <c r="C6" s="18"/>
      <c r="D6" t="s">
        <v>52</v>
      </c>
      <c r="I6" s="32" t="s">
        <v>22</v>
      </c>
      <c r="J6" s="36"/>
      <c r="K6" s="40"/>
      <c r="L6" s="43"/>
      <c r="M6" s="2"/>
      <c r="N6" s="3"/>
      <c r="O6" s="3"/>
      <c r="P6" s="3"/>
      <c r="Q6" s="3"/>
      <c r="R6" s="3"/>
      <c r="S6" s="3"/>
    </row>
    <row r="7" spans="1:19" ht="21" customHeight="1">
      <c r="A7" s="2"/>
      <c r="B7" s="10" t="s">
        <v>20</v>
      </c>
      <c r="C7" s="19"/>
      <c r="I7" s="33">
        <f>IF(B11="あり",VLOOKUP($B$14,O3:Q4,2),VLOOKUP(B14,O3:Q4,3))</f>
        <v>6957</v>
      </c>
      <c r="J7" s="37"/>
      <c r="K7" s="41"/>
      <c r="L7" s="43"/>
      <c r="M7" s="2"/>
      <c r="N7" s="3"/>
      <c r="O7" s="3"/>
      <c r="P7" s="3"/>
      <c r="Q7" s="3"/>
      <c r="R7" s="3"/>
      <c r="S7" s="3"/>
    </row>
    <row r="8" spans="1:19" ht="21" customHeight="1">
      <c r="A8" s="2"/>
      <c r="B8" s="11">
        <v>40</v>
      </c>
      <c r="C8" s="20"/>
      <c r="I8" s="34"/>
      <c r="J8" s="38"/>
      <c r="K8" s="42"/>
      <c r="L8" s="43"/>
      <c r="M8" s="2"/>
      <c r="N8" s="3"/>
      <c r="O8" s="3"/>
      <c r="P8" s="3"/>
      <c r="Q8" s="3"/>
      <c r="R8" s="3"/>
      <c r="S8" s="3"/>
    </row>
    <row r="9" spans="1:19" ht="21" customHeight="1">
      <c r="A9" s="2"/>
      <c r="B9" s="12"/>
      <c r="C9" s="21"/>
      <c r="D9" t="s">
        <v>50</v>
      </c>
      <c r="L9" s="43"/>
      <c r="M9" s="2"/>
      <c r="N9" s="3"/>
      <c r="O9" s="3"/>
      <c r="P9" s="3"/>
      <c r="Q9" s="3"/>
      <c r="R9" s="3"/>
      <c r="S9" s="3"/>
    </row>
    <row r="10" spans="1:19" ht="21" customHeight="1">
      <c r="A10" s="2"/>
      <c r="B10" s="7" t="s">
        <v>2</v>
      </c>
      <c r="C10" s="16"/>
      <c r="L10" s="43"/>
      <c r="M10" s="2"/>
      <c r="N10" s="3"/>
      <c r="O10" s="3"/>
      <c r="P10" s="3"/>
      <c r="Q10" s="3"/>
      <c r="R10" s="3"/>
      <c r="S10" s="3"/>
    </row>
    <row r="11" spans="1:19" ht="21" customHeight="1">
      <c r="A11" s="2"/>
      <c r="B11" s="8" t="s">
        <v>47</v>
      </c>
      <c r="C11" s="17"/>
      <c r="L11" s="43"/>
      <c r="M11" s="2"/>
      <c r="N11" s="3"/>
      <c r="O11" s="3"/>
      <c r="P11" s="3"/>
      <c r="Q11" s="3"/>
      <c r="R11" s="3"/>
      <c r="S11" s="3"/>
    </row>
    <row r="12" spans="1:19" ht="21" customHeight="1">
      <c r="A12" s="2"/>
      <c r="B12" s="9"/>
      <c r="C12" s="18"/>
      <c r="D12" t="s">
        <v>56</v>
      </c>
      <c r="L12" s="43"/>
      <c r="M12" s="2"/>
    </row>
    <row r="13" spans="1:19" ht="21" customHeight="1">
      <c r="A13" s="2"/>
      <c r="B13" s="10" t="s">
        <v>8</v>
      </c>
      <c r="C13" s="19"/>
      <c r="L13" s="43"/>
      <c r="M13" s="2"/>
    </row>
    <row r="14" spans="1:19" ht="21" customHeight="1">
      <c r="A14" s="2"/>
      <c r="B14" s="13" t="s">
        <v>54</v>
      </c>
      <c r="C14" s="22"/>
      <c r="L14" s="43"/>
      <c r="M14" s="2"/>
    </row>
    <row r="15" spans="1:19" ht="21" customHeight="1">
      <c r="A15" s="2"/>
      <c r="B15" s="9"/>
      <c r="C15" s="18"/>
      <c r="D15" s="26" t="s">
        <v>53</v>
      </c>
      <c r="E15" s="28"/>
      <c r="F15" s="28"/>
      <c r="L15" s="43"/>
      <c r="M15" s="2"/>
    </row>
    <row r="16" spans="1:19" ht="21" customHeight="1">
      <c r="A16" s="2"/>
      <c r="C16" s="23"/>
      <c r="D16" s="27"/>
      <c r="E16" s="28"/>
      <c r="F16" s="28"/>
      <c r="L16" s="43"/>
      <c r="M16" s="2"/>
    </row>
    <row r="17" spans="1:14" ht="21" customHeight="1">
      <c r="A17" s="2"/>
      <c r="L17" s="43"/>
      <c r="M17" s="2"/>
    </row>
    <row r="18" spans="1:14" ht="21" customHeight="1">
      <c r="A18" s="2"/>
      <c r="B18" t="s">
        <v>38</v>
      </c>
      <c r="L18" s="43"/>
      <c r="M18" s="2"/>
    </row>
    <row r="19" spans="1:14" ht="21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"/>
    </row>
    <row r="20" spans="1:14" ht="21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43"/>
      <c r="N20" s="43"/>
    </row>
    <row r="21" spans="1:14" ht="21" customHeight="1">
      <c r="A21" s="4" t="s">
        <v>18</v>
      </c>
      <c r="B21" s="4"/>
      <c r="C21" s="24">
        <v>10</v>
      </c>
      <c r="D21" s="4" t="s">
        <v>14</v>
      </c>
      <c r="E21" s="5">
        <f>C21/100+1</f>
        <v>1.1000000000000001</v>
      </c>
      <c r="F21" s="5"/>
      <c r="G21" s="5"/>
      <c r="H21" s="5"/>
      <c r="I21" s="5"/>
      <c r="J21" s="5"/>
      <c r="K21" s="5"/>
      <c r="L21" s="3"/>
      <c r="M21" s="3"/>
      <c r="N21" s="3"/>
    </row>
    <row r="22" spans="1:14" ht="21" customHeight="1">
      <c r="A22" s="5"/>
      <c r="B22" s="14" t="s">
        <v>31</v>
      </c>
      <c r="C22" s="5"/>
      <c r="D22" s="5"/>
      <c r="E22" s="5"/>
      <c r="F22" s="5"/>
      <c r="G22" s="5"/>
      <c r="H22" s="5"/>
      <c r="I22" s="5"/>
      <c r="J22" s="5"/>
      <c r="K22" s="5"/>
      <c r="L22" s="3"/>
      <c r="M22" s="3"/>
      <c r="N22" s="3"/>
    </row>
    <row r="23" spans="1:14" ht="21" customHeight="1">
      <c r="A23" s="5"/>
      <c r="B23" s="5" t="s">
        <v>8</v>
      </c>
      <c r="C23" s="25">
        <v>13</v>
      </c>
      <c r="D23" s="25">
        <v>20</v>
      </c>
      <c r="E23" s="25">
        <v>25</v>
      </c>
      <c r="F23" s="25">
        <v>40</v>
      </c>
      <c r="G23" s="25">
        <v>50</v>
      </c>
      <c r="H23" s="25">
        <v>75</v>
      </c>
      <c r="I23" s="25">
        <v>100</v>
      </c>
      <c r="J23" s="25">
        <v>150</v>
      </c>
      <c r="K23" s="5"/>
      <c r="L23" s="3"/>
      <c r="M23" s="3"/>
      <c r="N23" s="3"/>
    </row>
    <row r="24" spans="1:14" ht="21" customHeight="1">
      <c r="A24" s="5"/>
      <c r="B24" s="5"/>
      <c r="C24" s="5">
        <v>1600</v>
      </c>
      <c r="D24" s="5">
        <v>2800</v>
      </c>
      <c r="E24" s="5">
        <v>4300</v>
      </c>
      <c r="F24" s="5">
        <v>5800</v>
      </c>
      <c r="G24" s="5">
        <v>7200</v>
      </c>
      <c r="H24" s="5">
        <v>8600</v>
      </c>
      <c r="I24" s="5">
        <v>11500</v>
      </c>
      <c r="J24" s="5">
        <v>15300</v>
      </c>
      <c r="K24" s="5"/>
      <c r="L24" s="3"/>
      <c r="M24" s="3"/>
      <c r="N24" s="3"/>
    </row>
    <row r="25" spans="1:14" ht="21" customHeight="1">
      <c r="A25" s="5"/>
      <c r="B25" s="15" t="s">
        <v>29</v>
      </c>
      <c r="C25" s="4" t="s">
        <v>24</v>
      </c>
      <c r="D25" s="4" t="s">
        <v>28</v>
      </c>
      <c r="E25" s="4" t="s">
        <v>25</v>
      </c>
      <c r="F25" s="4" t="s">
        <v>9</v>
      </c>
      <c r="G25" s="4" t="s">
        <v>12</v>
      </c>
      <c r="H25" s="5"/>
      <c r="I25" s="5"/>
      <c r="J25" s="5"/>
      <c r="K25" s="5"/>
      <c r="L25" s="3"/>
      <c r="M25" s="3"/>
      <c r="N25" s="3"/>
    </row>
    <row r="26" spans="1:14" ht="21" customHeight="1">
      <c r="A26" s="5"/>
      <c r="B26" s="4"/>
      <c r="C26" s="4">
        <v>75</v>
      </c>
      <c r="D26" s="4">
        <v>170</v>
      </c>
      <c r="E26" s="4">
        <v>200</v>
      </c>
      <c r="F26" s="4">
        <v>225</v>
      </c>
      <c r="G26" s="4">
        <v>245</v>
      </c>
      <c r="H26" s="5"/>
      <c r="I26" s="5"/>
      <c r="J26" s="5"/>
      <c r="K26" s="5"/>
      <c r="L26" s="3"/>
      <c r="M26" s="3"/>
      <c r="N26" s="3"/>
    </row>
    <row r="27" spans="1:14" ht="21" customHeight="1">
      <c r="A27" s="5"/>
      <c r="B27" s="5" t="s">
        <v>4</v>
      </c>
      <c r="C27" s="5">
        <v>20</v>
      </c>
      <c r="D27" s="5">
        <v>40</v>
      </c>
      <c r="E27" s="5">
        <v>60</v>
      </c>
      <c r="F27" s="5">
        <v>200</v>
      </c>
      <c r="G27" s="29" t="s">
        <v>15</v>
      </c>
      <c r="H27" s="5"/>
      <c r="I27" s="5" t="s">
        <v>45</v>
      </c>
      <c r="J27" s="5">
        <f>HLOOKUP(B8,C23:J24,2)</f>
        <v>5800</v>
      </c>
      <c r="K27" s="5"/>
      <c r="L27" s="3"/>
      <c r="M27" s="3"/>
      <c r="N27" s="3"/>
    </row>
    <row r="28" spans="1:14" ht="21" customHeight="1">
      <c r="A28" s="5"/>
      <c r="B28" s="5" t="s">
        <v>13</v>
      </c>
      <c r="C28" s="5">
        <f>C26*C27</f>
        <v>1500</v>
      </c>
      <c r="D28" s="5">
        <f>(D27-C27)*D26+C28</f>
        <v>4900</v>
      </c>
      <c r="E28" s="5">
        <f>(E27-D27)*E26+D28</f>
        <v>8900</v>
      </c>
      <c r="F28" s="5">
        <f>(F27-E27)*F26+E28</f>
        <v>40400</v>
      </c>
      <c r="G28" s="29" t="s">
        <v>15</v>
      </c>
      <c r="H28" s="5"/>
      <c r="I28" s="5" t="s">
        <v>11</v>
      </c>
      <c r="J28" s="5">
        <f>ROUNDDOWN(SUM(C30:G30),0)</f>
        <v>525</v>
      </c>
      <c r="K28" s="5"/>
      <c r="L28" s="3"/>
      <c r="M28" s="3"/>
      <c r="N28" s="3"/>
    </row>
    <row r="29" spans="1:14" ht="21" customHeight="1">
      <c r="A29" s="5"/>
      <c r="B29" s="5" t="s">
        <v>21</v>
      </c>
      <c r="C29" s="5">
        <f>IF($B$5&lt;(C27+1),1,0)</f>
        <v>1</v>
      </c>
      <c r="D29" s="5">
        <f>IF($B$5&lt;(C27+1),0,IF($B$5&gt;D27,0,1))</f>
        <v>0</v>
      </c>
      <c r="E29" s="5">
        <f>IF($B$5&lt;(D27+1),0,IF($B$5&gt;E27,0,1))</f>
        <v>0</v>
      </c>
      <c r="F29" s="5">
        <f>IF($B$5&lt;(E27+1),0,IF($B$5&gt;F27,0,1))</f>
        <v>0</v>
      </c>
      <c r="G29" s="5">
        <f>IF(B5&gt;F27,1,0)</f>
        <v>0</v>
      </c>
      <c r="H29" s="5"/>
      <c r="I29" s="5"/>
      <c r="J29" s="5"/>
      <c r="K29" s="5"/>
      <c r="L29" s="3"/>
      <c r="M29" s="3"/>
      <c r="N29" s="3"/>
    </row>
    <row r="30" spans="1:14" ht="21" customHeight="1">
      <c r="A30" s="5"/>
      <c r="B30" s="5" t="s">
        <v>11</v>
      </c>
      <c r="C30" s="5">
        <f>IF(C29=1,B5*C26,0)</f>
        <v>525</v>
      </c>
      <c r="D30" s="5">
        <f>IF(D29=1,($B$5-C27)*D26+C28,0)</f>
        <v>0</v>
      </c>
      <c r="E30" s="5">
        <f>IF(E29=1,($B$5-D27)*E26+D28,0)</f>
        <v>0</v>
      </c>
      <c r="F30" s="5">
        <f>IF(F29=1,($B$5-E27)*F26+E28,0)</f>
        <v>0</v>
      </c>
      <c r="G30" s="5">
        <f>IF(G29=1,(B5-F27)*G26+F28,0)</f>
        <v>0</v>
      </c>
      <c r="H30" s="5"/>
      <c r="I30" s="5"/>
      <c r="J30" s="5"/>
      <c r="K30" s="5"/>
      <c r="L30" s="3"/>
      <c r="M30" s="3"/>
      <c r="N30" s="3"/>
    </row>
    <row r="31" spans="1:14" ht="2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3"/>
      <c r="M31" s="3"/>
      <c r="N31" s="3"/>
    </row>
    <row r="32" spans="1:14" ht="21" customHeight="1">
      <c r="A32" s="5"/>
      <c r="B32" s="14" t="s">
        <v>30</v>
      </c>
      <c r="C32" s="5"/>
      <c r="D32" s="5"/>
      <c r="E32" s="5"/>
      <c r="F32" s="5"/>
      <c r="G32" s="5"/>
      <c r="H32" s="5"/>
      <c r="I32" s="5"/>
      <c r="J32" s="5"/>
      <c r="K32" s="5"/>
      <c r="L32" s="3"/>
      <c r="M32" s="3"/>
      <c r="N32" s="3"/>
    </row>
    <row r="33" spans="1:14" ht="21" customHeight="1">
      <c r="A33" s="5"/>
      <c r="B33" s="5" t="s">
        <v>8</v>
      </c>
      <c r="C33" s="5">
        <v>1680</v>
      </c>
      <c r="D33" s="4"/>
      <c r="E33" s="5"/>
      <c r="F33" s="5"/>
      <c r="G33" s="5"/>
      <c r="H33" s="5"/>
      <c r="I33" s="5"/>
      <c r="J33" s="5"/>
      <c r="K33" s="5"/>
      <c r="L33" s="3"/>
      <c r="M33" s="3"/>
      <c r="N33" s="3"/>
    </row>
    <row r="34" spans="1:14" ht="21" customHeight="1">
      <c r="A34" s="5"/>
      <c r="B34" s="4" t="s">
        <v>10</v>
      </c>
      <c r="C34" s="4" t="s">
        <v>24</v>
      </c>
      <c r="D34" s="4" t="s">
        <v>28</v>
      </c>
      <c r="E34" s="4" t="s">
        <v>25</v>
      </c>
      <c r="F34" s="4" t="s">
        <v>19</v>
      </c>
      <c r="G34" s="30" t="s">
        <v>26</v>
      </c>
      <c r="H34" s="31" t="s">
        <v>1</v>
      </c>
      <c r="I34" s="4" t="s">
        <v>7</v>
      </c>
      <c r="J34" s="5"/>
      <c r="K34" s="5"/>
      <c r="L34" s="3"/>
      <c r="M34" s="3"/>
      <c r="N34" s="3"/>
    </row>
    <row r="35" spans="1:14" ht="21" customHeight="1">
      <c r="A35" s="5"/>
      <c r="B35" s="4"/>
      <c r="C35" s="5">
        <v>84</v>
      </c>
      <c r="D35" s="5">
        <v>147</v>
      </c>
      <c r="E35" s="5">
        <v>189</v>
      </c>
      <c r="F35" s="5">
        <v>231</v>
      </c>
      <c r="G35" s="5">
        <v>273</v>
      </c>
      <c r="H35" s="5">
        <v>294</v>
      </c>
      <c r="I35" s="5">
        <v>315</v>
      </c>
      <c r="J35" s="5"/>
      <c r="K35" s="5"/>
      <c r="L35" s="3"/>
      <c r="M35" s="3"/>
      <c r="N35" s="3"/>
    </row>
    <row r="36" spans="1:14" ht="21" customHeight="1">
      <c r="A36" s="5"/>
      <c r="B36" s="5" t="s">
        <v>4</v>
      </c>
      <c r="C36" s="5">
        <v>20</v>
      </c>
      <c r="D36" s="5">
        <v>40</v>
      </c>
      <c r="E36" s="5">
        <v>60</v>
      </c>
      <c r="F36" s="5">
        <v>100</v>
      </c>
      <c r="G36" s="5">
        <v>200</v>
      </c>
      <c r="H36" s="5">
        <v>1000</v>
      </c>
      <c r="I36" s="29" t="s">
        <v>15</v>
      </c>
      <c r="J36" s="5"/>
      <c r="K36" s="5"/>
      <c r="L36" s="3"/>
      <c r="M36" s="3"/>
      <c r="N36" s="3"/>
    </row>
    <row r="37" spans="1:14" ht="21" customHeight="1">
      <c r="A37" s="5"/>
      <c r="B37" s="5" t="s">
        <v>13</v>
      </c>
      <c r="C37" s="5">
        <f>C35*C36</f>
        <v>1680</v>
      </c>
      <c r="D37" s="5">
        <f>(D36-C36)*D35</f>
        <v>2940</v>
      </c>
      <c r="E37" s="5">
        <f>(E36-D36)*E35</f>
        <v>3780</v>
      </c>
      <c r="F37" s="5">
        <f>(F36-E36)*F35</f>
        <v>9240</v>
      </c>
      <c r="G37" s="5">
        <f>(G36-F36)*G35</f>
        <v>27300</v>
      </c>
      <c r="H37" s="5">
        <f>(H36-G36)*H35</f>
        <v>235200</v>
      </c>
      <c r="I37" s="29" t="s">
        <v>15</v>
      </c>
      <c r="J37" s="5"/>
      <c r="K37" s="5"/>
      <c r="L37" s="3"/>
      <c r="M37" s="3"/>
      <c r="N37" s="3"/>
    </row>
    <row r="38" spans="1:14" ht="21" customHeight="1">
      <c r="A38" s="5"/>
      <c r="B38" s="5" t="s">
        <v>21</v>
      </c>
      <c r="C38" s="5">
        <f>IF(B5&gt;C36,0,1)</f>
        <v>1</v>
      </c>
      <c r="D38" s="5">
        <f>IF($B$5&gt;D36,0,IF($B$5&lt;(C36+1),0,1))</f>
        <v>0</v>
      </c>
      <c r="E38" s="5">
        <f>IF($B$5&gt;E36,0,IF($B$5&lt;(D36+1),0,1))</f>
        <v>0</v>
      </c>
      <c r="F38" s="5">
        <f>IF($B$5&gt;F36,0,IF($B$5&lt;(E36+1),0,1))</f>
        <v>0</v>
      </c>
      <c r="G38" s="5">
        <f>IF($B$5&gt;G36,0,IF($B$5&lt;(F36+1),0,1))</f>
        <v>0</v>
      </c>
      <c r="H38" s="5">
        <f>IF($B$5&gt;H36,0,IF($B$5&lt;(G36+1),0,1))</f>
        <v>0</v>
      </c>
      <c r="I38" s="5">
        <f>IF(B5&gt;H36,1,0)</f>
        <v>0</v>
      </c>
      <c r="J38" s="5" t="s">
        <v>6</v>
      </c>
      <c r="K38" s="5"/>
      <c r="L38" s="3"/>
      <c r="M38" s="3"/>
      <c r="N38" s="3"/>
    </row>
    <row r="39" spans="1:14" ht="21" customHeight="1">
      <c r="A39" s="5"/>
      <c r="B39" s="5" t="s">
        <v>11</v>
      </c>
      <c r="C39" s="5">
        <f>IF(C38=0,0,$B$5*C35)</f>
        <v>588</v>
      </c>
      <c r="D39" s="5">
        <f>IF(D38=0,0,(($B$5-C36)*D35)+C37)</f>
        <v>0</v>
      </c>
      <c r="E39" s="5">
        <f>IF(E38=0,0,(($B$5-D36)*E35)+SUM($C$37:D37))</f>
        <v>0</v>
      </c>
      <c r="F39" s="5">
        <f>IF(F38=0,0,(($B$5-E36)*F35)+SUM($C$37:E37))</f>
        <v>0</v>
      </c>
      <c r="G39" s="5">
        <f>IF(G38=0,0,(($B$5-F36)*G35)+SUM($C$37:F37))</f>
        <v>0</v>
      </c>
      <c r="H39" s="5">
        <f>IF(H38=0,0,(($B$5-G36)*H35)+SUM($C$37:G37))</f>
        <v>0</v>
      </c>
      <c r="I39" s="5">
        <f>IF(I38=0,0,(($B$5-H36)*I35)+SUM($C$37:H37))</f>
        <v>0</v>
      </c>
      <c r="J39" s="39">
        <f>ROUNDDOWN((SUM(C39:I39)+C33)*E21,0)</f>
        <v>2494</v>
      </c>
      <c r="K39" s="5"/>
      <c r="L39" s="3"/>
      <c r="M39" s="3"/>
      <c r="N39" s="3"/>
    </row>
    <row r="40" spans="1:14" ht="2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3"/>
      <c r="M40" s="3"/>
      <c r="N40" s="3"/>
    </row>
    <row r="41" spans="1:14" ht="21" customHeight="1">
      <c r="A41" s="5"/>
      <c r="B41" s="14" t="s">
        <v>32</v>
      </c>
      <c r="C41" s="5"/>
      <c r="D41" s="5"/>
      <c r="E41" s="5"/>
      <c r="F41" s="5"/>
      <c r="G41" s="5"/>
      <c r="H41" s="5"/>
      <c r="I41" s="5"/>
      <c r="J41" s="5"/>
      <c r="K41" s="5"/>
      <c r="L41" s="3"/>
      <c r="M41" s="3"/>
      <c r="N41" s="3"/>
    </row>
    <row r="42" spans="1:14" ht="21" customHeight="1">
      <c r="A42" s="5"/>
      <c r="B42" s="5" t="s">
        <v>8</v>
      </c>
      <c r="C42" s="25">
        <v>13</v>
      </c>
      <c r="D42" s="25">
        <v>20</v>
      </c>
      <c r="E42" s="25">
        <v>25</v>
      </c>
      <c r="F42" s="25">
        <v>40</v>
      </c>
      <c r="G42" s="25">
        <v>50</v>
      </c>
      <c r="H42" s="25">
        <v>75</v>
      </c>
      <c r="I42" s="25">
        <v>100</v>
      </c>
      <c r="J42" s="25">
        <v>150</v>
      </c>
      <c r="K42" s="5"/>
      <c r="L42" s="3"/>
      <c r="M42" s="3"/>
      <c r="N42" s="3"/>
    </row>
    <row r="43" spans="1:14" ht="21" customHeight="1">
      <c r="A43" s="5"/>
      <c r="B43" s="5"/>
      <c r="C43" s="5">
        <f t="shared" ref="C43:J43" si="0">C24/2</f>
        <v>800</v>
      </c>
      <c r="D43" s="5">
        <f t="shared" si="0"/>
        <v>1400</v>
      </c>
      <c r="E43" s="5">
        <f t="shared" si="0"/>
        <v>2150</v>
      </c>
      <c r="F43" s="5">
        <f t="shared" si="0"/>
        <v>2900</v>
      </c>
      <c r="G43" s="5">
        <f t="shared" si="0"/>
        <v>3600</v>
      </c>
      <c r="H43" s="5">
        <f t="shared" si="0"/>
        <v>4300</v>
      </c>
      <c r="I43" s="5">
        <f t="shared" si="0"/>
        <v>5750</v>
      </c>
      <c r="J43" s="5">
        <f t="shared" si="0"/>
        <v>7650</v>
      </c>
      <c r="K43" s="5"/>
      <c r="L43" s="3"/>
      <c r="M43" s="3"/>
      <c r="N43" s="3"/>
    </row>
    <row r="44" spans="1:14" ht="21" customHeight="1">
      <c r="A44" s="5"/>
      <c r="B44" s="15" t="s">
        <v>33</v>
      </c>
      <c r="C44" s="4" t="s">
        <v>34</v>
      </c>
      <c r="D44" s="4" t="s">
        <v>27</v>
      </c>
      <c r="E44" s="4" t="s">
        <v>0</v>
      </c>
      <c r="F44" s="4" t="s">
        <v>35</v>
      </c>
      <c r="G44" s="4" t="s">
        <v>37</v>
      </c>
      <c r="H44" s="5"/>
      <c r="I44" s="5"/>
      <c r="J44" s="5"/>
      <c r="K44" s="5"/>
      <c r="L44" s="3"/>
      <c r="M44" s="3"/>
      <c r="N44" s="3"/>
    </row>
    <row r="45" spans="1:14" ht="21" customHeight="1">
      <c r="A45" s="5"/>
      <c r="B45" s="4"/>
      <c r="C45" s="5">
        <f>C26</f>
        <v>75</v>
      </c>
      <c r="D45" s="5">
        <f>D26</f>
        <v>170</v>
      </c>
      <c r="E45" s="5">
        <f>E26</f>
        <v>200</v>
      </c>
      <c r="F45" s="5">
        <f>F26</f>
        <v>225</v>
      </c>
      <c r="G45" s="5">
        <f>G26</f>
        <v>245</v>
      </c>
      <c r="H45" s="5"/>
      <c r="I45" s="5"/>
      <c r="J45" s="5"/>
      <c r="K45" s="5"/>
      <c r="L45" s="3"/>
      <c r="M45" s="3"/>
      <c r="N45" s="3"/>
    </row>
    <row r="46" spans="1:14" ht="21" customHeight="1">
      <c r="A46" s="5"/>
      <c r="B46" s="5" t="s">
        <v>4</v>
      </c>
      <c r="C46" s="5">
        <v>10</v>
      </c>
      <c r="D46" s="5">
        <v>20</v>
      </c>
      <c r="E46" s="5">
        <v>30</v>
      </c>
      <c r="F46" s="5">
        <v>100</v>
      </c>
      <c r="G46" s="29" t="s">
        <v>15</v>
      </c>
      <c r="H46" s="5"/>
      <c r="I46" s="5" t="s">
        <v>45</v>
      </c>
      <c r="J46" s="5">
        <f>HLOOKUP(B8,C42:J43,2)</f>
        <v>2900</v>
      </c>
      <c r="K46" s="5"/>
      <c r="L46" s="3"/>
      <c r="M46" s="3"/>
      <c r="N46" s="3"/>
    </row>
    <row r="47" spans="1:14" ht="21" customHeight="1">
      <c r="A47" s="5"/>
      <c r="B47" s="5" t="s">
        <v>13</v>
      </c>
      <c r="C47" s="5">
        <f>C45*C46</f>
        <v>750</v>
      </c>
      <c r="D47" s="5">
        <f>(D46-C46)*D45+C47</f>
        <v>2450</v>
      </c>
      <c r="E47" s="5">
        <f>(E46-D46)*E45+D47</f>
        <v>4450</v>
      </c>
      <c r="F47" s="5">
        <f>(F46-E46)*F45+E47</f>
        <v>20200</v>
      </c>
      <c r="G47" s="29" t="s">
        <v>15</v>
      </c>
      <c r="H47" s="5"/>
      <c r="I47" s="5" t="s">
        <v>11</v>
      </c>
      <c r="J47" s="5">
        <f>ROUNDDOWN(SUM(C49:G49),0)</f>
        <v>525</v>
      </c>
      <c r="K47" s="5"/>
      <c r="L47" s="3"/>
      <c r="M47" s="3"/>
      <c r="N47" s="3"/>
    </row>
    <row r="48" spans="1:14" ht="21" customHeight="1">
      <c r="A48" s="5"/>
      <c r="B48" s="5" t="s">
        <v>21</v>
      </c>
      <c r="C48" s="5">
        <f>IF(B5&gt;C46,0,1)</f>
        <v>1</v>
      </c>
      <c r="D48" s="5">
        <f>IF($B$5&gt;D46,0,IF($B$5&lt;C46+1,0,1))</f>
        <v>0</v>
      </c>
      <c r="E48" s="5">
        <f>IF($B$5&gt;E46,0,IF($B$5&lt;D46+1,0,1))</f>
        <v>0</v>
      </c>
      <c r="F48" s="5">
        <f>IF($B$5&gt;F46,0,IF($B$5&lt;E46+1,0,1))</f>
        <v>0</v>
      </c>
      <c r="G48" s="5">
        <f>IF(B5&lt;F46+1,0,1)</f>
        <v>0</v>
      </c>
      <c r="H48" s="5"/>
      <c r="I48" s="5"/>
      <c r="J48" s="5"/>
      <c r="K48" s="5"/>
      <c r="L48" s="3"/>
      <c r="M48" s="3"/>
      <c r="N48" s="3"/>
    </row>
    <row r="49" spans="1:14" ht="21" customHeight="1">
      <c r="A49" s="5"/>
      <c r="B49" s="5" t="s">
        <v>11</v>
      </c>
      <c r="C49" s="5">
        <f>IF(C48=0,0,B5*C45)</f>
        <v>525</v>
      </c>
      <c r="D49" s="5">
        <f>IF(D48=0,0,($B$5-C46)*D45+C47)</f>
        <v>0</v>
      </c>
      <c r="E49" s="5">
        <f>IF(E48=0,0,($B$5-D46)*E45+D47)</f>
        <v>0</v>
      </c>
      <c r="F49" s="5">
        <f>IF(F48=0,0,($B$5-E46)*F45+E47)</f>
        <v>0</v>
      </c>
      <c r="G49" s="5">
        <f>IF(G48=0,0,($B$5-F46)*G45+F47)</f>
        <v>0</v>
      </c>
      <c r="H49" s="5"/>
      <c r="I49" s="5"/>
      <c r="J49" s="5"/>
      <c r="K49" s="5"/>
      <c r="L49" s="3"/>
      <c r="M49" s="3"/>
      <c r="N49" s="3"/>
    </row>
    <row r="50" spans="1:14" ht="21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3"/>
      <c r="M50" s="3"/>
      <c r="N50" s="3"/>
    </row>
    <row r="51" spans="1:14" ht="21" customHeight="1">
      <c r="A51" s="5"/>
      <c r="B51" s="5" t="s">
        <v>39</v>
      </c>
      <c r="C51" s="5"/>
      <c r="D51" s="5"/>
      <c r="E51" s="5"/>
      <c r="F51" s="5"/>
      <c r="G51" s="5"/>
      <c r="H51" s="5"/>
      <c r="I51" s="5"/>
      <c r="J51" s="5"/>
      <c r="K51" s="5"/>
      <c r="L51" s="3"/>
      <c r="M51" s="3"/>
      <c r="N51" s="3"/>
    </row>
    <row r="52" spans="1:14" ht="21" customHeight="1">
      <c r="A52" s="5"/>
      <c r="B52" s="5" t="s">
        <v>8</v>
      </c>
      <c r="C52" s="5">
        <f>C33/2</f>
        <v>840</v>
      </c>
      <c r="D52" s="4"/>
      <c r="E52" s="5"/>
      <c r="F52" s="5"/>
      <c r="G52" s="5"/>
      <c r="H52" s="5"/>
      <c r="I52" s="5"/>
      <c r="J52" s="5"/>
      <c r="K52" s="5"/>
      <c r="L52" s="3"/>
      <c r="M52" s="3"/>
      <c r="N52" s="3"/>
    </row>
    <row r="53" spans="1:14" ht="21" customHeight="1">
      <c r="A53" s="5"/>
      <c r="B53" s="4" t="s">
        <v>10</v>
      </c>
      <c r="C53" s="5" t="s">
        <v>34</v>
      </c>
      <c r="D53" s="5" t="s">
        <v>27</v>
      </c>
      <c r="E53" s="5" t="s">
        <v>40</v>
      </c>
      <c r="F53" s="5" t="s">
        <v>41</v>
      </c>
      <c r="G53" s="5" t="s">
        <v>42</v>
      </c>
      <c r="H53" s="5" t="s">
        <v>5</v>
      </c>
      <c r="I53" s="5" t="s">
        <v>36</v>
      </c>
      <c r="J53" s="5"/>
      <c r="K53" s="5"/>
      <c r="L53" s="3"/>
      <c r="M53" s="3"/>
      <c r="N53" s="3"/>
    </row>
    <row r="54" spans="1:14" ht="21" customHeight="1">
      <c r="A54" s="5"/>
      <c r="B54" s="4"/>
      <c r="C54" s="5">
        <f t="shared" ref="C54:I54" si="1">C35</f>
        <v>84</v>
      </c>
      <c r="D54" s="5">
        <f t="shared" si="1"/>
        <v>147</v>
      </c>
      <c r="E54" s="5">
        <f t="shared" si="1"/>
        <v>189</v>
      </c>
      <c r="F54" s="5">
        <f t="shared" si="1"/>
        <v>231</v>
      </c>
      <c r="G54" s="5">
        <f t="shared" si="1"/>
        <v>273</v>
      </c>
      <c r="H54" s="5">
        <f t="shared" si="1"/>
        <v>294</v>
      </c>
      <c r="I54" s="5">
        <f t="shared" si="1"/>
        <v>315</v>
      </c>
      <c r="J54" s="5"/>
      <c r="K54" s="5"/>
      <c r="L54" s="3"/>
      <c r="M54" s="3"/>
      <c r="N54" s="3"/>
    </row>
    <row r="55" spans="1:14" ht="21" customHeight="1">
      <c r="A55" s="5"/>
      <c r="B55" s="5" t="s">
        <v>4</v>
      </c>
      <c r="C55" s="5">
        <v>10</v>
      </c>
      <c r="D55" s="5">
        <v>20</v>
      </c>
      <c r="E55" s="5">
        <v>30</v>
      </c>
      <c r="F55" s="5">
        <v>50</v>
      </c>
      <c r="G55" s="5">
        <v>100</v>
      </c>
      <c r="H55" s="5">
        <v>200</v>
      </c>
      <c r="I55" s="29" t="s">
        <v>15</v>
      </c>
      <c r="J55" s="5"/>
      <c r="K55" s="5"/>
      <c r="L55" s="3"/>
      <c r="M55" s="3"/>
      <c r="N55" s="3"/>
    </row>
    <row r="56" spans="1:14" ht="21" customHeight="1">
      <c r="A56" s="5"/>
      <c r="B56" s="5" t="s">
        <v>13</v>
      </c>
      <c r="C56" s="5">
        <f t="shared" ref="C56:H56" si="2">C54*C55</f>
        <v>840</v>
      </c>
      <c r="D56" s="5">
        <f t="shared" si="2"/>
        <v>2940</v>
      </c>
      <c r="E56" s="5">
        <f t="shared" si="2"/>
        <v>5670</v>
      </c>
      <c r="F56" s="5">
        <f t="shared" si="2"/>
        <v>11550</v>
      </c>
      <c r="G56" s="5">
        <f t="shared" si="2"/>
        <v>27300</v>
      </c>
      <c r="H56" s="5">
        <f t="shared" si="2"/>
        <v>58800</v>
      </c>
      <c r="I56" s="29" t="s">
        <v>15</v>
      </c>
      <c r="J56" s="5"/>
      <c r="K56" s="5"/>
      <c r="L56" s="3"/>
      <c r="M56" s="3"/>
      <c r="N56" s="3"/>
    </row>
    <row r="57" spans="1:14" ht="21" customHeight="1">
      <c r="A57" s="5"/>
      <c r="B57" s="5" t="s">
        <v>21</v>
      </c>
      <c r="C57" s="5">
        <f>IF(B5&gt;C55,0,1)</f>
        <v>1</v>
      </c>
      <c r="D57" s="5">
        <f>IF($B$5&gt;D55,0,IF($B$5&lt;C55+1,0,1))</f>
        <v>0</v>
      </c>
      <c r="E57" s="5">
        <f>IF($B$5&gt;E55,0,IF($B$5&lt;D55+1,0,1))</f>
        <v>0</v>
      </c>
      <c r="F57" s="5">
        <f>IF($B$5&gt;F55,0,IF($B$5&lt;E55+1,0,1))</f>
        <v>0</v>
      </c>
      <c r="G57" s="5">
        <f>IF($B$5&gt;G55,0,IF($B$5&lt;F55+1,0,1))</f>
        <v>0</v>
      </c>
      <c r="H57" s="5">
        <f>IF($B$5&gt;H55,0,IF($B$5&lt;G55+1,0,1))</f>
        <v>0</v>
      </c>
      <c r="I57" s="5">
        <f>IF(B5&lt;H55+1,0,1)</f>
        <v>0</v>
      </c>
      <c r="J57" s="5" t="s">
        <v>6</v>
      </c>
      <c r="K57" s="5"/>
      <c r="L57" s="3"/>
      <c r="M57" s="3"/>
      <c r="N57" s="3"/>
    </row>
    <row r="58" spans="1:14" ht="21" customHeight="1">
      <c r="A58" s="5"/>
      <c r="B58" s="5" t="s">
        <v>11</v>
      </c>
      <c r="C58" s="5">
        <f>IF(C57=0,0,$B$5*C54)</f>
        <v>588</v>
      </c>
      <c r="D58" s="5">
        <f t="shared" ref="D58:I58" si="3">IF(D57=0,0,($B$5-C55)*D54+C56)</f>
        <v>0</v>
      </c>
      <c r="E58" s="5">
        <f t="shared" si="3"/>
        <v>0</v>
      </c>
      <c r="F58" s="5">
        <f t="shared" si="3"/>
        <v>0</v>
      </c>
      <c r="G58" s="5">
        <f t="shared" si="3"/>
        <v>0</v>
      </c>
      <c r="H58" s="5">
        <f t="shared" si="3"/>
        <v>0</v>
      </c>
      <c r="I58" s="5">
        <f t="shared" si="3"/>
        <v>0</v>
      </c>
      <c r="J58" s="5">
        <f>ROUNDDOWN((SUM(C58:I58)+C52)*E21,0)</f>
        <v>1570</v>
      </c>
      <c r="K58" s="5"/>
      <c r="L58" s="3"/>
      <c r="M58" s="3"/>
      <c r="N58" s="3"/>
    </row>
    <row r="59" spans="1:14" ht="2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3"/>
      <c r="M59" s="3"/>
      <c r="N59" s="3"/>
    </row>
    <row r="60" spans="1:14" ht="2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3"/>
      <c r="M60" s="3"/>
      <c r="N60" s="3"/>
    </row>
    <row r="61" spans="1:14" ht="2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43"/>
      <c r="M61" s="43"/>
      <c r="N61" s="43"/>
    </row>
  </sheetData>
  <sheetProtection sheet="1" objects="1" scenarios="1" selectLockedCells="1"/>
  <mergeCells count="18">
    <mergeCell ref="B2:K2"/>
    <mergeCell ref="J3:L3"/>
    <mergeCell ref="B4:C4"/>
    <mergeCell ref="I6:K6"/>
    <mergeCell ref="B7:C7"/>
    <mergeCell ref="B10:C10"/>
    <mergeCell ref="B13:C13"/>
    <mergeCell ref="A21:B21"/>
    <mergeCell ref="B5:C6"/>
    <mergeCell ref="I7:K8"/>
    <mergeCell ref="B8:C9"/>
    <mergeCell ref="B11:C12"/>
    <mergeCell ref="B14:C15"/>
    <mergeCell ref="D15:F16"/>
    <mergeCell ref="B25:B26"/>
    <mergeCell ref="B34:B35"/>
    <mergeCell ref="B44:B45"/>
    <mergeCell ref="B53:B54"/>
  </mergeCells>
  <phoneticPr fontId="1"/>
  <dataValidations count="3">
    <dataValidation type="list" allowBlank="1" showDropDown="0" showInputMessage="1" showErrorMessage="1" sqref="B8:C9">
      <formula1>$C$23:$J$23</formula1>
    </dataValidation>
    <dataValidation type="list" allowBlank="1" showDropDown="0" showInputMessage="1" showErrorMessage="1" sqref="B11:C12">
      <formula1>$P$1:$Q$1</formula1>
    </dataValidation>
    <dataValidation type="list" allowBlank="1" showDropDown="0" showInputMessage="1" showErrorMessage="1" sqref="B14:C15">
      <formula1>$O$3:$O$4</formula1>
    </dataValidation>
  </dataValidations>
  <pageMargins left="0.7" right="0.7" top="0.75" bottom="0.75" header="0.3" footer="0.3"/>
  <pageSetup paperSize="9" fitToWidth="1" fitToHeight="1" orientation="portrait" usePrinterDefaults="1" horizont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Y445"/>
  <sheetViews>
    <sheetView showGridLines="0" workbookViewId="0">
      <pane ySplit="5" topLeftCell="A6" activePane="bottomLeft" state="frozen"/>
      <selection pane="bottomLeft" sqref="A1:O2"/>
    </sheetView>
  </sheetViews>
  <sheetFormatPr defaultRowHeight="13.5"/>
  <cols>
    <col min="1" max="1" width="5.25" bestFit="1" customWidth="1"/>
    <col min="2" max="6" width="7.875" customWidth="1"/>
    <col min="7" max="7" width="1.875" customWidth="1"/>
    <col min="8" max="8" width="7.875" customWidth="1"/>
    <col min="9" max="9" width="2.25" customWidth="1"/>
    <col min="10" max="10" width="5.25" bestFit="1" customWidth="1"/>
    <col min="11" max="15" width="7.875" customWidth="1"/>
  </cols>
  <sheetData>
    <row r="1" spans="1: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25">
      <c r="A3" t="s">
        <v>48</v>
      </c>
      <c r="J3" t="s">
        <v>58</v>
      </c>
    </row>
    <row r="4" spans="1:25">
      <c r="A4" s="45" t="s">
        <v>23</v>
      </c>
      <c r="B4" s="50" t="s">
        <v>51</v>
      </c>
      <c r="C4" s="55"/>
      <c r="D4" s="55"/>
      <c r="E4" s="55"/>
      <c r="F4" s="55"/>
      <c r="H4" s="62" t="s">
        <v>6</v>
      </c>
      <c r="J4" s="65" t="s">
        <v>23</v>
      </c>
      <c r="K4" s="70" t="s">
        <v>51</v>
      </c>
      <c r="L4" s="55"/>
      <c r="M4" s="55"/>
      <c r="N4" s="55"/>
      <c r="O4" s="55"/>
      <c r="P4" s="5"/>
      <c r="Q4" s="5"/>
      <c r="R4" s="5"/>
      <c r="S4" s="5"/>
      <c r="T4" s="5"/>
      <c r="U4" s="5"/>
      <c r="V4" s="5"/>
      <c r="W4" s="3"/>
    </row>
    <row r="5" spans="1:25" ht="14.25">
      <c r="A5" s="46"/>
      <c r="B5" s="51">
        <v>13</v>
      </c>
      <c r="C5" s="56">
        <v>20</v>
      </c>
      <c r="D5" s="56">
        <v>25</v>
      </c>
      <c r="E5" s="56">
        <v>40</v>
      </c>
      <c r="F5" s="56">
        <v>50</v>
      </c>
      <c r="H5" s="63"/>
      <c r="J5" s="66"/>
      <c r="K5" s="51">
        <v>13</v>
      </c>
      <c r="L5" s="56">
        <v>20</v>
      </c>
      <c r="M5" s="56">
        <v>25</v>
      </c>
      <c r="N5" s="56">
        <v>40</v>
      </c>
      <c r="O5" s="56">
        <v>50</v>
      </c>
      <c r="P5" s="73"/>
      <c r="Q5" s="74" t="s">
        <v>18</v>
      </c>
      <c r="R5" s="24">
        <v>10</v>
      </c>
      <c r="S5" s="4" t="s">
        <v>14</v>
      </c>
      <c r="T5" s="5">
        <f>R5/100+1</f>
        <v>1.1000000000000001</v>
      </c>
      <c r="U5" s="5"/>
      <c r="V5" s="5"/>
      <c r="W5" s="3"/>
      <c r="X5" s="43"/>
      <c r="Y5" s="43"/>
    </row>
    <row r="6" spans="1:25" ht="14.25" customHeight="1">
      <c r="A6" s="47">
        <v>61</v>
      </c>
      <c r="B6" s="52">
        <f t="shared" ref="B6:B69" si="0">ROUNDDOWN(((A6-60)*$R$10+$R$8+$R$12)*$T$5,0)</f>
        <v>11797</v>
      </c>
      <c r="C6" s="57">
        <f t="shared" ref="C6:C69" si="1">ROUNDDOWN(((A6-60)*$R$10+$S$8+$R$12)*$T$5,0)</f>
        <v>13117</v>
      </c>
      <c r="D6" s="57">
        <f t="shared" ref="D6:D69" si="2">ROUNDDOWN(((A6-60)*$R$10+$T$8+$R$12)*$T$5,0)</f>
        <v>14767</v>
      </c>
      <c r="E6" s="57">
        <f t="shared" ref="E6:E69" si="3">ROUNDDOWN(((A6-60)*$R$10+$U$8+$R$12)*$T$5,0)</f>
        <v>16417</v>
      </c>
      <c r="F6" s="60">
        <f t="shared" ref="F6:F69" si="4">ROUNDDOWN(((A6-60)*$R$10+$V$8+$R$12)*$T$5,0)</f>
        <v>17957</v>
      </c>
      <c r="G6" s="61"/>
      <c r="H6" s="60">
        <f t="shared" ref="H6:H45" si="5">ROUNDDOWN(((A6-60)*$R$19+$R$21)*$T$5,0)</f>
        <v>11342</v>
      </c>
      <c r="I6" s="61"/>
      <c r="J6" s="67">
        <v>61</v>
      </c>
      <c r="K6" s="71">
        <f t="shared" ref="K6:O45" si="6">ROUNDDOWN(B6+$H6,0)</f>
        <v>23139</v>
      </c>
      <c r="L6" s="57">
        <f t="shared" si="6"/>
        <v>24459</v>
      </c>
      <c r="M6" s="57">
        <f t="shared" si="6"/>
        <v>26109</v>
      </c>
      <c r="N6" s="57">
        <f t="shared" si="6"/>
        <v>27759</v>
      </c>
      <c r="O6" s="72">
        <f t="shared" si="6"/>
        <v>29299</v>
      </c>
      <c r="P6" s="5"/>
      <c r="Q6" s="14" t="s">
        <v>31</v>
      </c>
      <c r="R6" s="5"/>
      <c r="S6" s="5"/>
      <c r="T6" s="5"/>
      <c r="U6" s="5"/>
      <c r="V6" s="5"/>
      <c r="W6" s="3"/>
      <c r="X6" s="43"/>
      <c r="Y6" s="43"/>
    </row>
    <row r="7" spans="1:25">
      <c r="A7" s="48">
        <v>62</v>
      </c>
      <c r="B7" s="53">
        <f t="shared" si="0"/>
        <v>12045</v>
      </c>
      <c r="C7" s="58">
        <f t="shared" si="1"/>
        <v>13365</v>
      </c>
      <c r="D7" s="58">
        <f t="shared" si="2"/>
        <v>15015</v>
      </c>
      <c r="E7" s="58">
        <f t="shared" si="3"/>
        <v>16665</v>
      </c>
      <c r="F7" s="58">
        <f t="shared" si="4"/>
        <v>18205</v>
      </c>
      <c r="G7" s="61"/>
      <c r="H7" s="60">
        <f t="shared" si="5"/>
        <v>11596</v>
      </c>
      <c r="I7" s="61"/>
      <c r="J7" s="68">
        <v>62</v>
      </c>
      <c r="K7" s="53">
        <f t="shared" si="6"/>
        <v>23641</v>
      </c>
      <c r="L7" s="58">
        <f t="shared" si="6"/>
        <v>24961</v>
      </c>
      <c r="M7" s="58">
        <f t="shared" si="6"/>
        <v>26611</v>
      </c>
      <c r="N7" s="58">
        <f t="shared" si="6"/>
        <v>28261</v>
      </c>
      <c r="O7" s="58">
        <f t="shared" si="6"/>
        <v>29801</v>
      </c>
      <c r="P7" s="5"/>
      <c r="Q7" s="5" t="s">
        <v>8</v>
      </c>
      <c r="R7" s="25">
        <v>13</v>
      </c>
      <c r="S7" s="25">
        <v>20</v>
      </c>
      <c r="T7" s="25">
        <v>25</v>
      </c>
      <c r="U7" s="25">
        <v>40</v>
      </c>
      <c r="V7" s="25">
        <v>50</v>
      </c>
      <c r="W7" s="77"/>
      <c r="X7" s="79"/>
      <c r="Y7" s="79"/>
    </row>
    <row r="8" spans="1:25">
      <c r="A8" s="48">
        <v>63</v>
      </c>
      <c r="B8" s="53">
        <f t="shared" si="0"/>
        <v>12292</v>
      </c>
      <c r="C8" s="58">
        <f t="shared" si="1"/>
        <v>13612</v>
      </c>
      <c r="D8" s="58">
        <f t="shared" si="2"/>
        <v>15262</v>
      </c>
      <c r="E8" s="58">
        <f t="shared" si="3"/>
        <v>16912</v>
      </c>
      <c r="F8" s="58">
        <f t="shared" si="4"/>
        <v>18452</v>
      </c>
      <c r="G8" s="61"/>
      <c r="H8" s="60">
        <f t="shared" si="5"/>
        <v>11850</v>
      </c>
      <c r="I8" s="61"/>
      <c r="J8" s="68">
        <v>63</v>
      </c>
      <c r="K8" s="53">
        <f t="shared" si="6"/>
        <v>24142</v>
      </c>
      <c r="L8" s="58">
        <f t="shared" si="6"/>
        <v>25462</v>
      </c>
      <c r="M8" s="58">
        <f t="shared" si="6"/>
        <v>27112</v>
      </c>
      <c r="N8" s="58">
        <f t="shared" si="6"/>
        <v>28762</v>
      </c>
      <c r="O8" s="58">
        <f t="shared" si="6"/>
        <v>30302</v>
      </c>
      <c r="P8" s="5"/>
      <c r="Q8" s="5"/>
      <c r="R8" s="5">
        <v>1600</v>
      </c>
      <c r="S8" s="5">
        <v>2800</v>
      </c>
      <c r="T8" s="5">
        <v>4300</v>
      </c>
      <c r="U8" s="5">
        <v>5800</v>
      </c>
      <c r="V8" s="5">
        <v>7200</v>
      </c>
      <c r="W8" s="3"/>
      <c r="X8" s="43"/>
      <c r="Y8" s="43"/>
    </row>
    <row r="9" spans="1:25" ht="13.5" customHeight="1">
      <c r="A9" s="48">
        <v>64</v>
      </c>
      <c r="B9" s="53">
        <f t="shared" si="0"/>
        <v>12540</v>
      </c>
      <c r="C9" s="58">
        <f t="shared" si="1"/>
        <v>13860</v>
      </c>
      <c r="D9" s="58">
        <f t="shared" si="2"/>
        <v>15510</v>
      </c>
      <c r="E9" s="58">
        <f t="shared" si="3"/>
        <v>17160</v>
      </c>
      <c r="F9" s="58">
        <f t="shared" si="4"/>
        <v>18700</v>
      </c>
      <c r="G9" s="61"/>
      <c r="H9" s="60">
        <f t="shared" si="5"/>
        <v>12104</v>
      </c>
      <c r="I9" s="61"/>
      <c r="J9" s="68">
        <v>64</v>
      </c>
      <c r="K9" s="53">
        <f t="shared" si="6"/>
        <v>24644</v>
      </c>
      <c r="L9" s="58">
        <f t="shared" si="6"/>
        <v>25964</v>
      </c>
      <c r="M9" s="58">
        <f t="shared" si="6"/>
        <v>27614</v>
      </c>
      <c r="N9" s="58">
        <f t="shared" si="6"/>
        <v>29264</v>
      </c>
      <c r="O9" s="58">
        <f t="shared" si="6"/>
        <v>30804</v>
      </c>
      <c r="P9" s="5"/>
      <c r="Q9" s="75" t="s">
        <v>29</v>
      </c>
      <c r="R9" s="4" t="s">
        <v>9</v>
      </c>
      <c r="S9" s="4" t="s">
        <v>12</v>
      </c>
      <c r="T9" s="4"/>
      <c r="U9" s="5"/>
      <c r="V9" s="5"/>
      <c r="W9" s="3"/>
      <c r="X9" s="43"/>
      <c r="Y9" s="43"/>
    </row>
    <row r="10" spans="1:25">
      <c r="A10" s="48">
        <v>65</v>
      </c>
      <c r="B10" s="53">
        <f t="shared" si="0"/>
        <v>12787</v>
      </c>
      <c r="C10" s="58">
        <f t="shared" si="1"/>
        <v>14107</v>
      </c>
      <c r="D10" s="58">
        <f t="shared" si="2"/>
        <v>15757</v>
      </c>
      <c r="E10" s="58">
        <f t="shared" si="3"/>
        <v>17407</v>
      </c>
      <c r="F10" s="58">
        <f t="shared" si="4"/>
        <v>18947</v>
      </c>
      <c r="G10" s="61"/>
      <c r="H10" s="60">
        <f t="shared" si="5"/>
        <v>12358</v>
      </c>
      <c r="I10" s="61"/>
      <c r="J10" s="68">
        <v>65</v>
      </c>
      <c r="K10" s="53">
        <f t="shared" si="6"/>
        <v>25145</v>
      </c>
      <c r="L10" s="58">
        <f t="shared" si="6"/>
        <v>26465</v>
      </c>
      <c r="M10" s="58">
        <f t="shared" si="6"/>
        <v>28115</v>
      </c>
      <c r="N10" s="58">
        <f t="shared" si="6"/>
        <v>29765</v>
      </c>
      <c r="O10" s="58">
        <f t="shared" si="6"/>
        <v>31305</v>
      </c>
      <c r="P10" s="5"/>
      <c r="Q10" s="74"/>
      <c r="R10" s="4">
        <v>225</v>
      </c>
      <c r="S10" s="4">
        <v>245</v>
      </c>
      <c r="T10" s="4"/>
      <c r="U10" s="5"/>
      <c r="V10" s="5"/>
      <c r="W10" s="3"/>
      <c r="X10" s="43"/>
      <c r="Y10" s="43"/>
    </row>
    <row r="11" spans="1:25">
      <c r="A11" s="48">
        <v>66</v>
      </c>
      <c r="B11" s="53">
        <f t="shared" si="0"/>
        <v>13035</v>
      </c>
      <c r="C11" s="58">
        <f t="shared" si="1"/>
        <v>14355</v>
      </c>
      <c r="D11" s="58">
        <f t="shared" si="2"/>
        <v>16005</v>
      </c>
      <c r="E11" s="58">
        <f t="shared" si="3"/>
        <v>17655</v>
      </c>
      <c r="F11" s="58">
        <f t="shared" si="4"/>
        <v>19195</v>
      </c>
      <c r="G11" s="61"/>
      <c r="H11" s="60">
        <f t="shared" si="5"/>
        <v>12612</v>
      </c>
      <c r="I11" s="61"/>
      <c r="J11" s="68">
        <v>66</v>
      </c>
      <c r="K11" s="53">
        <f t="shared" si="6"/>
        <v>25647</v>
      </c>
      <c r="L11" s="58">
        <f t="shared" si="6"/>
        <v>26967</v>
      </c>
      <c r="M11" s="58">
        <f t="shared" si="6"/>
        <v>28617</v>
      </c>
      <c r="N11" s="58">
        <f t="shared" si="6"/>
        <v>30267</v>
      </c>
      <c r="O11" s="58">
        <f t="shared" si="6"/>
        <v>31807</v>
      </c>
      <c r="P11" s="5"/>
      <c r="Q11" s="5"/>
      <c r="R11" s="5"/>
      <c r="S11" s="29"/>
      <c r="T11" s="5"/>
      <c r="U11" s="5"/>
      <c r="V11" s="5"/>
      <c r="W11" s="3"/>
      <c r="X11" s="43"/>
      <c r="Y11" s="43"/>
    </row>
    <row r="12" spans="1:25">
      <c r="A12" s="48">
        <v>67</v>
      </c>
      <c r="B12" s="53">
        <f t="shared" si="0"/>
        <v>13282</v>
      </c>
      <c r="C12" s="58">
        <f t="shared" si="1"/>
        <v>14602</v>
      </c>
      <c r="D12" s="58">
        <f t="shared" si="2"/>
        <v>16252</v>
      </c>
      <c r="E12" s="58">
        <f t="shared" si="3"/>
        <v>17902</v>
      </c>
      <c r="F12" s="58">
        <f t="shared" si="4"/>
        <v>19442</v>
      </c>
      <c r="G12" s="61"/>
      <c r="H12" s="60">
        <f t="shared" si="5"/>
        <v>12866</v>
      </c>
      <c r="I12" s="61"/>
      <c r="J12" s="68">
        <v>67</v>
      </c>
      <c r="K12" s="53">
        <f t="shared" si="6"/>
        <v>26148</v>
      </c>
      <c r="L12" s="58">
        <f t="shared" si="6"/>
        <v>27468</v>
      </c>
      <c r="M12" s="58">
        <f t="shared" si="6"/>
        <v>29118</v>
      </c>
      <c r="N12" s="58">
        <f t="shared" si="6"/>
        <v>30768</v>
      </c>
      <c r="O12" s="58">
        <f t="shared" si="6"/>
        <v>32308</v>
      </c>
      <c r="P12" s="5"/>
      <c r="Q12" s="5" t="s">
        <v>57</v>
      </c>
      <c r="R12" s="29">
        <v>8900</v>
      </c>
      <c r="S12" s="29"/>
      <c r="T12" s="5"/>
      <c r="U12" s="5"/>
      <c r="V12" s="5"/>
      <c r="W12" s="3"/>
      <c r="X12" s="43"/>
      <c r="Y12" s="43"/>
    </row>
    <row r="13" spans="1:25">
      <c r="A13" s="48">
        <v>68</v>
      </c>
      <c r="B13" s="53">
        <f t="shared" si="0"/>
        <v>13530</v>
      </c>
      <c r="C13" s="58">
        <f t="shared" si="1"/>
        <v>14850</v>
      </c>
      <c r="D13" s="58">
        <f t="shared" si="2"/>
        <v>16500</v>
      </c>
      <c r="E13" s="58">
        <f t="shared" si="3"/>
        <v>18150</v>
      </c>
      <c r="F13" s="58">
        <f t="shared" si="4"/>
        <v>19690</v>
      </c>
      <c r="G13" s="61"/>
      <c r="H13" s="60">
        <f t="shared" si="5"/>
        <v>13120</v>
      </c>
      <c r="I13" s="61"/>
      <c r="J13" s="68">
        <v>68</v>
      </c>
      <c r="K13" s="53">
        <f t="shared" si="6"/>
        <v>26650</v>
      </c>
      <c r="L13" s="58">
        <f t="shared" si="6"/>
        <v>27970</v>
      </c>
      <c r="M13" s="58">
        <f t="shared" si="6"/>
        <v>29620</v>
      </c>
      <c r="N13" s="58">
        <f t="shared" si="6"/>
        <v>31270</v>
      </c>
      <c r="O13" s="58">
        <f t="shared" si="6"/>
        <v>32810</v>
      </c>
      <c r="P13" s="5"/>
      <c r="Q13" s="5" t="s">
        <v>46</v>
      </c>
      <c r="R13" s="5">
        <v>40400</v>
      </c>
      <c r="S13" s="5"/>
      <c r="T13" s="5"/>
      <c r="U13" s="5"/>
      <c r="V13" s="5"/>
      <c r="W13" s="3"/>
      <c r="X13" s="43"/>
      <c r="Y13" s="43"/>
    </row>
    <row r="14" spans="1:25">
      <c r="A14" s="48">
        <v>69</v>
      </c>
      <c r="B14" s="53">
        <f t="shared" si="0"/>
        <v>13777</v>
      </c>
      <c r="C14" s="58">
        <f t="shared" si="1"/>
        <v>15097</v>
      </c>
      <c r="D14" s="58">
        <f t="shared" si="2"/>
        <v>16747</v>
      </c>
      <c r="E14" s="58">
        <f t="shared" si="3"/>
        <v>18397</v>
      </c>
      <c r="F14" s="58">
        <f t="shared" si="4"/>
        <v>19937</v>
      </c>
      <c r="G14" s="61"/>
      <c r="H14" s="60">
        <f t="shared" si="5"/>
        <v>13374</v>
      </c>
      <c r="I14" s="61"/>
      <c r="J14" s="68">
        <v>69</v>
      </c>
      <c r="K14" s="53">
        <f t="shared" si="6"/>
        <v>27151</v>
      </c>
      <c r="L14" s="58">
        <f t="shared" si="6"/>
        <v>28471</v>
      </c>
      <c r="M14" s="58">
        <f t="shared" si="6"/>
        <v>30121</v>
      </c>
      <c r="N14" s="58">
        <f t="shared" si="6"/>
        <v>31771</v>
      </c>
      <c r="O14" s="58">
        <f t="shared" si="6"/>
        <v>33311</v>
      </c>
      <c r="P14" s="5"/>
      <c r="Q14" s="5"/>
      <c r="R14" s="5"/>
      <c r="S14" s="5"/>
      <c r="T14" s="5"/>
      <c r="U14" s="5"/>
      <c r="V14" s="5"/>
      <c r="W14" s="3"/>
      <c r="X14" s="43"/>
      <c r="Y14" s="43"/>
    </row>
    <row r="15" spans="1:25">
      <c r="A15" s="49">
        <v>70</v>
      </c>
      <c r="B15" s="54">
        <f t="shared" si="0"/>
        <v>14025</v>
      </c>
      <c r="C15" s="59">
        <f t="shared" si="1"/>
        <v>15345</v>
      </c>
      <c r="D15" s="59">
        <f t="shared" si="2"/>
        <v>16995</v>
      </c>
      <c r="E15" s="59">
        <f t="shared" si="3"/>
        <v>18645</v>
      </c>
      <c r="F15" s="59">
        <f t="shared" si="4"/>
        <v>20185</v>
      </c>
      <c r="G15" s="61"/>
      <c r="H15" s="64">
        <f t="shared" si="5"/>
        <v>13629</v>
      </c>
      <c r="I15" s="61"/>
      <c r="J15" s="69">
        <v>70</v>
      </c>
      <c r="K15" s="54">
        <f t="shared" si="6"/>
        <v>27654</v>
      </c>
      <c r="L15" s="59">
        <f t="shared" si="6"/>
        <v>28974</v>
      </c>
      <c r="M15" s="59">
        <f t="shared" si="6"/>
        <v>30624</v>
      </c>
      <c r="N15" s="59">
        <f t="shared" si="6"/>
        <v>32274</v>
      </c>
      <c r="O15" s="59">
        <f t="shared" si="6"/>
        <v>33814</v>
      </c>
      <c r="P15" s="5"/>
      <c r="Q15" s="5"/>
      <c r="R15" s="5"/>
      <c r="S15" s="5"/>
      <c r="T15" s="5"/>
      <c r="U15" s="5"/>
      <c r="V15" s="5"/>
      <c r="W15" s="3"/>
      <c r="X15" s="43"/>
      <c r="Y15" s="43"/>
    </row>
    <row r="16" spans="1:25" ht="14.25">
      <c r="A16" s="48">
        <v>71</v>
      </c>
      <c r="B16" s="53">
        <f t="shared" si="0"/>
        <v>14272</v>
      </c>
      <c r="C16" s="58">
        <f t="shared" si="1"/>
        <v>15592</v>
      </c>
      <c r="D16" s="58">
        <f t="shared" si="2"/>
        <v>17242</v>
      </c>
      <c r="E16" s="58">
        <f t="shared" si="3"/>
        <v>18892</v>
      </c>
      <c r="F16" s="58">
        <f t="shared" si="4"/>
        <v>20432</v>
      </c>
      <c r="G16" s="61"/>
      <c r="H16" s="60">
        <f t="shared" si="5"/>
        <v>13883</v>
      </c>
      <c r="I16" s="61"/>
      <c r="J16" s="68">
        <v>71</v>
      </c>
      <c r="K16" s="53">
        <f t="shared" si="6"/>
        <v>28155</v>
      </c>
      <c r="L16" s="58">
        <f t="shared" si="6"/>
        <v>29475</v>
      </c>
      <c r="M16" s="58">
        <f t="shared" si="6"/>
        <v>31125</v>
      </c>
      <c r="N16" s="58">
        <f t="shared" si="6"/>
        <v>32775</v>
      </c>
      <c r="O16" s="58">
        <f t="shared" si="6"/>
        <v>34315</v>
      </c>
      <c r="P16" s="5"/>
      <c r="Q16" s="14" t="s">
        <v>30</v>
      </c>
      <c r="R16" s="5"/>
      <c r="S16" s="5"/>
      <c r="T16" s="5"/>
      <c r="U16" s="5"/>
      <c r="V16" s="5"/>
      <c r="W16" s="3"/>
      <c r="X16" s="43"/>
    </row>
    <row r="17" spans="1:24">
      <c r="A17" s="48">
        <v>72</v>
      </c>
      <c r="B17" s="53">
        <f t="shared" si="0"/>
        <v>14520</v>
      </c>
      <c r="C17" s="58">
        <f t="shared" si="1"/>
        <v>15840</v>
      </c>
      <c r="D17" s="58">
        <f t="shared" si="2"/>
        <v>17490</v>
      </c>
      <c r="E17" s="58">
        <f t="shared" si="3"/>
        <v>19140</v>
      </c>
      <c r="F17" s="58">
        <f t="shared" si="4"/>
        <v>20680</v>
      </c>
      <c r="G17" s="61"/>
      <c r="H17" s="60">
        <f t="shared" si="5"/>
        <v>14137</v>
      </c>
      <c r="I17" s="61"/>
      <c r="J17" s="68">
        <v>72</v>
      </c>
      <c r="K17" s="53">
        <f t="shared" si="6"/>
        <v>28657</v>
      </c>
      <c r="L17" s="58">
        <f t="shared" si="6"/>
        <v>29977</v>
      </c>
      <c r="M17" s="58">
        <f t="shared" si="6"/>
        <v>31627</v>
      </c>
      <c r="N17" s="58">
        <f t="shared" si="6"/>
        <v>33277</v>
      </c>
      <c r="O17" s="58">
        <f t="shared" si="6"/>
        <v>34817</v>
      </c>
      <c r="P17" s="5"/>
      <c r="Q17" s="5" t="s">
        <v>8</v>
      </c>
      <c r="R17" s="5">
        <v>1680</v>
      </c>
      <c r="S17" s="4" t="s">
        <v>14</v>
      </c>
      <c r="T17" s="5">
        <f>ROUNDDOWN(R17*T5,0)</f>
        <v>1848</v>
      </c>
      <c r="U17" s="5"/>
      <c r="V17" s="5"/>
      <c r="W17" s="3"/>
      <c r="X17" s="43"/>
    </row>
    <row r="18" spans="1:24">
      <c r="A18" s="48">
        <v>73</v>
      </c>
      <c r="B18" s="53">
        <f t="shared" si="0"/>
        <v>14767</v>
      </c>
      <c r="C18" s="58">
        <f t="shared" si="1"/>
        <v>16087</v>
      </c>
      <c r="D18" s="58">
        <f t="shared" si="2"/>
        <v>17737</v>
      </c>
      <c r="E18" s="58">
        <f t="shared" si="3"/>
        <v>19387</v>
      </c>
      <c r="F18" s="58">
        <f t="shared" si="4"/>
        <v>20927</v>
      </c>
      <c r="G18" s="61"/>
      <c r="H18" s="60">
        <f t="shared" si="5"/>
        <v>14391</v>
      </c>
      <c r="I18" s="61"/>
      <c r="J18" s="68">
        <v>73</v>
      </c>
      <c r="K18" s="53">
        <f t="shared" si="6"/>
        <v>29158</v>
      </c>
      <c r="L18" s="58">
        <f t="shared" si="6"/>
        <v>30478</v>
      </c>
      <c r="M18" s="58">
        <f t="shared" si="6"/>
        <v>32128</v>
      </c>
      <c r="N18" s="58">
        <f t="shared" si="6"/>
        <v>33778</v>
      </c>
      <c r="O18" s="58">
        <f t="shared" si="6"/>
        <v>35318</v>
      </c>
      <c r="P18" s="5"/>
      <c r="Q18" s="15" t="s">
        <v>29</v>
      </c>
      <c r="R18" s="4" t="s">
        <v>19</v>
      </c>
      <c r="S18" s="30" t="s">
        <v>26</v>
      </c>
      <c r="T18" s="31" t="s">
        <v>1</v>
      </c>
      <c r="U18" s="4"/>
      <c r="V18" s="5"/>
      <c r="W18" s="3"/>
    </row>
    <row r="19" spans="1:24">
      <c r="A19" s="48">
        <v>74</v>
      </c>
      <c r="B19" s="53">
        <f t="shared" si="0"/>
        <v>15015</v>
      </c>
      <c r="C19" s="58">
        <f t="shared" si="1"/>
        <v>16335</v>
      </c>
      <c r="D19" s="58">
        <f t="shared" si="2"/>
        <v>17985</v>
      </c>
      <c r="E19" s="58">
        <f t="shared" si="3"/>
        <v>19635</v>
      </c>
      <c r="F19" s="58">
        <f t="shared" si="4"/>
        <v>21175</v>
      </c>
      <c r="G19" s="61"/>
      <c r="H19" s="60">
        <f t="shared" si="5"/>
        <v>14645</v>
      </c>
      <c r="I19" s="61"/>
      <c r="J19" s="68">
        <v>74</v>
      </c>
      <c r="K19" s="53">
        <f t="shared" si="6"/>
        <v>29660</v>
      </c>
      <c r="L19" s="58">
        <f t="shared" si="6"/>
        <v>30980</v>
      </c>
      <c r="M19" s="58">
        <f t="shared" si="6"/>
        <v>32630</v>
      </c>
      <c r="N19" s="58">
        <f t="shared" si="6"/>
        <v>34280</v>
      </c>
      <c r="O19" s="58">
        <f t="shared" si="6"/>
        <v>35820</v>
      </c>
      <c r="P19" s="5"/>
      <c r="Q19" s="4"/>
      <c r="R19" s="5">
        <v>231</v>
      </c>
      <c r="S19" s="5">
        <v>273</v>
      </c>
      <c r="T19" s="5">
        <v>294</v>
      </c>
      <c r="U19" s="5"/>
      <c r="V19" s="5"/>
      <c r="W19" s="3"/>
      <c r="X19" s="43"/>
    </row>
    <row r="20" spans="1:24">
      <c r="A20" s="48">
        <v>75</v>
      </c>
      <c r="B20" s="53">
        <f t="shared" si="0"/>
        <v>15262</v>
      </c>
      <c r="C20" s="58">
        <f t="shared" si="1"/>
        <v>16582</v>
      </c>
      <c r="D20" s="58">
        <f t="shared" si="2"/>
        <v>18232</v>
      </c>
      <c r="E20" s="58">
        <f t="shared" si="3"/>
        <v>19882</v>
      </c>
      <c r="F20" s="58">
        <f t="shared" si="4"/>
        <v>21422</v>
      </c>
      <c r="G20" s="61"/>
      <c r="H20" s="60">
        <f t="shared" si="5"/>
        <v>14899</v>
      </c>
      <c r="I20" s="61"/>
      <c r="J20" s="68">
        <v>75</v>
      </c>
      <c r="K20" s="53">
        <f t="shared" si="6"/>
        <v>30161</v>
      </c>
      <c r="L20" s="58">
        <f t="shared" si="6"/>
        <v>31481</v>
      </c>
      <c r="M20" s="58">
        <f t="shared" si="6"/>
        <v>33131</v>
      </c>
      <c r="N20" s="58">
        <f t="shared" si="6"/>
        <v>34781</v>
      </c>
      <c r="O20" s="58">
        <f t="shared" si="6"/>
        <v>36321</v>
      </c>
      <c r="P20" s="5"/>
      <c r="Q20" s="5"/>
      <c r="R20" s="39"/>
      <c r="S20" s="39"/>
      <c r="T20" s="39"/>
      <c r="U20" s="39"/>
      <c r="V20" s="39"/>
      <c r="W20" s="78"/>
      <c r="X20" s="80"/>
    </row>
    <row r="21" spans="1:24">
      <c r="A21" s="48">
        <v>76</v>
      </c>
      <c r="B21" s="53">
        <f t="shared" si="0"/>
        <v>15510</v>
      </c>
      <c r="C21" s="58">
        <f t="shared" si="1"/>
        <v>16830</v>
      </c>
      <c r="D21" s="58">
        <f t="shared" si="2"/>
        <v>18480</v>
      </c>
      <c r="E21" s="58">
        <f t="shared" si="3"/>
        <v>20130</v>
      </c>
      <c r="F21" s="58">
        <f t="shared" si="4"/>
        <v>21670</v>
      </c>
      <c r="G21" s="61"/>
      <c r="H21" s="60">
        <f t="shared" si="5"/>
        <v>15153</v>
      </c>
      <c r="I21" s="61"/>
      <c r="J21" s="68">
        <v>76</v>
      </c>
      <c r="K21" s="53">
        <f t="shared" si="6"/>
        <v>30663</v>
      </c>
      <c r="L21" s="58">
        <f t="shared" si="6"/>
        <v>31983</v>
      </c>
      <c r="M21" s="58">
        <f t="shared" si="6"/>
        <v>33633</v>
      </c>
      <c r="N21" s="58">
        <f t="shared" si="6"/>
        <v>35283</v>
      </c>
      <c r="O21" s="58">
        <f t="shared" si="6"/>
        <v>36823</v>
      </c>
      <c r="P21" s="5"/>
      <c r="Q21" s="31" t="s">
        <v>57</v>
      </c>
      <c r="R21" s="5">
        <v>10080</v>
      </c>
      <c r="S21" s="5"/>
      <c r="T21" s="5"/>
      <c r="U21" s="5"/>
      <c r="V21" s="5"/>
      <c r="W21" s="3"/>
    </row>
    <row r="22" spans="1:24">
      <c r="A22" s="48">
        <v>77</v>
      </c>
      <c r="B22" s="53">
        <f t="shared" si="0"/>
        <v>15757</v>
      </c>
      <c r="C22" s="58">
        <f t="shared" si="1"/>
        <v>17077</v>
      </c>
      <c r="D22" s="58">
        <f t="shared" si="2"/>
        <v>18727</v>
      </c>
      <c r="E22" s="58">
        <f t="shared" si="3"/>
        <v>20377</v>
      </c>
      <c r="F22" s="58">
        <f t="shared" si="4"/>
        <v>21917</v>
      </c>
      <c r="G22" s="61"/>
      <c r="H22" s="60">
        <f t="shared" si="5"/>
        <v>15407</v>
      </c>
      <c r="I22" s="61"/>
      <c r="J22" s="68">
        <v>77</v>
      </c>
      <c r="K22" s="53">
        <f t="shared" si="6"/>
        <v>31164</v>
      </c>
      <c r="L22" s="58">
        <f t="shared" si="6"/>
        <v>32484</v>
      </c>
      <c r="M22" s="58">
        <f t="shared" si="6"/>
        <v>34134</v>
      </c>
      <c r="N22" s="58">
        <f t="shared" si="6"/>
        <v>35784</v>
      </c>
      <c r="O22" s="58">
        <f t="shared" si="6"/>
        <v>37324</v>
      </c>
      <c r="P22" s="5"/>
      <c r="Q22" s="31" t="s">
        <v>16</v>
      </c>
      <c r="R22" s="5">
        <v>19320</v>
      </c>
      <c r="S22" s="5"/>
      <c r="T22" s="5"/>
      <c r="U22" s="5"/>
      <c r="V22" s="5"/>
      <c r="W22" s="3"/>
    </row>
    <row r="23" spans="1:24">
      <c r="A23" s="48">
        <v>78</v>
      </c>
      <c r="B23" s="53">
        <f t="shared" si="0"/>
        <v>16005</v>
      </c>
      <c r="C23" s="58">
        <f t="shared" si="1"/>
        <v>17325</v>
      </c>
      <c r="D23" s="58">
        <f t="shared" si="2"/>
        <v>18975</v>
      </c>
      <c r="E23" s="58">
        <f t="shared" si="3"/>
        <v>20625</v>
      </c>
      <c r="F23" s="58">
        <f t="shared" si="4"/>
        <v>22165</v>
      </c>
      <c r="G23" s="61"/>
      <c r="H23" s="60">
        <f t="shared" si="5"/>
        <v>15661</v>
      </c>
      <c r="I23" s="61"/>
      <c r="J23" s="68">
        <v>78</v>
      </c>
      <c r="K23" s="53">
        <f t="shared" si="6"/>
        <v>31666</v>
      </c>
      <c r="L23" s="58">
        <f t="shared" si="6"/>
        <v>32986</v>
      </c>
      <c r="M23" s="58">
        <f t="shared" si="6"/>
        <v>34636</v>
      </c>
      <c r="N23" s="58">
        <f t="shared" si="6"/>
        <v>36286</v>
      </c>
      <c r="O23" s="58">
        <f t="shared" si="6"/>
        <v>37826</v>
      </c>
      <c r="P23" s="5"/>
      <c r="Q23" s="31" t="s">
        <v>46</v>
      </c>
      <c r="R23" s="5">
        <v>46620</v>
      </c>
      <c r="S23" s="5"/>
      <c r="T23" s="5"/>
      <c r="U23" s="5"/>
      <c r="V23" s="5"/>
      <c r="W23" s="3"/>
    </row>
    <row r="24" spans="1:24">
      <c r="A24" s="48">
        <v>79</v>
      </c>
      <c r="B24" s="53">
        <f t="shared" si="0"/>
        <v>16252</v>
      </c>
      <c r="C24" s="58">
        <f t="shared" si="1"/>
        <v>17572</v>
      </c>
      <c r="D24" s="58">
        <f t="shared" si="2"/>
        <v>19222</v>
      </c>
      <c r="E24" s="58">
        <f t="shared" si="3"/>
        <v>20872</v>
      </c>
      <c r="F24" s="58">
        <f t="shared" si="4"/>
        <v>22412</v>
      </c>
      <c r="G24" s="61"/>
      <c r="H24" s="60">
        <f t="shared" si="5"/>
        <v>15915</v>
      </c>
      <c r="I24" s="61"/>
      <c r="J24" s="68">
        <v>79</v>
      </c>
      <c r="K24" s="53">
        <f t="shared" si="6"/>
        <v>32167</v>
      </c>
      <c r="L24" s="58">
        <f t="shared" si="6"/>
        <v>33487</v>
      </c>
      <c r="M24" s="58">
        <f t="shared" si="6"/>
        <v>35137</v>
      </c>
      <c r="N24" s="58">
        <f t="shared" si="6"/>
        <v>36787</v>
      </c>
      <c r="O24" s="58">
        <f t="shared" si="6"/>
        <v>38327</v>
      </c>
      <c r="P24" s="3"/>
      <c r="Q24" s="76"/>
      <c r="R24" s="3"/>
      <c r="S24" s="3"/>
      <c r="T24" s="3"/>
      <c r="U24" s="3"/>
      <c r="V24" s="3"/>
      <c r="W24" s="3"/>
    </row>
    <row r="25" spans="1:24">
      <c r="A25" s="49">
        <v>80</v>
      </c>
      <c r="B25" s="54">
        <f t="shared" si="0"/>
        <v>16500</v>
      </c>
      <c r="C25" s="59">
        <f t="shared" si="1"/>
        <v>17820</v>
      </c>
      <c r="D25" s="59">
        <f t="shared" si="2"/>
        <v>19470</v>
      </c>
      <c r="E25" s="59">
        <f t="shared" si="3"/>
        <v>21120</v>
      </c>
      <c r="F25" s="59">
        <f t="shared" si="4"/>
        <v>22660</v>
      </c>
      <c r="G25" s="61"/>
      <c r="H25" s="64">
        <f t="shared" si="5"/>
        <v>16170</v>
      </c>
      <c r="I25" s="61"/>
      <c r="J25" s="69">
        <v>80</v>
      </c>
      <c r="K25" s="54">
        <f t="shared" si="6"/>
        <v>32670</v>
      </c>
      <c r="L25" s="59">
        <f t="shared" si="6"/>
        <v>33990</v>
      </c>
      <c r="M25" s="59">
        <f t="shared" si="6"/>
        <v>35640</v>
      </c>
      <c r="N25" s="59">
        <f t="shared" si="6"/>
        <v>37290</v>
      </c>
      <c r="O25" s="59">
        <f t="shared" si="6"/>
        <v>38830</v>
      </c>
      <c r="P25" s="3"/>
      <c r="Q25" s="3"/>
      <c r="R25" s="3"/>
      <c r="S25" s="3"/>
      <c r="T25" s="3"/>
      <c r="U25" s="3"/>
      <c r="V25" s="3"/>
      <c r="W25" s="3"/>
    </row>
    <row r="26" spans="1:24">
      <c r="A26" s="48">
        <v>81</v>
      </c>
      <c r="B26" s="53">
        <f t="shared" si="0"/>
        <v>16747</v>
      </c>
      <c r="C26" s="58">
        <f t="shared" si="1"/>
        <v>18067</v>
      </c>
      <c r="D26" s="58">
        <f t="shared" si="2"/>
        <v>19717</v>
      </c>
      <c r="E26" s="58">
        <f t="shared" si="3"/>
        <v>21367</v>
      </c>
      <c r="F26" s="58">
        <f t="shared" si="4"/>
        <v>22907</v>
      </c>
      <c r="G26" s="61"/>
      <c r="H26" s="60">
        <f t="shared" si="5"/>
        <v>16424</v>
      </c>
      <c r="I26" s="61"/>
      <c r="J26" s="68">
        <v>81</v>
      </c>
      <c r="K26" s="53">
        <f t="shared" si="6"/>
        <v>33171</v>
      </c>
      <c r="L26" s="58">
        <f t="shared" si="6"/>
        <v>34491</v>
      </c>
      <c r="M26" s="58">
        <f t="shared" si="6"/>
        <v>36141</v>
      </c>
      <c r="N26" s="58">
        <f t="shared" si="6"/>
        <v>37791</v>
      </c>
      <c r="O26" s="58">
        <f t="shared" si="6"/>
        <v>39331</v>
      </c>
      <c r="Q26" s="3"/>
      <c r="R26" s="3"/>
      <c r="S26" s="3"/>
      <c r="T26" s="3"/>
      <c r="U26" s="3"/>
      <c r="V26" s="3"/>
      <c r="W26" s="3"/>
    </row>
    <row r="27" spans="1:24">
      <c r="A27" s="48">
        <v>82</v>
      </c>
      <c r="B27" s="53">
        <f t="shared" si="0"/>
        <v>16995</v>
      </c>
      <c r="C27" s="58">
        <f t="shared" si="1"/>
        <v>18315</v>
      </c>
      <c r="D27" s="58">
        <f t="shared" si="2"/>
        <v>19965</v>
      </c>
      <c r="E27" s="58">
        <f t="shared" si="3"/>
        <v>21615</v>
      </c>
      <c r="F27" s="58">
        <f t="shared" si="4"/>
        <v>23155</v>
      </c>
      <c r="G27" s="61"/>
      <c r="H27" s="60">
        <f t="shared" si="5"/>
        <v>16678</v>
      </c>
      <c r="I27" s="61"/>
      <c r="J27" s="68">
        <v>82</v>
      </c>
      <c r="K27" s="53">
        <f t="shared" si="6"/>
        <v>33673</v>
      </c>
      <c r="L27" s="58">
        <f t="shared" si="6"/>
        <v>34993</v>
      </c>
      <c r="M27" s="58">
        <f t="shared" si="6"/>
        <v>36643</v>
      </c>
      <c r="N27" s="58">
        <f t="shared" si="6"/>
        <v>38293</v>
      </c>
      <c r="O27" s="58">
        <f t="shared" si="6"/>
        <v>39833</v>
      </c>
    </row>
    <row r="28" spans="1:24">
      <c r="A28" s="48">
        <v>83</v>
      </c>
      <c r="B28" s="53">
        <f t="shared" si="0"/>
        <v>17242</v>
      </c>
      <c r="C28" s="58">
        <f t="shared" si="1"/>
        <v>18562</v>
      </c>
      <c r="D28" s="58">
        <f t="shared" si="2"/>
        <v>20212</v>
      </c>
      <c r="E28" s="58">
        <f t="shared" si="3"/>
        <v>21862</v>
      </c>
      <c r="F28" s="58">
        <f t="shared" si="4"/>
        <v>23402</v>
      </c>
      <c r="G28" s="61"/>
      <c r="H28" s="60">
        <f t="shared" si="5"/>
        <v>16932</v>
      </c>
      <c r="I28" s="61"/>
      <c r="J28" s="68">
        <v>83</v>
      </c>
      <c r="K28" s="53">
        <f t="shared" si="6"/>
        <v>34174</v>
      </c>
      <c r="L28" s="58">
        <f t="shared" si="6"/>
        <v>35494</v>
      </c>
      <c r="M28" s="58">
        <f t="shared" si="6"/>
        <v>37144</v>
      </c>
      <c r="N28" s="58">
        <f t="shared" si="6"/>
        <v>38794</v>
      </c>
      <c r="O28" s="58">
        <f t="shared" si="6"/>
        <v>40334</v>
      </c>
    </row>
    <row r="29" spans="1:24">
      <c r="A29" s="48">
        <v>84</v>
      </c>
      <c r="B29" s="53">
        <f t="shared" si="0"/>
        <v>17490</v>
      </c>
      <c r="C29" s="58">
        <f t="shared" si="1"/>
        <v>18810</v>
      </c>
      <c r="D29" s="58">
        <f t="shared" si="2"/>
        <v>20460</v>
      </c>
      <c r="E29" s="58">
        <f t="shared" si="3"/>
        <v>22110</v>
      </c>
      <c r="F29" s="58">
        <f t="shared" si="4"/>
        <v>23650</v>
      </c>
      <c r="G29" s="61"/>
      <c r="H29" s="60">
        <f t="shared" si="5"/>
        <v>17186</v>
      </c>
      <c r="I29" s="61"/>
      <c r="J29" s="68">
        <v>84</v>
      </c>
      <c r="K29" s="53">
        <f t="shared" si="6"/>
        <v>34676</v>
      </c>
      <c r="L29" s="58">
        <f t="shared" si="6"/>
        <v>35996</v>
      </c>
      <c r="M29" s="58">
        <f t="shared" si="6"/>
        <v>37646</v>
      </c>
      <c r="N29" s="58">
        <f t="shared" si="6"/>
        <v>39296</v>
      </c>
      <c r="O29" s="58">
        <f t="shared" si="6"/>
        <v>40836</v>
      </c>
    </row>
    <row r="30" spans="1:24">
      <c r="A30" s="48">
        <v>85</v>
      </c>
      <c r="B30" s="53">
        <f t="shared" si="0"/>
        <v>17737</v>
      </c>
      <c r="C30" s="58">
        <f t="shared" si="1"/>
        <v>19057</v>
      </c>
      <c r="D30" s="58">
        <f t="shared" si="2"/>
        <v>20707</v>
      </c>
      <c r="E30" s="58">
        <f t="shared" si="3"/>
        <v>22357</v>
      </c>
      <c r="F30" s="58">
        <f t="shared" si="4"/>
        <v>23897</v>
      </c>
      <c r="G30" s="61"/>
      <c r="H30" s="60">
        <f t="shared" si="5"/>
        <v>17440</v>
      </c>
      <c r="I30" s="61"/>
      <c r="J30" s="68">
        <v>85</v>
      </c>
      <c r="K30" s="53">
        <f t="shared" si="6"/>
        <v>35177</v>
      </c>
      <c r="L30" s="58">
        <f t="shared" si="6"/>
        <v>36497</v>
      </c>
      <c r="M30" s="58">
        <f t="shared" si="6"/>
        <v>38147</v>
      </c>
      <c r="N30" s="58">
        <f t="shared" si="6"/>
        <v>39797</v>
      </c>
      <c r="O30" s="58">
        <f t="shared" si="6"/>
        <v>41337</v>
      </c>
    </row>
    <row r="31" spans="1:24">
      <c r="A31" s="48">
        <v>86</v>
      </c>
      <c r="B31" s="53">
        <f t="shared" si="0"/>
        <v>17985</v>
      </c>
      <c r="C31" s="58">
        <f t="shared" si="1"/>
        <v>19305</v>
      </c>
      <c r="D31" s="58">
        <f t="shared" si="2"/>
        <v>20955</v>
      </c>
      <c r="E31" s="58">
        <f t="shared" si="3"/>
        <v>22605</v>
      </c>
      <c r="F31" s="58">
        <f t="shared" si="4"/>
        <v>24145</v>
      </c>
      <c r="G31" s="61"/>
      <c r="H31" s="60">
        <f t="shared" si="5"/>
        <v>17694</v>
      </c>
      <c r="I31" s="61"/>
      <c r="J31" s="68">
        <v>86</v>
      </c>
      <c r="K31" s="53">
        <f t="shared" si="6"/>
        <v>35679</v>
      </c>
      <c r="L31" s="58">
        <f t="shared" si="6"/>
        <v>36999</v>
      </c>
      <c r="M31" s="58">
        <f t="shared" si="6"/>
        <v>38649</v>
      </c>
      <c r="N31" s="58">
        <f t="shared" si="6"/>
        <v>40299</v>
      </c>
      <c r="O31" s="58">
        <f t="shared" si="6"/>
        <v>41839</v>
      </c>
    </row>
    <row r="32" spans="1:24">
      <c r="A32" s="48">
        <v>87</v>
      </c>
      <c r="B32" s="53">
        <f t="shared" si="0"/>
        <v>18232</v>
      </c>
      <c r="C32" s="58">
        <f t="shared" si="1"/>
        <v>19552</v>
      </c>
      <c r="D32" s="58">
        <f t="shared" si="2"/>
        <v>21202</v>
      </c>
      <c r="E32" s="58">
        <f t="shared" si="3"/>
        <v>22852</v>
      </c>
      <c r="F32" s="58">
        <f t="shared" si="4"/>
        <v>24392</v>
      </c>
      <c r="G32" s="61"/>
      <c r="H32" s="60">
        <f t="shared" si="5"/>
        <v>17948</v>
      </c>
      <c r="I32" s="61"/>
      <c r="J32" s="68">
        <v>87</v>
      </c>
      <c r="K32" s="53">
        <f t="shared" si="6"/>
        <v>36180</v>
      </c>
      <c r="L32" s="58">
        <f t="shared" si="6"/>
        <v>37500</v>
      </c>
      <c r="M32" s="58">
        <f t="shared" si="6"/>
        <v>39150</v>
      </c>
      <c r="N32" s="58">
        <f t="shared" si="6"/>
        <v>40800</v>
      </c>
      <c r="O32" s="58">
        <f t="shared" si="6"/>
        <v>42340</v>
      </c>
    </row>
    <row r="33" spans="1:15">
      <c r="A33" s="48">
        <v>88</v>
      </c>
      <c r="B33" s="53">
        <f t="shared" si="0"/>
        <v>18480</v>
      </c>
      <c r="C33" s="58">
        <f t="shared" si="1"/>
        <v>19800</v>
      </c>
      <c r="D33" s="58">
        <f t="shared" si="2"/>
        <v>21450</v>
      </c>
      <c r="E33" s="58">
        <f t="shared" si="3"/>
        <v>23100</v>
      </c>
      <c r="F33" s="58">
        <f t="shared" si="4"/>
        <v>24640</v>
      </c>
      <c r="G33" s="61"/>
      <c r="H33" s="60">
        <f t="shared" si="5"/>
        <v>18202</v>
      </c>
      <c r="I33" s="61"/>
      <c r="J33" s="68">
        <v>88</v>
      </c>
      <c r="K33" s="53">
        <f t="shared" si="6"/>
        <v>36682</v>
      </c>
      <c r="L33" s="58">
        <f t="shared" si="6"/>
        <v>38002</v>
      </c>
      <c r="M33" s="58">
        <f t="shared" si="6"/>
        <v>39652</v>
      </c>
      <c r="N33" s="58">
        <f t="shared" si="6"/>
        <v>41302</v>
      </c>
      <c r="O33" s="58">
        <f t="shared" si="6"/>
        <v>42842</v>
      </c>
    </row>
    <row r="34" spans="1:15">
      <c r="A34" s="48">
        <v>89</v>
      </c>
      <c r="B34" s="53">
        <f t="shared" si="0"/>
        <v>18727</v>
      </c>
      <c r="C34" s="58">
        <f t="shared" si="1"/>
        <v>20047</v>
      </c>
      <c r="D34" s="58">
        <f t="shared" si="2"/>
        <v>21697</v>
      </c>
      <c r="E34" s="58">
        <f t="shared" si="3"/>
        <v>23347</v>
      </c>
      <c r="F34" s="58">
        <f t="shared" si="4"/>
        <v>24887</v>
      </c>
      <c r="G34" s="61"/>
      <c r="H34" s="60">
        <f t="shared" si="5"/>
        <v>18456</v>
      </c>
      <c r="I34" s="61"/>
      <c r="J34" s="68">
        <v>89</v>
      </c>
      <c r="K34" s="53">
        <f t="shared" si="6"/>
        <v>37183</v>
      </c>
      <c r="L34" s="58">
        <f t="shared" si="6"/>
        <v>38503</v>
      </c>
      <c r="M34" s="58">
        <f t="shared" si="6"/>
        <v>40153</v>
      </c>
      <c r="N34" s="58">
        <f t="shared" si="6"/>
        <v>41803</v>
      </c>
      <c r="O34" s="58">
        <f t="shared" si="6"/>
        <v>43343</v>
      </c>
    </row>
    <row r="35" spans="1:15">
      <c r="A35" s="49">
        <v>90</v>
      </c>
      <c r="B35" s="54">
        <f t="shared" si="0"/>
        <v>18975</v>
      </c>
      <c r="C35" s="59">
        <f t="shared" si="1"/>
        <v>20295</v>
      </c>
      <c r="D35" s="59">
        <f t="shared" si="2"/>
        <v>21945</v>
      </c>
      <c r="E35" s="59">
        <f t="shared" si="3"/>
        <v>23595</v>
      </c>
      <c r="F35" s="59">
        <f t="shared" si="4"/>
        <v>25135</v>
      </c>
      <c r="G35" s="61"/>
      <c r="H35" s="64">
        <f t="shared" si="5"/>
        <v>18711</v>
      </c>
      <c r="I35" s="61"/>
      <c r="J35" s="69">
        <v>90</v>
      </c>
      <c r="K35" s="54">
        <f t="shared" si="6"/>
        <v>37686</v>
      </c>
      <c r="L35" s="59">
        <f t="shared" si="6"/>
        <v>39006</v>
      </c>
      <c r="M35" s="59">
        <f t="shared" si="6"/>
        <v>40656</v>
      </c>
      <c r="N35" s="59">
        <f t="shared" si="6"/>
        <v>42306</v>
      </c>
      <c r="O35" s="59">
        <f t="shared" si="6"/>
        <v>43846</v>
      </c>
    </row>
    <row r="36" spans="1:15">
      <c r="A36" s="48">
        <v>91</v>
      </c>
      <c r="B36" s="53">
        <f t="shared" si="0"/>
        <v>19222</v>
      </c>
      <c r="C36" s="58">
        <f t="shared" si="1"/>
        <v>20542</v>
      </c>
      <c r="D36" s="58">
        <f t="shared" si="2"/>
        <v>22192</v>
      </c>
      <c r="E36" s="58">
        <f t="shared" si="3"/>
        <v>23842</v>
      </c>
      <c r="F36" s="58">
        <f t="shared" si="4"/>
        <v>25382</v>
      </c>
      <c r="G36" s="61"/>
      <c r="H36" s="60">
        <f t="shared" si="5"/>
        <v>18965</v>
      </c>
      <c r="I36" s="61"/>
      <c r="J36" s="68">
        <v>91</v>
      </c>
      <c r="K36" s="53">
        <f t="shared" si="6"/>
        <v>38187</v>
      </c>
      <c r="L36" s="58">
        <f t="shared" si="6"/>
        <v>39507</v>
      </c>
      <c r="M36" s="58">
        <f t="shared" si="6"/>
        <v>41157</v>
      </c>
      <c r="N36" s="58">
        <f t="shared" si="6"/>
        <v>42807</v>
      </c>
      <c r="O36" s="58">
        <f t="shared" si="6"/>
        <v>44347</v>
      </c>
    </row>
    <row r="37" spans="1:15">
      <c r="A37" s="48">
        <v>92</v>
      </c>
      <c r="B37" s="53">
        <f t="shared" si="0"/>
        <v>19470</v>
      </c>
      <c r="C37" s="58">
        <f t="shared" si="1"/>
        <v>20790</v>
      </c>
      <c r="D37" s="58">
        <f t="shared" si="2"/>
        <v>22440</v>
      </c>
      <c r="E37" s="58">
        <f t="shared" si="3"/>
        <v>24090</v>
      </c>
      <c r="F37" s="58">
        <f t="shared" si="4"/>
        <v>25630</v>
      </c>
      <c r="G37" s="61"/>
      <c r="H37" s="60">
        <f t="shared" si="5"/>
        <v>19219</v>
      </c>
      <c r="I37" s="61"/>
      <c r="J37" s="68">
        <v>92</v>
      </c>
      <c r="K37" s="53">
        <f t="shared" si="6"/>
        <v>38689</v>
      </c>
      <c r="L37" s="58">
        <f t="shared" si="6"/>
        <v>40009</v>
      </c>
      <c r="M37" s="58">
        <f t="shared" si="6"/>
        <v>41659</v>
      </c>
      <c r="N37" s="58">
        <f t="shared" si="6"/>
        <v>43309</v>
      </c>
      <c r="O37" s="58">
        <f t="shared" si="6"/>
        <v>44849</v>
      </c>
    </row>
    <row r="38" spans="1:15">
      <c r="A38" s="48">
        <v>93</v>
      </c>
      <c r="B38" s="53">
        <f t="shared" si="0"/>
        <v>19717</v>
      </c>
      <c r="C38" s="58">
        <f t="shared" si="1"/>
        <v>21037</v>
      </c>
      <c r="D38" s="58">
        <f t="shared" si="2"/>
        <v>22687</v>
      </c>
      <c r="E38" s="58">
        <f t="shared" si="3"/>
        <v>24337</v>
      </c>
      <c r="F38" s="58">
        <f t="shared" si="4"/>
        <v>25877</v>
      </c>
      <c r="G38" s="61"/>
      <c r="H38" s="60">
        <f t="shared" si="5"/>
        <v>19473</v>
      </c>
      <c r="I38" s="61"/>
      <c r="J38" s="68">
        <v>93</v>
      </c>
      <c r="K38" s="53">
        <f t="shared" si="6"/>
        <v>39190</v>
      </c>
      <c r="L38" s="58">
        <f t="shared" si="6"/>
        <v>40510</v>
      </c>
      <c r="M38" s="58">
        <f t="shared" si="6"/>
        <v>42160</v>
      </c>
      <c r="N38" s="58">
        <f t="shared" si="6"/>
        <v>43810</v>
      </c>
      <c r="O38" s="58">
        <f t="shared" si="6"/>
        <v>45350</v>
      </c>
    </row>
    <row r="39" spans="1:15">
      <c r="A39" s="48">
        <v>94</v>
      </c>
      <c r="B39" s="53">
        <f t="shared" si="0"/>
        <v>19965</v>
      </c>
      <c r="C39" s="58">
        <f t="shared" si="1"/>
        <v>21285</v>
      </c>
      <c r="D39" s="58">
        <f t="shared" si="2"/>
        <v>22935</v>
      </c>
      <c r="E39" s="58">
        <f t="shared" si="3"/>
        <v>24585</v>
      </c>
      <c r="F39" s="58">
        <f t="shared" si="4"/>
        <v>26125</v>
      </c>
      <c r="G39" s="61"/>
      <c r="H39" s="60">
        <f t="shared" si="5"/>
        <v>19727</v>
      </c>
      <c r="I39" s="61"/>
      <c r="J39" s="68">
        <v>94</v>
      </c>
      <c r="K39" s="53">
        <f t="shared" si="6"/>
        <v>39692</v>
      </c>
      <c r="L39" s="58">
        <f t="shared" si="6"/>
        <v>41012</v>
      </c>
      <c r="M39" s="58">
        <f t="shared" si="6"/>
        <v>42662</v>
      </c>
      <c r="N39" s="58">
        <f t="shared" si="6"/>
        <v>44312</v>
      </c>
      <c r="O39" s="58">
        <f t="shared" si="6"/>
        <v>45852</v>
      </c>
    </row>
    <row r="40" spans="1:15">
      <c r="A40" s="48">
        <v>95</v>
      </c>
      <c r="B40" s="53">
        <f t="shared" si="0"/>
        <v>20212</v>
      </c>
      <c r="C40" s="58">
        <f t="shared" si="1"/>
        <v>21532</v>
      </c>
      <c r="D40" s="58">
        <f t="shared" si="2"/>
        <v>23182</v>
      </c>
      <c r="E40" s="58">
        <f t="shared" si="3"/>
        <v>24832</v>
      </c>
      <c r="F40" s="58">
        <f t="shared" si="4"/>
        <v>26372</v>
      </c>
      <c r="G40" s="61"/>
      <c r="H40" s="60">
        <f t="shared" si="5"/>
        <v>19981</v>
      </c>
      <c r="I40" s="61"/>
      <c r="J40" s="68">
        <v>95</v>
      </c>
      <c r="K40" s="53">
        <f t="shared" si="6"/>
        <v>40193</v>
      </c>
      <c r="L40" s="58">
        <f t="shared" si="6"/>
        <v>41513</v>
      </c>
      <c r="M40" s="58">
        <f t="shared" si="6"/>
        <v>43163</v>
      </c>
      <c r="N40" s="58">
        <f t="shared" si="6"/>
        <v>44813</v>
      </c>
      <c r="O40" s="58">
        <f t="shared" si="6"/>
        <v>46353</v>
      </c>
    </row>
    <row r="41" spans="1:15">
      <c r="A41" s="48">
        <v>96</v>
      </c>
      <c r="B41" s="53">
        <f t="shared" si="0"/>
        <v>20460</v>
      </c>
      <c r="C41" s="58">
        <f t="shared" si="1"/>
        <v>21780</v>
      </c>
      <c r="D41" s="58">
        <f t="shared" si="2"/>
        <v>23430</v>
      </c>
      <c r="E41" s="58">
        <f t="shared" si="3"/>
        <v>25080</v>
      </c>
      <c r="F41" s="58">
        <f t="shared" si="4"/>
        <v>26620</v>
      </c>
      <c r="G41" s="61"/>
      <c r="H41" s="60">
        <f t="shared" si="5"/>
        <v>20235</v>
      </c>
      <c r="I41" s="61"/>
      <c r="J41" s="68">
        <v>96</v>
      </c>
      <c r="K41" s="53">
        <f t="shared" si="6"/>
        <v>40695</v>
      </c>
      <c r="L41" s="58">
        <f t="shared" si="6"/>
        <v>42015</v>
      </c>
      <c r="M41" s="58">
        <f t="shared" si="6"/>
        <v>43665</v>
      </c>
      <c r="N41" s="58">
        <f t="shared" si="6"/>
        <v>45315</v>
      </c>
      <c r="O41" s="58">
        <f t="shared" si="6"/>
        <v>46855</v>
      </c>
    </row>
    <row r="42" spans="1:15">
      <c r="A42" s="48">
        <v>97</v>
      </c>
      <c r="B42" s="53">
        <f t="shared" si="0"/>
        <v>20707</v>
      </c>
      <c r="C42" s="58">
        <f t="shared" si="1"/>
        <v>22027</v>
      </c>
      <c r="D42" s="58">
        <f t="shared" si="2"/>
        <v>23677</v>
      </c>
      <c r="E42" s="58">
        <f t="shared" si="3"/>
        <v>25327</v>
      </c>
      <c r="F42" s="58">
        <f t="shared" si="4"/>
        <v>26867</v>
      </c>
      <c r="G42" s="61"/>
      <c r="H42" s="60">
        <f t="shared" si="5"/>
        <v>20489</v>
      </c>
      <c r="I42" s="61"/>
      <c r="J42" s="68">
        <v>97</v>
      </c>
      <c r="K42" s="53">
        <f t="shared" si="6"/>
        <v>41196</v>
      </c>
      <c r="L42" s="58">
        <f t="shared" si="6"/>
        <v>42516</v>
      </c>
      <c r="M42" s="58">
        <f t="shared" si="6"/>
        <v>44166</v>
      </c>
      <c r="N42" s="58">
        <f t="shared" si="6"/>
        <v>45816</v>
      </c>
      <c r="O42" s="58">
        <f t="shared" si="6"/>
        <v>47356</v>
      </c>
    </row>
    <row r="43" spans="1:15">
      <c r="A43" s="48">
        <v>98</v>
      </c>
      <c r="B43" s="53">
        <f t="shared" si="0"/>
        <v>20955</v>
      </c>
      <c r="C43" s="58">
        <f t="shared" si="1"/>
        <v>22275</v>
      </c>
      <c r="D43" s="58">
        <f t="shared" si="2"/>
        <v>23925</v>
      </c>
      <c r="E43" s="58">
        <f t="shared" si="3"/>
        <v>25575</v>
      </c>
      <c r="F43" s="58">
        <f t="shared" si="4"/>
        <v>27115</v>
      </c>
      <c r="G43" s="61"/>
      <c r="H43" s="60">
        <f t="shared" si="5"/>
        <v>20743</v>
      </c>
      <c r="I43" s="61"/>
      <c r="J43" s="68">
        <v>98</v>
      </c>
      <c r="K43" s="53">
        <f t="shared" si="6"/>
        <v>41698</v>
      </c>
      <c r="L43" s="58">
        <f t="shared" si="6"/>
        <v>43018</v>
      </c>
      <c r="M43" s="58">
        <f t="shared" si="6"/>
        <v>44668</v>
      </c>
      <c r="N43" s="58">
        <f t="shared" si="6"/>
        <v>46318</v>
      </c>
      <c r="O43" s="58">
        <f t="shared" si="6"/>
        <v>47858</v>
      </c>
    </row>
    <row r="44" spans="1:15">
      <c r="A44" s="48">
        <v>99</v>
      </c>
      <c r="B44" s="53">
        <f t="shared" si="0"/>
        <v>21202</v>
      </c>
      <c r="C44" s="58">
        <f t="shared" si="1"/>
        <v>22522</v>
      </c>
      <c r="D44" s="58">
        <f t="shared" si="2"/>
        <v>24172</v>
      </c>
      <c r="E44" s="58">
        <f t="shared" si="3"/>
        <v>25822</v>
      </c>
      <c r="F44" s="58">
        <f t="shared" si="4"/>
        <v>27362</v>
      </c>
      <c r="G44" s="61"/>
      <c r="H44" s="60">
        <f t="shared" si="5"/>
        <v>20997</v>
      </c>
      <c r="I44" s="61"/>
      <c r="J44" s="68">
        <v>99</v>
      </c>
      <c r="K44" s="53">
        <f t="shared" si="6"/>
        <v>42199</v>
      </c>
      <c r="L44" s="58">
        <f t="shared" si="6"/>
        <v>43519</v>
      </c>
      <c r="M44" s="58">
        <f t="shared" si="6"/>
        <v>45169</v>
      </c>
      <c r="N44" s="58">
        <f t="shared" si="6"/>
        <v>46819</v>
      </c>
      <c r="O44" s="58">
        <f t="shared" si="6"/>
        <v>48359</v>
      </c>
    </row>
    <row r="45" spans="1:15">
      <c r="A45" s="49">
        <v>100</v>
      </c>
      <c r="B45" s="54">
        <f t="shared" si="0"/>
        <v>21450</v>
      </c>
      <c r="C45" s="59">
        <f t="shared" si="1"/>
        <v>22770</v>
      </c>
      <c r="D45" s="59">
        <f t="shared" si="2"/>
        <v>24420</v>
      </c>
      <c r="E45" s="59">
        <f t="shared" si="3"/>
        <v>26070</v>
      </c>
      <c r="F45" s="59">
        <f t="shared" si="4"/>
        <v>27610</v>
      </c>
      <c r="G45" s="61"/>
      <c r="H45" s="64">
        <f t="shared" si="5"/>
        <v>21252</v>
      </c>
      <c r="I45" s="61"/>
      <c r="J45" s="69">
        <v>100</v>
      </c>
      <c r="K45" s="54">
        <f t="shared" si="6"/>
        <v>42702</v>
      </c>
      <c r="L45" s="59">
        <f t="shared" si="6"/>
        <v>44022</v>
      </c>
      <c r="M45" s="59">
        <f t="shared" si="6"/>
        <v>45672</v>
      </c>
      <c r="N45" s="59">
        <f t="shared" si="6"/>
        <v>47322</v>
      </c>
      <c r="O45" s="59">
        <f t="shared" si="6"/>
        <v>48862</v>
      </c>
    </row>
    <row r="46" spans="1:15">
      <c r="A46" s="48">
        <v>101</v>
      </c>
      <c r="B46" s="53">
        <f t="shared" si="0"/>
        <v>21697</v>
      </c>
      <c r="C46" s="58">
        <f t="shared" si="1"/>
        <v>23017</v>
      </c>
      <c r="D46" s="58">
        <f t="shared" si="2"/>
        <v>24667</v>
      </c>
      <c r="E46" s="58">
        <f t="shared" si="3"/>
        <v>26317</v>
      </c>
      <c r="F46" s="58">
        <f t="shared" si="4"/>
        <v>27857</v>
      </c>
      <c r="G46" s="61"/>
      <c r="H46" s="60">
        <f t="shared" ref="H46:H109" si="7">ROUNDDOWN(((A46-100)*$S$19+$R$22)*$T$5,0)</f>
        <v>21552</v>
      </c>
      <c r="I46" s="61"/>
      <c r="J46" s="68">
        <v>101</v>
      </c>
      <c r="K46" s="53">
        <f t="shared" ref="K46:O109" si="8">B46+$H46</f>
        <v>43249</v>
      </c>
      <c r="L46" s="58">
        <f t="shared" si="8"/>
        <v>44569</v>
      </c>
      <c r="M46" s="58">
        <f t="shared" si="8"/>
        <v>46219</v>
      </c>
      <c r="N46" s="58">
        <f t="shared" si="8"/>
        <v>47869</v>
      </c>
      <c r="O46" s="58">
        <f t="shared" si="8"/>
        <v>49409</v>
      </c>
    </row>
    <row r="47" spans="1:15">
      <c r="A47" s="48">
        <v>102</v>
      </c>
      <c r="B47" s="53">
        <f t="shared" si="0"/>
        <v>21945</v>
      </c>
      <c r="C47" s="58">
        <f t="shared" si="1"/>
        <v>23265</v>
      </c>
      <c r="D47" s="58">
        <f t="shared" si="2"/>
        <v>24915</v>
      </c>
      <c r="E47" s="58">
        <f t="shared" si="3"/>
        <v>26565</v>
      </c>
      <c r="F47" s="58">
        <f t="shared" si="4"/>
        <v>28105</v>
      </c>
      <c r="G47" s="61"/>
      <c r="H47" s="60">
        <f t="shared" si="7"/>
        <v>21852</v>
      </c>
      <c r="I47" s="61"/>
      <c r="J47" s="68">
        <v>102</v>
      </c>
      <c r="K47" s="53">
        <f t="shared" si="8"/>
        <v>43797</v>
      </c>
      <c r="L47" s="58">
        <f t="shared" si="8"/>
        <v>45117</v>
      </c>
      <c r="M47" s="58">
        <f t="shared" si="8"/>
        <v>46767</v>
      </c>
      <c r="N47" s="58">
        <f t="shared" si="8"/>
        <v>48417</v>
      </c>
      <c r="O47" s="58">
        <f t="shared" si="8"/>
        <v>49957</v>
      </c>
    </row>
    <row r="48" spans="1:15">
      <c r="A48" s="48">
        <v>103</v>
      </c>
      <c r="B48" s="53">
        <f t="shared" si="0"/>
        <v>22192</v>
      </c>
      <c r="C48" s="58">
        <f t="shared" si="1"/>
        <v>23512</v>
      </c>
      <c r="D48" s="58">
        <f t="shared" si="2"/>
        <v>25162</v>
      </c>
      <c r="E48" s="58">
        <f t="shared" si="3"/>
        <v>26812</v>
      </c>
      <c r="F48" s="58">
        <f t="shared" si="4"/>
        <v>28352</v>
      </c>
      <c r="G48" s="61"/>
      <c r="H48" s="60">
        <f t="shared" si="7"/>
        <v>22152</v>
      </c>
      <c r="I48" s="61"/>
      <c r="J48" s="68">
        <v>103</v>
      </c>
      <c r="K48" s="53">
        <f t="shared" si="8"/>
        <v>44344</v>
      </c>
      <c r="L48" s="58">
        <f t="shared" si="8"/>
        <v>45664</v>
      </c>
      <c r="M48" s="58">
        <f t="shared" si="8"/>
        <v>47314</v>
      </c>
      <c r="N48" s="58">
        <f t="shared" si="8"/>
        <v>48964</v>
      </c>
      <c r="O48" s="58">
        <f t="shared" si="8"/>
        <v>50504</v>
      </c>
    </row>
    <row r="49" spans="1:15">
      <c r="A49" s="48">
        <v>104</v>
      </c>
      <c r="B49" s="53">
        <f t="shared" si="0"/>
        <v>22440</v>
      </c>
      <c r="C49" s="58">
        <f t="shared" si="1"/>
        <v>23760</v>
      </c>
      <c r="D49" s="58">
        <f t="shared" si="2"/>
        <v>25410</v>
      </c>
      <c r="E49" s="58">
        <f t="shared" si="3"/>
        <v>27060</v>
      </c>
      <c r="F49" s="58">
        <f t="shared" si="4"/>
        <v>28600</v>
      </c>
      <c r="G49" s="61"/>
      <c r="H49" s="60">
        <f t="shared" si="7"/>
        <v>22453</v>
      </c>
      <c r="I49" s="61"/>
      <c r="J49" s="68">
        <v>104</v>
      </c>
      <c r="K49" s="53">
        <f t="shared" si="8"/>
        <v>44893</v>
      </c>
      <c r="L49" s="58">
        <f t="shared" si="8"/>
        <v>46213</v>
      </c>
      <c r="M49" s="58">
        <f t="shared" si="8"/>
        <v>47863</v>
      </c>
      <c r="N49" s="58">
        <f t="shared" si="8"/>
        <v>49513</v>
      </c>
      <c r="O49" s="58">
        <f t="shared" si="8"/>
        <v>51053</v>
      </c>
    </row>
    <row r="50" spans="1:15">
      <c r="A50" s="48">
        <v>105</v>
      </c>
      <c r="B50" s="53">
        <f t="shared" si="0"/>
        <v>22687</v>
      </c>
      <c r="C50" s="58">
        <f t="shared" si="1"/>
        <v>24007</v>
      </c>
      <c r="D50" s="58">
        <f t="shared" si="2"/>
        <v>25657</v>
      </c>
      <c r="E50" s="58">
        <f t="shared" si="3"/>
        <v>27307</v>
      </c>
      <c r="F50" s="58">
        <f t="shared" si="4"/>
        <v>28847</v>
      </c>
      <c r="G50" s="61"/>
      <c r="H50" s="60">
        <f t="shared" si="7"/>
        <v>22753</v>
      </c>
      <c r="I50" s="61"/>
      <c r="J50" s="68">
        <v>105</v>
      </c>
      <c r="K50" s="53">
        <f t="shared" si="8"/>
        <v>45440</v>
      </c>
      <c r="L50" s="58">
        <f t="shared" si="8"/>
        <v>46760</v>
      </c>
      <c r="M50" s="58">
        <f t="shared" si="8"/>
        <v>48410</v>
      </c>
      <c r="N50" s="58">
        <f t="shared" si="8"/>
        <v>50060</v>
      </c>
      <c r="O50" s="58">
        <f t="shared" si="8"/>
        <v>51600</v>
      </c>
    </row>
    <row r="51" spans="1:15">
      <c r="A51" s="48">
        <v>106</v>
      </c>
      <c r="B51" s="53">
        <f t="shared" si="0"/>
        <v>22935</v>
      </c>
      <c r="C51" s="58">
        <f t="shared" si="1"/>
        <v>24255</v>
      </c>
      <c r="D51" s="58">
        <f t="shared" si="2"/>
        <v>25905</v>
      </c>
      <c r="E51" s="58">
        <f t="shared" si="3"/>
        <v>27555</v>
      </c>
      <c r="F51" s="58">
        <f t="shared" si="4"/>
        <v>29095</v>
      </c>
      <c r="G51" s="61"/>
      <c r="H51" s="60">
        <f t="shared" si="7"/>
        <v>23053</v>
      </c>
      <c r="I51" s="61"/>
      <c r="J51" s="68">
        <v>106</v>
      </c>
      <c r="K51" s="53">
        <f t="shared" si="8"/>
        <v>45988</v>
      </c>
      <c r="L51" s="58">
        <f t="shared" si="8"/>
        <v>47308</v>
      </c>
      <c r="M51" s="58">
        <f t="shared" si="8"/>
        <v>48958</v>
      </c>
      <c r="N51" s="58">
        <f t="shared" si="8"/>
        <v>50608</v>
      </c>
      <c r="O51" s="58">
        <f t="shared" si="8"/>
        <v>52148</v>
      </c>
    </row>
    <row r="52" spans="1:15">
      <c r="A52" s="48">
        <v>107</v>
      </c>
      <c r="B52" s="53">
        <f t="shared" si="0"/>
        <v>23182</v>
      </c>
      <c r="C52" s="58">
        <f t="shared" si="1"/>
        <v>24502</v>
      </c>
      <c r="D52" s="58">
        <f t="shared" si="2"/>
        <v>26152</v>
      </c>
      <c r="E52" s="58">
        <f t="shared" si="3"/>
        <v>27802</v>
      </c>
      <c r="F52" s="58">
        <f t="shared" si="4"/>
        <v>29342</v>
      </c>
      <c r="G52" s="61"/>
      <c r="H52" s="60">
        <f t="shared" si="7"/>
        <v>23354</v>
      </c>
      <c r="I52" s="61"/>
      <c r="J52" s="68">
        <v>107</v>
      </c>
      <c r="K52" s="53">
        <f t="shared" si="8"/>
        <v>46536</v>
      </c>
      <c r="L52" s="58">
        <f t="shared" si="8"/>
        <v>47856</v>
      </c>
      <c r="M52" s="58">
        <f t="shared" si="8"/>
        <v>49506</v>
      </c>
      <c r="N52" s="58">
        <f t="shared" si="8"/>
        <v>51156</v>
      </c>
      <c r="O52" s="58">
        <f t="shared" si="8"/>
        <v>52696</v>
      </c>
    </row>
    <row r="53" spans="1:15">
      <c r="A53" s="48">
        <v>108</v>
      </c>
      <c r="B53" s="53">
        <f t="shared" si="0"/>
        <v>23430</v>
      </c>
      <c r="C53" s="58">
        <f t="shared" si="1"/>
        <v>24750</v>
      </c>
      <c r="D53" s="58">
        <f t="shared" si="2"/>
        <v>26400</v>
      </c>
      <c r="E53" s="58">
        <f t="shared" si="3"/>
        <v>28050</v>
      </c>
      <c r="F53" s="58">
        <f t="shared" si="4"/>
        <v>29590</v>
      </c>
      <c r="G53" s="61"/>
      <c r="H53" s="60">
        <f t="shared" si="7"/>
        <v>23654</v>
      </c>
      <c r="I53" s="61"/>
      <c r="J53" s="68">
        <v>108</v>
      </c>
      <c r="K53" s="53">
        <f t="shared" si="8"/>
        <v>47084</v>
      </c>
      <c r="L53" s="58">
        <f t="shared" si="8"/>
        <v>48404</v>
      </c>
      <c r="M53" s="58">
        <f t="shared" si="8"/>
        <v>50054</v>
      </c>
      <c r="N53" s="58">
        <f t="shared" si="8"/>
        <v>51704</v>
      </c>
      <c r="O53" s="58">
        <f t="shared" si="8"/>
        <v>53244</v>
      </c>
    </row>
    <row r="54" spans="1:15">
      <c r="A54" s="48">
        <v>109</v>
      </c>
      <c r="B54" s="53">
        <f t="shared" si="0"/>
        <v>23677</v>
      </c>
      <c r="C54" s="58">
        <f t="shared" si="1"/>
        <v>24997</v>
      </c>
      <c r="D54" s="58">
        <f t="shared" si="2"/>
        <v>26647</v>
      </c>
      <c r="E54" s="58">
        <f t="shared" si="3"/>
        <v>28297</v>
      </c>
      <c r="F54" s="58">
        <f t="shared" si="4"/>
        <v>29837</v>
      </c>
      <c r="G54" s="61"/>
      <c r="H54" s="60">
        <f t="shared" si="7"/>
        <v>23954</v>
      </c>
      <c r="I54" s="61"/>
      <c r="J54" s="68">
        <v>109</v>
      </c>
      <c r="K54" s="53">
        <f t="shared" si="8"/>
        <v>47631</v>
      </c>
      <c r="L54" s="58">
        <f t="shared" si="8"/>
        <v>48951</v>
      </c>
      <c r="M54" s="58">
        <f t="shared" si="8"/>
        <v>50601</v>
      </c>
      <c r="N54" s="58">
        <f t="shared" si="8"/>
        <v>52251</v>
      </c>
      <c r="O54" s="58">
        <f t="shared" si="8"/>
        <v>53791</v>
      </c>
    </row>
    <row r="55" spans="1:15">
      <c r="A55" s="49">
        <v>110</v>
      </c>
      <c r="B55" s="54">
        <f t="shared" si="0"/>
        <v>23925</v>
      </c>
      <c r="C55" s="59">
        <f t="shared" si="1"/>
        <v>25245</v>
      </c>
      <c r="D55" s="59">
        <f t="shared" si="2"/>
        <v>26895</v>
      </c>
      <c r="E55" s="59">
        <f t="shared" si="3"/>
        <v>28545</v>
      </c>
      <c r="F55" s="59">
        <f t="shared" si="4"/>
        <v>30085</v>
      </c>
      <c r="G55" s="61"/>
      <c r="H55" s="64">
        <f t="shared" si="7"/>
        <v>24255</v>
      </c>
      <c r="I55" s="61"/>
      <c r="J55" s="69">
        <v>110</v>
      </c>
      <c r="K55" s="54">
        <f t="shared" si="8"/>
        <v>48180</v>
      </c>
      <c r="L55" s="59">
        <f t="shared" si="8"/>
        <v>49500</v>
      </c>
      <c r="M55" s="59">
        <f t="shared" si="8"/>
        <v>51150</v>
      </c>
      <c r="N55" s="59">
        <f t="shared" si="8"/>
        <v>52800</v>
      </c>
      <c r="O55" s="59">
        <f t="shared" si="8"/>
        <v>54340</v>
      </c>
    </row>
    <row r="56" spans="1:15">
      <c r="A56" s="48">
        <v>111</v>
      </c>
      <c r="B56" s="53">
        <f t="shared" si="0"/>
        <v>24172</v>
      </c>
      <c r="C56" s="58">
        <f t="shared" si="1"/>
        <v>25492</v>
      </c>
      <c r="D56" s="58">
        <f t="shared" si="2"/>
        <v>27142</v>
      </c>
      <c r="E56" s="58">
        <f t="shared" si="3"/>
        <v>28792</v>
      </c>
      <c r="F56" s="58">
        <f t="shared" si="4"/>
        <v>30332</v>
      </c>
      <c r="G56" s="61"/>
      <c r="H56" s="60">
        <f t="shared" si="7"/>
        <v>24555</v>
      </c>
      <c r="I56" s="61"/>
      <c r="J56" s="68">
        <v>111</v>
      </c>
      <c r="K56" s="53">
        <f t="shared" si="8"/>
        <v>48727</v>
      </c>
      <c r="L56" s="58">
        <f t="shared" si="8"/>
        <v>50047</v>
      </c>
      <c r="M56" s="58">
        <f t="shared" si="8"/>
        <v>51697</v>
      </c>
      <c r="N56" s="58">
        <f t="shared" si="8"/>
        <v>53347</v>
      </c>
      <c r="O56" s="58">
        <f t="shared" si="8"/>
        <v>54887</v>
      </c>
    </row>
    <row r="57" spans="1:15">
      <c r="A57" s="48">
        <v>112</v>
      </c>
      <c r="B57" s="53">
        <f t="shared" si="0"/>
        <v>24420</v>
      </c>
      <c r="C57" s="58">
        <f t="shared" si="1"/>
        <v>25740</v>
      </c>
      <c r="D57" s="58">
        <f t="shared" si="2"/>
        <v>27390</v>
      </c>
      <c r="E57" s="58">
        <f t="shared" si="3"/>
        <v>29040</v>
      </c>
      <c r="F57" s="58">
        <f t="shared" si="4"/>
        <v>30580</v>
      </c>
      <c r="G57" s="61"/>
      <c r="H57" s="60">
        <f t="shared" si="7"/>
        <v>24855</v>
      </c>
      <c r="I57" s="61"/>
      <c r="J57" s="68">
        <v>112</v>
      </c>
      <c r="K57" s="53">
        <f t="shared" si="8"/>
        <v>49275</v>
      </c>
      <c r="L57" s="58">
        <f t="shared" si="8"/>
        <v>50595</v>
      </c>
      <c r="M57" s="58">
        <f t="shared" si="8"/>
        <v>52245</v>
      </c>
      <c r="N57" s="58">
        <f t="shared" si="8"/>
        <v>53895</v>
      </c>
      <c r="O57" s="58">
        <f t="shared" si="8"/>
        <v>55435</v>
      </c>
    </row>
    <row r="58" spans="1:15">
      <c r="A58" s="48">
        <v>113</v>
      </c>
      <c r="B58" s="53">
        <f t="shared" si="0"/>
        <v>24667</v>
      </c>
      <c r="C58" s="58">
        <f t="shared" si="1"/>
        <v>25987</v>
      </c>
      <c r="D58" s="58">
        <f t="shared" si="2"/>
        <v>27637</v>
      </c>
      <c r="E58" s="58">
        <f t="shared" si="3"/>
        <v>29287</v>
      </c>
      <c r="F58" s="58">
        <f t="shared" si="4"/>
        <v>30827</v>
      </c>
      <c r="G58" s="61"/>
      <c r="H58" s="60">
        <f t="shared" si="7"/>
        <v>25155</v>
      </c>
      <c r="I58" s="61"/>
      <c r="J58" s="68">
        <v>113</v>
      </c>
      <c r="K58" s="53">
        <f t="shared" si="8"/>
        <v>49822</v>
      </c>
      <c r="L58" s="58">
        <f t="shared" si="8"/>
        <v>51142</v>
      </c>
      <c r="M58" s="58">
        <f t="shared" si="8"/>
        <v>52792</v>
      </c>
      <c r="N58" s="58">
        <f t="shared" si="8"/>
        <v>54442</v>
      </c>
      <c r="O58" s="58">
        <f t="shared" si="8"/>
        <v>55982</v>
      </c>
    </row>
    <row r="59" spans="1:15">
      <c r="A59" s="48">
        <v>114</v>
      </c>
      <c r="B59" s="53">
        <f t="shared" si="0"/>
        <v>24915</v>
      </c>
      <c r="C59" s="58">
        <f t="shared" si="1"/>
        <v>26235</v>
      </c>
      <c r="D59" s="58">
        <f t="shared" si="2"/>
        <v>27885</v>
      </c>
      <c r="E59" s="58">
        <f t="shared" si="3"/>
        <v>29535</v>
      </c>
      <c r="F59" s="58">
        <f t="shared" si="4"/>
        <v>31075</v>
      </c>
      <c r="G59" s="61"/>
      <c r="H59" s="60">
        <f t="shared" si="7"/>
        <v>25456</v>
      </c>
      <c r="I59" s="61"/>
      <c r="J59" s="68">
        <v>114</v>
      </c>
      <c r="K59" s="53">
        <f t="shared" si="8"/>
        <v>50371</v>
      </c>
      <c r="L59" s="58">
        <f t="shared" si="8"/>
        <v>51691</v>
      </c>
      <c r="M59" s="58">
        <f t="shared" si="8"/>
        <v>53341</v>
      </c>
      <c r="N59" s="58">
        <f t="shared" si="8"/>
        <v>54991</v>
      </c>
      <c r="O59" s="58">
        <f t="shared" si="8"/>
        <v>56531</v>
      </c>
    </row>
    <row r="60" spans="1:15">
      <c r="A60" s="48">
        <v>115</v>
      </c>
      <c r="B60" s="53">
        <f t="shared" si="0"/>
        <v>25162</v>
      </c>
      <c r="C60" s="58">
        <f t="shared" si="1"/>
        <v>26482</v>
      </c>
      <c r="D60" s="58">
        <f t="shared" si="2"/>
        <v>28132</v>
      </c>
      <c r="E60" s="58">
        <f t="shared" si="3"/>
        <v>29782</v>
      </c>
      <c r="F60" s="58">
        <f t="shared" si="4"/>
        <v>31322</v>
      </c>
      <c r="G60" s="61"/>
      <c r="H60" s="60">
        <f t="shared" si="7"/>
        <v>25756</v>
      </c>
      <c r="I60" s="61"/>
      <c r="J60" s="68">
        <v>115</v>
      </c>
      <c r="K60" s="53">
        <f t="shared" si="8"/>
        <v>50918</v>
      </c>
      <c r="L60" s="58">
        <f t="shared" si="8"/>
        <v>52238</v>
      </c>
      <c r="M60" s="58">
        <f t="shared" si="8"/>
        <v>53888</v>
      </c>
      <c r="N60" s="58">
        <f t="shared" si="8"/>
        <v>55538</v>
      </c>
      <c r="O60" s="58">
        <f t="shared" si="8"/>
        <v>57078</v>
      </c>
    </row>
    <row r="61" spans="1:15">
      <c r="A61" s="48">
        <v>116</v>
      </c>
      <c r="B61" s="53">
        <f t="shared" si="0"/>
        <v>25410</v>
      </c>
      <c r="C61" s="58">
        <f t="shared" si="1"/>
        <v>26730</v>
      </c>
      <c r="D61" s="58">
        <f t="shared" si="2"/>
        <v>28380</v>
      </c>
      <c r="E61" s="58">
        <f t="shared" si="3"/>
        <v>30030</v>
      </c>
      <c r="F61" s="58">
        <f t="shared" si="4"/>
        <v>31570</v>
      </c>
      <c r="G61" s="61"/>
      <c r="H61" s="60">
        <f t="shared" si="7"/>
        <v>26056</v>
      </c>
      <c r="I61" s="61"/>
      <c r="J61" s="68">
        <v>116</v>
      </c>
      <c r="K61" s="53">
        <f t="shared" si="8"/>
        <v>51466</v>
      </c>
      <c r="L61" s="58">
        <f t="shared" si="8"/>
        <v>52786</v>
      </c>
      <c r="M61" s="58">
        <f t="shared" si="8"/>
        <v>54436</v>
      </c>
      <c r="N61" s="58">
        <f t="shared" si="8"/>
        <v>56086</v>
      </c>
      <c r="O61" s="58">
        <f t="shared" si="8"/>
        <v>57626</v>
      </c>
    </row>
    <row r="62" spans="1:15">
      <c r="A62" s="48">
        <v>117</v>
      </c>
      <c r="B62" s="53">
        <f t="shared" si="0"/>
        <v>25657</v>
      </c>
      <c r="C62" s="58">
        <f t="shared" si="1"/>
        <v>26977</v>
      </c>
      <c r="D62" s="58">
        <f t="shared" si="2"/>
        <v>28627</v>
      </c>
      <c r="E62" s="58">
        <f t="shared" si="3"/>
        <v>30277</v>
      </c>
      <c r="F62" s="58">
        <f t="shared" si="4"/>
        <v>31817</v>
      </c>
      <c r="G62" s="61"/>
      <c r="H62" s="60">
        <f t="shared" si="7"/>
        <v>26357</v>
      </c>
      <c r="I62" s="61"/>
      <c r="J62" s="68">
        <v>117</v>
      </c>
      <c r="K62" s="53">
        <f t="shared" si="8"/>
        <v>52014</v>
      </c>
      <c r="L62" s="58">
        <f t="shared" si="8"/>
        <v>53334</v>
      </c>
      <c r="M62" s="58">
        <f t="shared" si="8"/>
        <v>54984</v>
      </c>
      <c r="N62" s="58">
        <f t="shared" si="8"/>
        <v>56634</v>
      </c>
      <c r="O62" s="58">
        <f t="shared" si="8"/>
        <v>58174</v>
      </c>
    </row>
    <row r="63" spans="1:15">
      <c r="A63" s="48">
        <v>118</v>
      </c>
      <c r="B63" s="53">
        <f t="shared" si="0"/>
        <v>25905</v>
      </c>
      <c r="C63" s="58">
        <f t="shared" si="1"/>
        <v>27225</v>
      </c>
      <c r="D63" s="58">
        <f t="shared" si="2"/>
        <v>28875</v>
      </c>
      <c r="E63" s="58">
        <f t="shared" si="3"/>
        <v>30525</v>
      </c>
      <c r="F63" s="58">
        <f t="shared" si="4"/>
        <v>32065</v>
      </c>
      <c r="G63" s="61"/>
      <c r="H63" s="60">
        <f t="shared" si="7"/>
        <v>26657</v>
      </c>
      <c r="I63" s="61"/>
      <c r="J63" s="68">
        <v>118</v>
      </c>
      <c r="K63" s="53">
        <f t="shared" si="8"/>
        <v>52562</v>
      </c>
      <c r="L63" s="58">
        <f t="shared" si="8"/>
        <v>53882</v>
      </c>
      <c r="M63" s="58">
        <f t="shared" si="8"/>
        <v>55532</v>
      </c>
      <c r="N63" s="58">
        <f t="shared" si="8"/>
        <v>57182</v>
      </c>
      <c r="O63" s="58">
        <f t="shared" si="8"/>
        <v>58722</v>
      </c>
    </row>
    <row r="64" spans="1:15">
      <c r="A64" s="48">
        <v>119</v>
      </c>
      <c r="B64" s="53">
        <f t="shared" si="0"/>
        <v>26152</v>
      </c>
      <c r="C64" s="58">
        <f t="shared" si="1"/>
        <v>27472</v>
      </c>
      <c r="D64" s="58">
        <f t="shared" si="2"/>
        <v>29122</v>
      </c>
      <c r="E64" s="58">
        <f t="shared" si="3"/>
        <v>30772</v>
      </c>
      <c r="F64" s="58">
        <f t="shared" si="4"/>
        <v>32312</v>
      </c>
      <c r="G64" s="61"/>
      <c r="H64" s="60">
        <f t="shared" si="7"/>
        <v>26957</v>
      </c>
      <c r="I64" s="61"/>
      <c r="J64" s="68">
        <v>119</v>
      </c>
      <c r="K64" s="53">
        <f t="shared" si="8"/>
        <v>53109</v>
      </c>
      <c r="L64" s="58">
        <f t="shared" si="8"/>
        <v>54429</v>
      </c>
      <c r="M64" s="58">
        <f t="shared" si="8"/>
        <v>56079</v>
      </c>
      <c r="N64" s="58">
        <f t="shared" si="8"/>
        <v>57729</v>
      </c>
      <c r="O64" s="58">
        <f t="shared" si="8"/>
        <v>59269</v>
      </c>
    </row>
    <row r="65" spans="1:15">
      <c r="A65" s="49">
        <v>120</v>
      </c>
      <c r="B65" s="54">
        <f t="shared" si="0"/>
        <v>26400</v>
      </c>
      <c r="C65" s="59">
        <f t="shared" si="1"/>
        <v>27720</v>
      </c>
      <c r="D65" s="59">
        <f t="shared" si="2"/>
        <v>29370</v>
      </c>
      <c r="E65" s="59">
        <f t="shared" si="3"/>
        <v>31020</v>
      </c>
      <c r="F65" s="59">
        <f t="shared" si="4"/>
        <v>32560</v>
      </c>
      <c r="G65" s="61"/>
      <c r="H65" s="64">
        <f t="shared" si="7"/>
        <v>27258</v>
      </c>
      <c r="I65" s="61"/>
      <c r="J65" s="69">
        <v>120</v>
      </c>
      <c r="K65" s="54">
        <f t="shared" si="8"/>
        <v>53658</v>
      </c>
      <c r="L65" s="59">
        <f t="shared" si="8"/>
        <v>54978</v>
      </c>
      <c r="M65" s="59">
        <f t="shared" si="8"/>
        <v>56628</v>
      </c>
      <c r="N65" s="59">
        <f t="shared" si="8"/>
        <v>58278</v>
      </c>
      <c r="O65" s="59">
        <f t="shared" si="8"/>
        <v>59818</v>
      </c>
    </row>
    <row r="66" spans="1:15">
      <c r="A66" s="48">
        <v>121</v>
      </c>
      <c r="B66" s="53">
        <f t="shared" si="0"/>
        <v>26647</v>
      </c>
      <c r="C66" s="58">
        <f t="shared" si="1"/>
        <v>27967</v>
      </c>
      <c r="D66" s="58">
        <f t="shared" si="2"/>
        <v>29617</v>
      </c>
      <c r="E66" s="58">
        <f t="shared" si="3"/>
        <v>31267</v>
      </c>
      <c r="F66" s="58">
        <f t="shared" si="4"/>
        <v>32807</v>
      </c>
      <c r="G66" s="61"/>
      <c r="H66" s="60">
        <f t="shared" si="7"/>
        <v>27558</v>
      </c>
      <c r="I66" s="61"/>
      <c r="J66" s="68">
        <v>121</v>
      </c>
      <c r="K66" s="53">
        <f t="shared" si="8"/>
        <v>54205</v>
      </c>
      <c r="L66" s="58">
        <f t="shared" si="8"/>
        <v>55525</v>
      </c>
      <c r="M66" s="58">
        <f t="shared" si="8"/>
        <v>57175</v>
      </c>
      <c r="N66" s="58">
        <f t="shared" si="8"/>
        <v>58825</v>
      </c>
      <c r="O66" s="58">
        <f t="shared" si="8"/>
        <v>60365</v>
      </c>
    </row>
    <row r="67" spans="1:15">
      <c r="A67" s="48">
        <v>122</v>
      </c>
      <c r="B67" s="53">
        <f t="shared" si="0"/>
        <v>26895</v>
      </c>
      <c r="C67" s="58">
        <f t="shared" si="1"/>
        <v>28215</v>
      </c>
      <c r="D67" s="58">
        <f t="shared" si="2"/>
        <v>29865</v>
      </c>
      <c r="E67" s="58">
        <f t="shared" si="3"/>
        <v>31515</v>
      </c>
      <c r="F67" s="58">
        <f t="shared" si="4"/>
        <v>33055</v>
      </c>
      <c r="G67" s="61"/>
      <c r="H67" s="60">
        <f t="shared" si="7"/>
        <v>27858</v>
      </c>
      <c r="I67" s="61"/>
      <c r="J67" s="68">
        <v>122</v>
      </c>
      <c r="K67" s="53">
        <f t="shared" si="8"/>
        <v>54753</v>
      </c>
      <c r="L67" s="58">
        <f t="shared" si="8"/>
        <v>56073</v>
      </c>
      <c r="M67" s="58">
        <f t="shared" si="8"/>
        <v>57723</v>
      </c>
      <c r="N67" s="58">
        <f t="shared" si="8"/>
        <v>59373</v>
      </c>
      <c r="O67" s="58">
        <f t="shared" si="8"/>
        <v>60913</v>
      </c>
    </row>
    <row r="68" spans="1:15">
      <c r="A68" s="48">
        <v>123</v>
      </c>
      <c r="B68" s="53">
        <f t="shared" si="0"/>
        <v>27142</v>
      </c>
      <c r="C68" s="58">
        <f t="shared" si="1"/>
        <v>28462</v>
      </c>
      <c r="D68" s="58">
        <f t="shared" si="2"/>
        <v>30112</v>
      </c>
      <c r="E68" s="58">
        <f t="shared" si="3"/>
        <v>31762</v>
      </c>
      <c r="F68" s="58">
        <f t="shared" si="4"/>
        <v>33302</v>
      </c>
      <c r="G68" s="61"/>
      <c r="H68" s="60">
        <f t="shared" si="7"/>
        <v>28158</v>
      </c>
      <c r="I68" s="61"/>
      <c r="J68" s="68">
        <v>123</v>
      </c>
      <c r="K68" s="53">
        <f t="shared" si="8"/>
        <v>55300</v>
      </c>
      <c r="L68" s="58">
        <f t="shared" si="8"/>
        <v>56620</v>
      </c>
      <c r="M68" s="58">
        <f t="shared" si="8"/>
        <v>58270</v>
      </c>
      <c r="N68" s="58">
        <f t="shared" si="8"/>
        <v>59920</v>
      </c>
      <c r="O68" s="58">
        <f t="shared" si="8"/>
        <v>61460</v>
      </c>
    </row>
    <row r="69" spans="1:15">
      <c r="A69" s="48">
        <v>124</v>
      </c>
      <c r="B69" s="53">
        <f t="shared" si="0"/>
        <v>27390</v>
      </c>
      <c r="C69" s="58">
        <f t="shared" si="1"/>
        <v>28710</v>
      </c>
      <c r="D69" s="58">
        <f t="shared" si="2"/>
        <v>30360</v>
      </c>
      <c r="E69" s="58">
        <f t="shared" si="3"/>
        <v>32010</v>
      </c>
      <c r="F69" s="58">
        <f t="shared" si="4"/>
        <v>33550</v>
      </c>
      <c r="G69" s="61"/>
      <c r="H69" s="60">
        <f t="shared" si="7"/>
        <v>28459</v>
      </c>
      <c r="I69" s="61"/>
      <c r="J69" s="68">
        <v>124</v>
      </c>
      <c r="K69" s="53">
        <f t="shared" si="8"/>
        <v>55849</v>
      </c>
      <c r="L69" s="58">
        <f t="shared" si="8"/>
        <v>57169</v>
      </c>
      <c r="M69" s="58">
        <f t="shared" si="8"/>
        <v>58819</v>
      </c>
      <c r="N69" s="58">
        <f t="shared" si="8"/>
        <v>60469</v>
      </c>
      <c r="O69" s="58">
        <f t="shared" si="8"/>
        <v>62009</v>
      </c>
    </row>
    <row r="70" spans="1:15">
      <c r="A70" s="48">
        <v>125</v>
      </c>
      <c r="B70" s="53">
        <f t="shared" ref="B70:B133" si="9">ROUNDDOWN(((A70-60)*$R$10+$R$8+$R$12)*$T$5,0)</f>
        <v>27637</v>
      </c>
      <c r="C70" s="58">
        <f t="shared" ref="C70:C133" si="10">ROUNDDOWN(((A70-60)*$R$10+$S$8+$R$12)*$T$5,0)</f>
        <v>28957</v>
      </c>
      <c r="D70" s="58">
        <f t="shared" ref="D70:D133" si="11">ROUNDDOWN(((A70-60)*$R$10+$T$8+$R$12)*$T$5,0)</f>
        <v>30607</v>
      </c>
      <c r="E70" s="58">
        <f t="shared" ref="E70:E133" si="12">ROUNDDOWN(((A70-60)*$R$10+$U$8+$R$12)*$T$5,0)</f>
        <v>32257</v>
      </c>
      <c r="F70" s="58">
        <f t="shared" ref="F70:F133" si="13">ROUNDDOWN(((A70-60)*$R$10+$V$8+$R$12)*$T$5,0)</f>
        <v>33797</v>
      </c>
      <c r="G70" s="61"/>
      <c r="H70" s="60">
        <f t="shared" si="7"/>
        <v>28759</v>
      </c>
      <c r="I70" s="61"/>
      <c r="J70" s="68">
        <v>125</v>
      </c>
      <c r="K70" s="53">
        <f t="shared" si="8"/>
        <v>56396</v>
      </c>
      <c r="L70" s="58">
        <f t="shared" si="8"/>
        <v>57716</v>
      </c>
      <c r="M70" s="58">
        <f t="shared" si="8"/>
        <v>59366</v>
      </c>
      <c r="N70" s="58">
        <f t="shared" si="8"/>
        <v>61016</v>
      </c>
      <c r="O70" s="58">
        <f t="shared" si="8"/>
        <v>62556</v>
      </c>
    </row>
    <row r="71" spans="1:15">
      <c r="A71" s="48">
        <v>126</v>
      </c>
      <c r="B71" s="53">
        <f t="shared" si="9"/>
        <v>27885</v>
      </c>
      <c r="C71" s="58">
        <f t="shared" si="10"/>
        <v>29205</v>
      </c>
      <c r="D71" s="58">
        <f t="shared" si="11"/>
        <v>30855</v>
      </c>
      <c r="E71" s="58">
        <f t="shared" si="12"/>
        <v>32505</v>
      </c>
      <c r="F71" s="58">
        <f t="shared" si="13"/>
        <v>34045</v>
      </c>
      <c r="G71" s="61"/>
      <c r="H71" s="60">
        <f t="shared" si="7"/>
        <v>29059</v>
      </c>
      <c r="I71" s="61"/>
      <c r="J71" s="68">
        <v>126</v>
      </c>
      <c r="K71" s="53">
        <f t="shared" si="8"/>
        <v>56944</v>
      </c>
      <c r="L71" s="58">
        <f t="shared" si="8"/>
        <v>58264</v>
      </c>
      <c r="M71" s="58">
        <f t="shared" si="8"/>
        <v>59914</v>
      </c>
      <c r="N71" s="58">
        <f t="shared" si="8"/>
        <v>61564</v>
      </c>
      <c r="O71" s="58">
        <f t="shared" si="8"/>
        <v>63104</v>
      </c>
    </row>
    <row r="72" spans="1:15">
      <c r="A72" s="48">
        <v>127</v>
      </c>
      <c r="B72" s="53">
        <f t="shared" si="9"/>
        <v>28132</v>
      </c>
      <c r="C72" s="58">
        <f t="shared" si="10"/>
        <v>29452</v>
      </c>
      <c r="D72" s="58">
        <f t="shared" si="11"/>
        <v>31102</v>
      </c>
      <c r="E72" s="58">
        <f t="shared" si="12"/>
        <v>32752</v>
      </c>
      <c r="F72" s="58">
        <f t="shared" si="13"/>
        <v>34292</v>
      </c>
      <c r="G72" s="61"/>
      <c r="H72" s="60">
        <f t="shared" si="7"/>
        <v>29360</v>
      </c>
      <c r="I72" s="61"/>
      <c r="J72" s="68">
        <v>127</v>
      </c>
      <c r="K72" s="53">
        <f t="shared" si="8"/>
        <v>57492</v>
      </c>
      <c r="L72" s="58">
        <f t="shared" si="8"/>
        <v>58812</v>
      </c>
      <c r="M72" s="58">
        <f t="shared" si="8"/>
        <v>60462</v>
      </c>
      <c r="N72" s="58">
        <f t="shared" si="8"/>
        <v>62112</v>
      </c>
      <c r="O72" s="58">
        <f t="shared" si="8"/>
        <v>63652</v>
      </c>
    </row>
    <row r="73" spans="1:15">
      <c r="A73" s="48">
        <v>128</v>
      </c>
      <c r="B73" s="53">
        <f t="shared" si="9"/>
        <v>28380</v>
      </c>
      <c r="C73" s="58">
        <f t="shared" si="10"/>
        <v>29700</v>
      </c>
      <c r="D73" s="58">
        <f t="shared" si="11"/>
        <v>31350</v>
      </c>
      <c r="E73" s="58">
        <f t="shared" si="12"/>
        <v>33000</v>
      </c>
      <c r="F73" s="58">
        <f t="shared" si="13"/>
        <v>34540</v>
      </c>
      <c r="G73" s="61"/>
      <c r="H73" s="60">
        <f t="shared" si="7"/>
        <v>29660</v>
      </c>
      <c r="I73" s="61"/>
      <c r="J73" s="68">
        <v>128</v>
      </c>
      <c r="K73" s="53">
        <f t="shared" si="8"/>
        <v>58040</v>
      </c>
      <c r="L73" s="58">
        <f t="shared" si="8"/>
        <v>59360</v>
      </c>
      <c r="M73" s="58">
        <f t="shared" si="8"/>
        <v>61010</v>
      </c>
      <c r="N73" s="58">
        <f t="shared" si="8"/>
        <v>62660</v>
      </c>
      <c r="O73" s="58">
        <f t="shared" si="8"/>
        <v>64200</v>
      </c>
    </row>
    <row r="74" spans="1:15">
      <c r="A74" s="48">
        <v>129</v>
      </c>
      <c r="B74" s="53">
        <f t="shared" si="9"/>
        <v>28627</v>
      </c>
      <c r="C74" s="58">
        <f t="shared" si="10"/>
        <v>29947</v>
      </c>
      <c r="D74" s="58">
        <f t="shared" si="11"/>
        <v>31597</v>
      </c>
      <c r="E74" s="58">
        <f t="shared" si="12"/>
        <v>33247</v>
      </c>
      <c r="F74" s="58">
        <f t="shared" si="13"/>
        <v>34787</v>
      </c>
      <c r="G74" s="61"/>
      <c r="H74" s="60">
        <f t="shared" si="7"/>
        <v>29960</v>
      </c>
      <c r="I74" s="61"/>
      <c r="J74" s="68">
        <v>129</v>
      </c>
      <c r="K74" s="53">
        <f t="shared" si="8"/>
        <v>58587</v>
      </c>
      <c r="L74" s="58">
        <f t="shared" si="8"/>
        <v>59907</v>
      </c>
      <c r="M74" s="58">
        <f t="shared" si="8"/>
        <v>61557</v>
      </c>
      <c r="N74" s="58">
        <f t="shared" si="8"/>
        <v>63207</v>
      </c>
      <c r="O74" s="58">
        <f t="shared" si="8"/>
        <v>64747</v>
      </c>
    </row>
    <row r="75" spans="1:15">
      <c r="A75" s="49">
        <v>130</v>
      </c>
      <c r="B75" s="54">
        <f t="shared" si="9"/>
        <v>28875</v>
      </c>
      <c r="C75" s="59">
        <f t="shared" si="10"/>
        <v>30195</v>
      </c>
      <c r="D75" s="59">
        <f t="shared" si="11"/>
        <v>31845</v>
      </c>
      <c r="E75" s="59">
        <f t="shared" si="12"/>
        <v>33495</v>
      </c>
      <c r="F75" s="59">
        <f t="shared" si="13"/>
        <v>35035</v>
      </c>
      <c r="G75" s="61"/>
      <c r="H75" s="64">
        <f t="shared" si="7"/>
        <v>30261</v>
      </c>
      <c r="I75" s="61"/>
      <c r="J75" s="69">
        <v>130</v>
      </c>
      <c r="K75" s="54">
        <f t="shared" si="8"/>
        <v>59136</v>
      </c>
      <c r="L75" s="59">
        <f t="shared" si="8"/>
        <v>60456</v>
      </c>
      <c r="M75" s="59">
        <f t="shared" si="8"/>
        <v>62106</v>
      </c>
      <c r="N75" s="59">
        <f t="shared" si="8"/>
        <v>63756</v>
      </c>
      <c r="O75" s="59">
        <f t="shared" si="8"/>
        <v>65296</v>
      </c>
    </row>
    <row r="76" spans="1:15">
      <c r="A76" s="48">
        <v>131</v>
      </c>
      <c r="B76" s="53">
        <f t="shared" si="9"/>
        <v>29122</v>
      </c>
      <c r="C76" s="58">
        <f t="shared" si="10"/>
        <v>30442</v>
      </c>
      <c r="D76" s="58">
        <f t="shared" si="11"/>
        <v>32092</v>
      </c>
      <c r="E76" s="58">
        <f t="shared" si="12"/>
        <v>33742</v>
      </c>
      <c r="F76" s="58">
        <f t="shared" si="13"/>
        <v>35282</v>
      </c>
      <c r="G76" s="61"/>
      <c r="H76" s="60">
        <f t="shared" si="7"/>
        <v>30561</v>
      </c>
      <c r="I76" s="61"/>
      <c r="J76" s="68">
        <v>131</v>
      </c>
      <c r="K76" s="53">
        <f t="shared" si="8"/>
        <v>59683</v>
      </c>
      <c r="L76" s="58">
        <f t="shared" si="8"/>
        <v>61003</v>
      </c>
      <c r="M76" s="58">
        <f t="shared" si="8"/>
        <v>62653</v>
      </c>
      <c r="N76" s="58">
        <f t="shared" si="8"/>
        <v>64303</v>
      </c>
      <c r="O76" s="58">
        <f t="shared" si="8"/>
        <v>65843</v>
      </c>
    </row>
    <row r="77" spans="1:15">
      <c r="A77" s="48">
        <v>132</v>
      </c>
      <c r="B77" s="53">
        <f t="shared" si="9"/>
        <v>29370</v>
      </c>
      <c r="C77" s="58">
        <f t="shared" si="10"/>
        <v>30690</v>
      </c>
      <c r="D77" s="58">
        <f t="shared" si="11"/>
        <v>32340</v>
      </c>
      <c r="E77" s="58">
        <f t="shared" si="12"/>
        <v>33990</v>
      </c>
      <c r="F77" s="58">
        <f t="shared" si="13"/>
        <v>35530</v>
      </c>
      <c r="G77" s="61"/>
      <c r="H77" s="60">
        <f t="shared" si="7"/>
        <v>30861</v>
      </c>
      <c r="I77" s="61"/>
      <c r="J77" s="68">
        <v>132</v>
      </c>
      <c r="K77" s="53">
        <f t="shared" si="8"/>
        <v>60231</v>
      </c>
      <c r="L77" s="58">
        <f t="shared" si="8"/>
        <v>61551</v>
      </c>
      <c r="M77" s="58">
        <f t="shared" si="8"/>
        <v>63201</v>
      </c>
      <c r="N77" s="58">
        <f t="shared" si="8"/>
        <v>64851</v>
      </c>
      <c r="O77" s="58">
        <f t="shared" si="8"/>
        <v>66391</v>
      </c>
    </row>
    <row r="78" spans="1:15">
      <c r="A78" s="48">
        <v>133</v>
      </c>
      <c r="B78" s="53">
        <f t="shared" si="9"/>
        <v>29617</v>
      </c>
      <c r="C78" s="58">
        <f t="shared" si="10"/>
        <v>30937</v>
      </c>
      <c r="D78" s="58">
        <f t="shared" si="11"/>
        <v>32587</v>
      </c>
      <c r="E78" s="58">
        <f t="shared" si="12"/>
        <v>34237</v>
      </c>
      <c r="F78" s="58">
        <f t="shared" si="13"/>
        <v>35777</v>
      </c>
      <c r="G78" s="61"/>
      <c r="H78" s="60">
        <f t="shared" si="7"/>
        <v>31161</v>
      </c>
      <c r="I78" s="61"/>
      <c r="J78" s="68">
        <v>133</v>
      </c>
      <c r="K78" s="53">
        <f t="shared" si="8"/>
        <v>60778</v>
      </c>
      <c r="L78" s="58">
        <f t="shared" si="8"/>
        <v>62098</v>
      </c>
      <c r="M78" s="58">
        <f t="shared" si="8"/>
        <v>63748</v>
      </c>
      <c r="N78" s="58">
        <f t="shared" si="8"/>
        <v>65398</v>
      </c>
      <c r="O78" s="58">
        <f t="shared" si="8"/>
        <v>66938</v>
      </c>
    </row>
    <row r="79" spans="1:15">
      <c r="A79" s="48">
        <v>134</v>
      </c>
      <c r="B79" s="53">
        <f t="shared" si="9"/>
        <v>29865</v>
      </c>
      <c r="C79" s="58">
        <f t="shared" si="10"/>
        <v>31185</v>
      </c>
      <c r="D79" s="58">
        <f t="shared" si="11"/>
        <v>32835</v>
      </c>
      <c r="E79" s="58">
        <f t="shared" si="12"/>
        <v>34485</v>
      </c>
      <c r="F79" s="58">
        <f t="shared" si="13"/>
        <v>36025</v>
      </c>
      <c r="G79" s="61"/>
      <c r="H79" s="60">
        <f t="shared" si="7"/>
        <v>31462</v>
      </c>
      <c r="I79" s="61"/>
      <c r="J79" s="68">
        <v>134</v>
      </c>
      <c r="K79" s="53">
        <f t="shared" si="8"/>
        <v>61327</v>
      </c>
      <c r="L79" s="58">
        <f t="shared" si="8"/>
        <v>62647</v>
      </c>
      <c r="M79" s="58">
        <f t="shared" si="8"/>
        <v>64297</v>
      </c>
      <c r="N79" s="58">
        <f t="shared" si="8"/>
        <v>65947</v>
      </c>
      <c r="O79" s="58">
        <f t="shared" si="8"/>
        <v>67487</v>
      </c>
    </row>
    <row r="80" spans="1:15">
      <c r="A80" s="48">
        <v>135</v>
      </c>
      <c r="B80" s="53">
        <f t="shared" si="9"/>
        <v>30112</v>
      </c>
      <c r="C80" s="58">
        <f t="shared" si="10"/>
        <v>31432</v>
      </c>
      <c r="D80" s="58">
        <f t="shared" si="11"/>
        <v>33082</v>
      </c>
      <c r="E80" s="58">
        <f t="shared" si="12"/>
        <v>34732</v>
      </c>
      <c r="F80" s="58">
        <f t="shared" si="13"/>
        <v>36272</v>
      </c>
      <c r="G80" s="61"/>
      <c r="H80" s="60">
        <f t="shared" si="7"/>
        <v>31762</v>
      </c>
      <c r="I80" s="61"/>
      <c r="J80" s="68">
        <v>135</v>
      </c>
      <c r="K80" s="53">
        <f t="shared" si="8"/>
        <v>61874</v>
      </c>
      <c r="L80" s="58">
        <f t="shared" si="8"/>
        <v>63194</v>
      </c>
      <c r="M80" s="58">
        <f t="shared" si="8"/>
        <v>64844</v>
      </c>
      <c r="N80" s="58">
        <f t="shared" si="8"/>
        <v>66494</v>
      </c>
      <c r="O80" s="58">
        <f t="shared" si="8"/>
        <v>68034</v>
      </c>
    </row>
    <row r="81" spans="1:15">
      <c r="A81" s="48">
        <v>136</v>
      </c>
      <c r="B81" s="53">
        <f t="shared" si="9"/>
        <v>30360</v>
      </c>
      <c r="C81" s="58">
        <f t="shared" si="10"/>
        <v>31680</v>
      </c>
      <c r="D81" s="58">
        <f t="shared" si="11"/>
        <v>33330</v>
      </c>
      <c r="E81" s="58">
        <f t="shared" si="12"/>
        <v>34980</v>
      </c>
      <c r="F81" s="58">
        <f t="shared" si="13"/>
        <v>36520</v>
      </c>
      <c r="G81" s="61"/>
      <c r="H81" s="60">
        <f t="shared" si="7"/>
        <v>32062</v>
      </c>
      <c r="I81" s="61"/>
      <c r="J81" s="68">
        <v>136</v>
      </c>
      <c r="K81" s="53">
        <f t="shared" si="8"/>
        <v>62422</v>
      </c>
      <c r="L81" s="58">
        <f t="shared" si="8"/>
        <v>63742</v>
      </c>
      <c r="M81" s="58">
        <f t="shared" si="8"/>
        <v>65392</v>
      </c>
      <c r="N81" s="58">
        <f t="shared" si="8"/>
        <v>67042</v>
      </c>
      <c r="O81" s="58">
        <f t="shared" si="8"/>
        <v>68582</v>
      </c>
    </row>
    <row r="82" spans="1:15">
      <c r="A82" s="48">
        <v>137</v>
      </c>
      <c r="B82" s="53">
        <f t="shared" si="9"/>
        <v>30607</v>
      </c>
      <c r="C82" s="58">
        <f t="shared" si="10"/>
        <v>31927</v>
      </c>
      <c r="D82" s="58">
        <f t="shared" si="11"/>
        <v>33577</v>
      </c>
      <c r="E82" s="58">
        <f t="shared" si="12"/>
        <v>35227</v>
      </c>
      <c r="F82" s="58">
        <f t="shared" si="13"/>
        <v>36767</v>
      </c>
      <c r="G82" s="61"/>
      <c r="H82" s="60">
        <f t="shared" si="7"/>
        <v>32363</v>
      </c>
      <c r="I82" s="61"/>
      <c r="J82" s="68">
        <v>137</v>
      </c>
      <c r="K82" s="53">
        <f t="shared" si="8"/>
        <v>62970</v>
      </c>
      <c r="L82" s="58">
        <f t="shared" si="8"/>
        <v>64290</v>
      </c>
      <c r="M82" s="58">
        <f t="shared" si="8"/>
        <v>65940</v>
      </c>
      <c r="N82" s="58">
        <f t="shared" si="8"/>
        <v>67590</v>
      </c>
      <c r="O82" s="58">
        <f t="shared" si="8"/>
        <v>69130</v>
      </c>
    </row>
    <row r="83" spans="1:15">
      <c r="A83" s="48">
        <v>138</v>
      </c>
      <c r="B83" s="53">
        <f t="shared" si="9"/>
        <v>30855</v>
      </c>
      <c r="C83" s="58">
        <f t="shared" si="10"/>
        <v>32175</v>
      </c>
      <c r="D83" s="58">
        <f t="shared" si="11"/>
        <v>33825</v>
      </c>
      <c r="E83" s="58">
        <f t="shared" si="12"/>
        <v>35475</v>
      </c>
      <c r="F83" s="58">
        <f t="shared" si="13"/>
        <v>37015</v>
      </c>
      <c r="G83" s="61"/>
      <c r="H83" s="60">
        <f t="shared" si="7"/>
        <v>32663</v>
      </c>
      <c r="I83" s="61"/>
      <c r="J83" s="68">
        <v>138</v>
      </c>
      <c r="K83" s="53">
        <f t="shared" si="8"/>
        <v>63518</v>
      </c>
      <c r="L83" s="58">
        <f t="shared" si="8"/>
        <v>64838</v>
      </c>
      <c r="M83" s="58">
        <f t="shared" si="8"/>
        <v>66488</v>
      </c>
      <c r="N83" s="58">
        <f t="shared" si="8"/>
        <v>68138</v>
      </c>
      <c r="O83" s="58">
        <f t="shared" si="8"/>
        <v>69678</v>
      </c>
    </row>
    <row r="84" spans="1:15">
      <c r="A84" s="48">
        <v>139</v>
      </c>
      <c r="B84" s="53">
        <f t="shared" si="9"/>
        <v>31102</v>
      </c>
      <c r="C84" s="58">
        <f t="shared" si="10"/>
        <v>32422</v>
      </c>
      <c r="D84" s="58">
        <f t="shared" si="11"/>
        <v>34072</v>
      </c>
      <c r="E84" s="58">
        <f t="shared" si="12"/>
        <v>35722</v>
      </c>
      <c r="F84" s="58">
        <f t="shared" si="13"/>
        <v>37262</v>
      </c>
      <c r="G84" s="61"/>
      <c r="H84" s="60">
        <f t="shared" si="7"/>
        <v>32963</v>
      </c>
      <c r="I84" s="61"/>
      <c r="J84" s="68">
        <v>139</v>
      </c>
      <c r="K84" s="53">
        <f t="shared" si="8"/>
        <v>64065</v>
      </c>
      <c r="L84" s="58">
        <f t="shared" si="8"/>
        <v>65385</v>
      </c>
      <c r="M84" s="58">
        <f t="shared" si="8"/>
        <v>67035</v>
      </c>
      <c r="N84" s="58">
        <f t="shared" si="8"/>
        <v>68685</v>
      </c>
      <c r="O84" s="58">
        <f t="shared" si="8"/>
        <v>70225</v>
      </c>
    </row>
    <row r="85" spans="1:15">
      <c r="A85" s="49">
        <v>140</v>
      </c>
      <c r="B85" s="54">
        <f t="shared" si="9"/>
        <v>31350</v>
      </c>
      <c r="C85" s="59">
        <f t="shared" si="10"/>
        <v>32670</v>
      </c>
      <c r="D85" s="59">
        <f t="shared" si="11"/>
        <v>34320</v>
      </c>
      <c r="E85" s="59">
        <f t="shared" si="12"/>
        <v>35970</v>
      </c>
      <c r="F85" s="59">
        <f t="shared" si="13"/>
        <v>37510</v>
      </c>
      <c r="G85" s="61"/>
      <c r="H85" s="64">
        <f t="shared" si="7"/>
        <v>33264</v>
      </c>
      <c r="I85" s="61"/>
      <c r="J85" s="69">
        <v>140</v>
      </c>
      <c r="K85" s="54">
        <f t="shared" si="8"/>
        <v>64614</v>
      </c>
      <c r="L85" s="59">
        <f t="shared" si="8"/>
        <v>65934</v>
      </c>
      <c r="M85" s="59">
        <f t="shared" si="8"/>
        <v>67584</v>
      </c>
      <c r="N85" s="59">
        <f t="shared" si="8"/>
        <v>69234</v>
      </c>
      <c r="O85" s="59">
        <f t="shared" si="8"/>
        <v>70774</v>
      </c>
    </row>
    <row r="86" spans="1:15">
      <c r="A86" s="48">
        <v>141</v>
      </c>
      <c r="B86" s="53">
        <f t="shared" si="9"/>
        <v>31597</v>
      </c>
      <c r="C86" s="58">
        <f t="shared" si="10"/>
        <v>32917</v>
      </c>
      <c r="D86" s="58">
        <f t="shared" si="11"/>
        <v>34567</v>
      </c>
      <c r="E86" s="58">
        <f t="shared" si="12"/>
        <v>36217</v>
      </c>
      <c r="F86" s="58">
        <f t="shared" si="13"/>
        <v>37757</v>
      </c>
      <c r="G86" s="61"/>
      <c r="H86" s="60">
        <f t="shared" si="7"/>
        <v>33564</v>
      </c>
      <c r="I86" s="61"/>
      <c r="J86" s="68">
        <v>141</v>
      </c>
      <c r="K86" s="53">
        <f t="shared" si="8"/>
        <v>65161</v>
      </c>
      <c r="L86" s="58">
        <f t="shared" si="8"/>
        <v>66481</v>
      </c>
      <c r="M86" s="58">
        <f t="shared" si="8"/>
        <v>68131</v>
      </c>
      <c r="N86" s="58">
        <f t="shared" si="8"/>
        <v>69781</v>
      </c>
      <c r="O86" s="58">
        <f t="shared" si="8"/>
        <v>71321</v>
      </c>
    </row>
    <row r="87" spans="1:15">
      <c r="A87" s="48">
        <v>142</v>
      </c>
      <c r="B87" s="53">
        <f t="shared" si="9"/>
        <v>31845</v>
      </c>
      <c r="C87" s="58">
        <f t="shared" si="10"/>
        <v>33165</v>
      </c>
      <c r="D87" s="58">
        <f t="shared" si="11"/>
        <v>34815</v>
      </c>
      <c r="E87" s="58">
        <f t="shared" si="12"/>
        <v>36465</v>
      </c>
      <c r="F87" s="58">
        <f t="shared" si="13"/>
        <v>38005</v>
      </c>
      <c r="G87" s="61"/>
      <c r="H87" s="60">
        <f t="shared" si="7"/>
        <v>33864</v>
      </c>
      <c r="I87" s="61"/>
      <c r="J87" s="68">
        <v>142</v>
      </c>
      <c r="K87" s="53">
        <f t="shared" si="8"/>
        <v>65709</v>
      </c>
      <c r="L87" s="58">
        <f t="shared" si="8"/>
        <v>67029</v>
      </c>
      <c r="M87" s="58">
        <f t="shared" si="8"/>
        <v>68679</v>
      </c>
      <c r="N87" s="58">
        <f t="shared" si="8"/>
        <v>70329</v>
      </c>
      <c r="O87" s="58">
        <f t="shared" si="8"/>
        <v>71869</v>
      </c>
    </row>
    <row r="88" spans="1:15">
      <c r="A88" s="48">
        <v>143</v>
      </c>
      <c r="B88" s="53">
        <f t="shared" si="9"/>
        <v>32092</v>
      </c>
      <c r="C88" s="58">
        <f t="shared" si="10"/>
        <v>33412</v>
      </c>
      <c r="D88" s="58">
        <f t="shared" si="11"/>
        <v>35062</v>
      </c>
      <c r="E88" s="58">
        <f t="shared" si="12"/>
        <v>36712</v>
      </c>
      <c r="F88" s="58">
        <f t="shared" si="13"/>
        <v>38252</v>
      </c>
      <c r="G88" s="61"/>
      <c r="H88" s="60">
        <f t="shared" si="7"/>
        <v>34164</v>
      </c>
      <c r="I88" s="61"/>
      <c r="J88" s="68">
        <v>143</v>
      </c>
      <c r="K88" s="53">
        <f t="shared" si="8"/>
        <v>66256</v>
      </c>
      <c r="L88" s="58">
        <f t="shared" si="8"/>
        <v>67576</v>
      </c>
      <c r="M88" s="58">
        <f t="shared" si="8"/>
        <v>69226</v>
      </c>
      <c r="N88" s="58">
        <f t="shared" si="8"/>
        <v>70876</v>
      </c>
      <c r="O88" s="58">
        <f t="shared" si="8"/>
        <v>72416</v>
      </c>
    </row>
    <row r="89" spans="1:15">
      <c r="A89" s="48">
        <v>144</v>
      </c>
      <c r="B89" s="53">
        <f t="shared" si="9"/>
        <v>32340</v>
      </c>
      <c r="C89" s="58">
        <f t="shared" si="10"/>
        <v>33660</v>
      </c>
      <c r="D89" s="58">
        <f t="shared" si="11"/>
        <v>35310</v>
      </c>
      <c r="E89" s="58">
        <f t="shared" si="12"/>
        <v>36960</v>
      </c>
      <c r="F89" s="58">
        <f t="shared" si="13"/>
        <v>38500</v>
      </c>
      <c r="G89" s="61"/>
      <c r="H89" s="60">
        <f t="shared" si="7"/>
        <v>34465</v>
      </c>
      <c r="I89" s="61"/>
      <c r="J89" s="68">
        <v>144</v>
      </c>
      <c r="K89" s="53">
        <f t="shared" si="8"/>
        <v>66805</v>
      </c>
      <c r="L89" s="58">
        <f t="shared" si="8"/>
        <v>68125</v>
      </c>
      <c r="M89" s="58">
        <f t="shared" si="8"/>
        <v>69775</v>
      </c>
      <c r="N89" s="58">
        <f t="shared" si="8"/>
        <v>71425</v>
      </c>
      <c r="O89" s="58">
        <f t="shared" si="8"/>
        <v>72965</v>
      </c>
    </row>
    <row r="90" spans="1:15">
      <c r="A90" s="48">
        <v>145</v>
      </c>
      <c r="B90" s="53">
        <f t="shared" si="9"/>
        <v>32587</v>
      </c>
      <c r="C90" s="58">
        <f t="shared" si="10"/>
        <v>33907</v>
      </c>
      <c r="D90" s="58">
        <f t="shared" si="11"/>
        <v>35557</v>
      </c>
      <c r="E90" s="58">
        <f t="shared" si="12"/>
        <v>37207</v>
      </c>
      <c r="F90" s="58">
        <f t="shared" si="13"/>
        <v>38747</v>
      </c>
      <c r="G90" s="61"/>
      <c r="H90" s="60">
        <f t="shared" si="7"/>
        <v>34765</v>
      </c>
      <c r="I90" s="61"/>
      <c r="J90" s="68">
        <v>145</v>
      </c>
      <c r="K90" s="53">
        <f t="shared" si="8"/>
        <v>67352</v>
      </c>
      <c r="L90" s="58">
        <f t="shared" si="8"/>
        <v>68672</v>
      </c>
      <c r="M90" s="58">
        <f t="shared" si="8"/>
        <v>70322</v>
      </c>
      <c r="N90" s="58">
        <f t="shared" si="8"/>
        <v>71972</v>
      </c>
      <c r="O90" s="58">
        <f t="shared" si="8"/>
        <v>73512</v>
      </c>
    </row>
    <row r="91" spans="1:15">
      <c r="A91" s="48">
        <v>146</v>
      </c>
      <c r="B91" s="53">
        <f t="shared" si="9"/>
        <v>32835</v>
      </c>
      <c r="C91" s="58">
        <f t="shared" si="10"/>
        <v>34155</v>
      </c>
      <c r="D91" s="58">
        <f t="shared" si="11"/>
        <v>35805</v>
      </c>
      <c r="E91" s="58">
        <f t="shared" si="12"/>
        <v>37455</v>
      </c>
      <c r="F91" s="58">
        <f t="shared" si="13"/>
        <v>38995</v>
      </c>
      <c r="G91" s="61"/>
      <c r="H91" s="60">
        <f t="shared" si="7"/>
        <v>35065</v>
      </c>
      <c r="I91" s="61"/>
      <c r="J91" s="68">
        <v>146</v>
      </c>
      <c r="K91" s="53">
        <f t="shared" si="8"/>
        <v>67900</v>
      </c>
      <c r="L91" s="58">
        <f t="shared" si="8"/>
        <v>69220</v>
      </c>
      <c r="M91" s="58">
        <f t="shared" si="8"/>
        <v>70870</v>
      </c>
      <c r="N91" s="58">
        <f t="shared" si="8"/>
        <v>72520</v>
      </c>
      <c r="O91" s="58">
        <f t="shared" si="8"/>
        <v>74060</v>
      </c>
    </row>
    <row r="92" spans="1:15">
      <c r="A92" s="48">
        <v>147</v>
      </c>
      <c r="B92" s="53">
        <f t="shared" si="9"/>
        <v>33082</v>
      </c>
      <c r="C92" s="58">
        <f t="shared" si="10"/>
        <v>34402</v>
      </c>
      <c r="D92" s="58">
        <f t="shared" si="11"/>
        <v>36052</v>
      </c>
      <c r="E92" s="58">
        <f t="shared" si="12"/>
        <v>37702</v>
      </c>
      <c r="F92" s="58">
        <f t="shared" si="13"/>
        <v>39242</v>
      </c>
      <c r="G92" s="61"/>
      <c r="H92" s="60">
        <f t="shared" si="7"/>
        <v>35366</v>
      </c>
      <c r="I92" s="61"/>
      <c r="J92" s="68">
        <v>147</v>
      </c>
      <c r="K92" s="53">
        <f t="shared" si="8"/>
        <v>68448</v>
      </c>
      <c r="L92" s="58">
        <f t="shared" si="8"/>
        <v>69768</v>
      </c>
      <c r="M92" s="58">
        <f t="shared" si="8"/>
        <v>71418</v>
      </c>
      <c r="N92" s="58">
        <f t="shared" si="8"/>
        <v>73068</v>
      </c>
      <c r="O92" s="58">
        <f t="shared" si="8"/>
        <v>74608</v>
      </c>
    </row>
    <row r="93" spans="1:15">
      <c r="A93" s="48">
        <v>148</v>
      </c>
      <c r="B93" s="53">
        <f t="shared" si="9"/>
        <v>33330</v>
      </c>
      <c r="C93" s="58">
        <f t="shared" si="10"/>
        <v>34650</v>
      </c>
      <c r="D93" s="58">
        <f t="shared" si="11"/>
        <v>36300</v>
      </c>
      <c r="E93" s="58">
        <f t="shared" si="12"/>
        <v>37950</v>
      </c>
      <c r="F93" s="58">
        <f t="shared" si="13"/>
        <v>39490</v>
      </c>
      <c r="G93" s="61"/>
      <c r="H93" s="60">
        <f t="shared" si="7"/>
        <v>35666</v>
      </c>
      <c r="I93" s="61"/>
      <c r="J93" s="68">
        <v>148</v>
      </c>
      <c r="K93" s="53">
        <f t="shared" si="8"/>
        <v>68996</v>
      </c>
      <c r="L93" s="58">
        <f t="shared" si="8"/>
        <v>70316</v>
      </c>
      <c r="M93" s="58">
        <f t="shared" si="8"/>
        <v>71966</v>
      </c>
      <c r="N93" s="58">
        <f t="shared" si="8"/>
        <v>73616</v>
      </c>
      <c r="O93" s="58">
        <f t="shared" si="8"/>
        <v>75156</v>
      </c>
    </row>
    <row r="94" spans="1:15">
      <c r="A94" s="48">
        <v>149</v>
      </c>
      <c r="B94" s="53">
        <f t="shared" si="9"/>
        <v>33577</v>
      </c>
      <c r="C94" s="58">
        <f t="shared" si="10"/>
        <v>34897</v>
      </c>
      <c r="D94" s="58">
        <f t="shared" si="11"/>
        <v>36547</v>
      </c>
      <c r="E94" s="58">
        <f t="shared" si="12"/>
        <v>38197</v>
      </c>
      <c r="F94" s="58">
        <f t="shared" si="13"/>
        <v>39737</v>
      </c>
      <c r="G94" s="61"/>
      <c r="H94" s="60">
        <f t="shared" si="7"/>
        <v>35966</v>
      </c>
      <c r="I94" s="61"/>
      <c r="J94" s="68">
        <v>149</v>
      </c>
      <c r="K94" s="53">
        <f t="shared" si="8"/>
        <v>69543</v>
      </c>
      <c r="L94" s="58">
        <f t="shared" si="8"/>
        <v>70863</v>
      </c>
      <c r="M94" s="58">
        <f t="shared" si="8"/>
        <v>72513</v>
      </c>
      <c r="N94" s="58">
        <f t="shared" si="8"/>
        <v>74163</v>
      </c>
      <c r="O94" s="58">
        <f t="shared" si="8"/>
        <v>75703</v>
      </c>
    </row>
    <row r="95" spans="1:15">
      <c r="A95" s="49">
        <v>150</v>
      </c>
      <c r="B95" s="54">
        <f t="shared" si="9"/>
        <v>33825</v>
      </c>
      <c r="C95" s="59">
        <f t="shared" si="10"/>
        <v>35145</v>
      </c>
      <c r="D95" s="59">
        <f t="shared" si="11"/>
        <v>36795</v>
      </c>
      <c r="E95" s="59">
        <f t="shared" si="12"/>
        <v>38445</v>
      </c>
      <c r="F95" s="59">
        <f t="shared" si="13"/>
        <v>39985</v>
      </c>
      <c r="G95" s="61"/>
      <c r="H95" s="64">
        <f t="shared" si="7"/>
        <v>36267</v>
      </c>
      <c r="I95" s="61"/>
      <c r="J95" s="69">
        <v>150</v>
      </c>
      <c r="K95" s="54">
        <f t="shared" si="8"/>
        <v>70092</v>
      </c>
      <c r="L95" s="59">
        <f t="shared" si="8"/>
        <v>71412</v>
      </c>
      <c r="M95" s="59">
        <f t="shared" si="8"/>
        <v>73062</v>
      </c>
      <c r="N95" s="59">
        <f t="shared" si="8"/>
        <v>74712</v>
      </c>
      <c r="O95" s="59">
        <f t="shared" si="8"/>
        <v>76252</v>
      </c>
    </row>
    <row r="96" spans="1:15">
      <c r="A96" s="48">
        <v>151</v>
      </c>
      <c r="B96" s="53">
        <f t="shared" si="9"/>
        <v>34072</v>
      </c>
      <c r="C96" s="58">
        <f t="shared" si="10"/>
        <v>35392</v>
      </c>
      <c r="D96" s="58">
        <f t="shared" si="11"/>
        <v>37042</v>
      </c>
      <c r="E96" s="58">
        <f t="shared" si="12"/>
        <v>38692</v>
      </c>
      <c r="F96" s="58">
        <f t="shared" si="13"/>
        <v>40232</v>
      </c>
      <c r="G96" s="61"/>
      <c r="H96" s="60">
        <f t="shared" si="7"/>
        <v>36567</v>
      </c>
      <c r="I96" s="61"/>
      <c r="J96" s="68">
        <v>151</v>
      </c>
      <c r="K96" s="53">
        <f t="shared" si="8"/>
        <v>70639</v>
      </c>
      <c r="L96" s="58">
        <f t="shared" si="8"/>
        <v>71959</v>
      </c>
      <c r="M96" s="58">
        <f t="shared" si="8"/>
        <v>73609</v>
      </c>
      <c r="N96" s="58">
        <f t="shared" si="8"/>
        <v>75259</v>
      </c>
      <c r="O96" s="58">
        <f t="shared" si="8"/>
        <v>76799</v>
      </c>
    </row>
    <row r="97" spans="1:15">
      <c r="A97" s="48">
        <v>152</v>
      </c>
      <c r="B97" s="53">
        <f t="shared" si="9"/>
        <v>34320</v>
      </c>
      <c r="C97" s="58">
        <f t="shared" si="10"/>
        <v>35640</v>
      </c>
      <c r="D97" s="58">
        <f t="shared" si="11"/>
        <v>37290</v>
      </c>
      <c r="E97" s="58">
        <f t="shared" si="12"/>
        <v>38940</v>
      </c>
      <c r="F97" s="58">
        <f t="shared" si="13"/>
        <v>40480</v>
      </c>
      <c r="G97" s="61"/>
      <c r="H97" s="60">
        <f t="shared" si="7"/>
        <v>36867</v>
      </c>
      <c r="I97" s="61"/>
      <c r="J97" s="68">
        <v>152</v>
      </c>
      <c r="K97" s="53">
        <f t="shared" si="8"/>
        <v>71187</v>
      </c>
      <c r="L97" s="58">
        <f t="shared" si="8"/>
        <v>72507</v>
      </c>
      <c r="M97" s="58">
        <f t="shared" si="8"/>
        <v>74157</v>
      </c>
      <c r="N97" s="58">
        <f t="shared" si="8"/>
        <v>75807</v>
      </c>
      <c r="O97" s="58">
        <f t="shared" si="8"/>
        <v>77347</v>
      </c>
    </row>
    <row r="98" spans="1:15">
      <c r="A98" s="48">
        <v>153</v>
      </c>
      <c r="B98" s="53">
        <f t="shared" si="9"/>
        <v>34567</v>
      </c>
      <c r="C98" s="58">
        <f t="shared" si="10"/>
        <v>35887</v>
      </c>
      <c r="D98" s="58">
        <f t="shared" si="11"/>
        <v>37537</v>
      </c>
      <c r="E98" s="58">
        <f t="shared" si="12"/>
        <v>39187</v>
      </c>
      <c r="F98" s="58">
        <f t="shared" si="13"/>
        <v>40727</v>
      </c>
      <c r="G98" s="61"/>
      <c r="H98" s="60">
        <f t="shared" si="7"/>
        <v>37167</v>
      </c>
      <c r="I98" s="61"/>
      <c r="J98" s="68">
        <v>153</v>
      </c>
      <c r="K98" s="53">
        <f t="shared" si="8"/>
        <v>71734</v>
      </c>
      <c r="L98" s="58">
        <f t="shared" si="8"/>
        <v>73054</v>
      </c>
      <c r="M98" s="58">
        <f t="shared" si="8"/>
        <v>74704</v>
      </c>
      <c r="N98" s="58">
        <f t="shared" si="8"/>
        <v>76354</v>
      </c>
      <c r="O98" s="58">
        <f t="shared" si="8"/>
        <v>77894</v>
      </c>
    </row>
    <row r="99" spans="1:15">
      <c r="A99" s="48">
        <v>154</v>
      </c>
      <c r="B99" s="53">
        <f t="shared" si="9"/>
        <v>34815</v>
      </c>
      <c r="C99" s="58">
        <f t="shared" si="10"/>
        <v>36135</v>
      </c>
      <c r="D99" s="58">
        <f t="shared" si="11"/>
        <v>37785</v>
      </c>
      <c r="E99" s="58">
        <f t="shared" si="12"/>
        <v>39435</v>
      </c>
      <c r="F99" s="58">
        <f t="shared" si="13"/>
        <v>40975</v>
      </c>
      <c r="G99" s="61"/>
      <c r="H99" s="60">
        <f t="shared" si="7"/>
        <v>37468</v>
      </c>
      <c r="I99" s="61"/>
      <c r="J99" s="68">
        <v>154</v>
      </c>
      <c r="K99" s="53">
        <f t="shared" si="8"/>
        <v>72283</v>
      </c>
      <c r="L99" s="58">
        <f t="shared" si="8"/>
        <v>73603</v>
      </c>
      <c r="M99" s="58">
        <f t="shared" si="8"/>
        <v>75253</v>
      </c>
      <c r="N99" s="58">
        <f t="shared" si="8"/>
        <v>76903</v>
      </c>
      <c r="O99" s="58">
        <f t="shared" si="8"/>
        <v>78443</v>
      </c>
    </row>
    <row r="100" spans="1:15">
      <c r="A100" s="48">
        <v>155</v>
      </c>
      <c r="B100" s="53">
        <f t="shared" si="9"/>
        <v>35062</v>
      </c>
      <c r="C100" s="58">
        <f t="shared" si="10"/>
        <v>36382</v>
      </c>
      <c r="D100" s="58">
        <f t="shared" si="11"/>
        <v>38032</v>
      </c>
      <c r="E100" s="58">
        <f t="shared" si="12"/>
        <v>39682</v>
      </c>
      <c r="F100" s="58">
        <f t="shared" si="13"/>
        <v>41222</v>
      </c>
      <c r="G100" s="61"/>
      <c r="H100" s="60">
        <f t="shared" si="7"/>
        <v>37768</v>
      </c>
      <c r="I100" s="61"/>
      <c r="J100" s="68">
        <v>155</v>
      </c>
      <c r="K100" s="53">
        <f t="shared" si="8"/>
        <v>72830</v>
      </c>
      <c r="L100" s="58">
        <f t="shared" si="8"/>
        <v>74150</v>
      </c>
      <c r="M100" s="58">
        <f t="shared" si="8"/>
        <v>75800</v>
      </c>
      <c r="N100" s="58">
        <f t="shared" si="8"/>
        <v>77450</v>
      </c>
      <c r="O100" s="58">
        <f t="shared" si="8"/>
        <v>78990</v>
      </c>
    </row>
    <row r="101" spans="1:15">
      <c r="A101" s="48">
        <v>156</v>
      </c>
      <c r="B101" s="53">
        <f t="shared" si="9"/>
        <v>35310</v>
      </c>
      <c r="C101" s="58">
        <f t="shared" si="10"/>
        <v>36630</v>
      </c>
      <c r="D101" s="58">
        <f t="shared" si="11"/>
        <v>38280</v>
      </c>
      <c r="E101" s="58">
        <f t="shared" si="12"/>
        <v>39930</v>
      </c>
      <c r="F101" s="58">
        <f t="shared" si="13"/>
        <v>41470</v>
      </c>
      <c r="G101" s="61"/>
      <c r="H101" s="60">
        <f t="shared" si="7"/>
        <v>38068</v>
      </c>
      <c r="I101" s="61"/>
      <c r="J101" s="68">
        <v>156</v>
      </c>
      <c r="K101" s="53">
        <f t="shared" si="8"/>
        <v>73378</v>
      </c>
      <c r="L101" s="58">
        <f t="shared" si="8"/>
        <v>74698</v>
      </c>
      <c r="M101" s="58">
        <f t="shared" si="8"/>
        <v>76348</v>
      </c>
      <c r="N101" s="58">
        <f t="shared" si="8"/>
        <v>77998</v>
      </c>
      <c r="O101" s="58">
        <f t="shared" si="8"/>
        <v>79538</v>
      </c>
    </row>
    <row r="102" spans="1:15">
      <c r="A102" s="48">
        <v>157</v>
      </c>
      <c r="B102" s="53">
        <f t="shared" si="9"/>
        <v>35557</v>
      </c>
      <c r="C102" s="58">
        <f t="shared" si="10"/>
        <v>36877</v>
      </c>
      <c r="D102" s="58">
        <f t="shared" si="11"/>
        <v>38527</v>
      </c>
      <c r="E102" s="58">
        <f t="shared" si="12"/>
        <v>40177</v>
      </c>
      <c r="F102" s="58">
        <f t="shared" si="13"/>
        <v>41717</v>
      </c>
      <c r="G102" s="61"/>
      <c r="H102" s="60">
        <f t="shared" si="7"/>
        <v>38369</v>
      </c>
      <c r="I102" s="61"/>
      <c r="J102" s="68">
        <v>157</v>
      </c>
      <c r="K102" s="53">
        <f t="shared" si="8"/>
        <v>73926</v>
      </c>
      <c r="L102" s="58">
        <f t="shared" si="8"/>
        <v>75246</v>
      </c>
      <c r="M102" s="58">
        <f t="shared" si="8"/>
        <v>76896</v>
      </c>
      <c r="N102" s="58">
        <f t="shared" si="8"/>
        <v>78546</v>
      </c>
      <c r="O102" s="58">
        <f t="shared" si="8"/>
        <v>80086</v>
      </c>
    </row>
    <row r="103" spans="1:15">
      <c r="A103" s="48">
        <v>158</v>
      </c>
      <c r="B103" s="53">
        <f t="shared" si="9"/>
        <v>35805</v>
      </c>
      <c r="C103" s="58">
        <f t="shared" si="10"/>
        <v>37125</v>
      </c>
      <c r="D103" s="58">
        <f t="shared" si="11"/>
        <v>38775</v>
      </c>
      <c r="E103" s="58">
        <f t="shared" si="12"/>
        <v>40425</v>
      </c>
      <c r="F103" s="58">
        <f t="shared" si="13"/>
        <v>41965</v>
      </c>
      <c r="G103" s="61"/>
      <c r="H103" s="60">
        <f t="shared" si="7"/>
        <v>38669</v>
      </c>
      <c r="I103" s="61"/>
      <c r="J103" s="68">
        <v>158</v>
      </c>
      <c r="K103" s="53">
        <f t="shared" si="8"/>
        <v>74474</v>
      </c>
      <c r="L103" s="58">
        <f t="shared" si="8"/>
        <v>75794</v>
      </c>
      <c r="M103" s="58">
        <f t="shared" si="8"/>
        <v>77444</v>
      </c>
      <c r="N103" s="58">
        <f t="shared" si="8"/>
        <v>79094</v>
      </c>
      <c r="O103" s="58">
        <f t="shared" si="8"/>
        <v>80634</v>
      </c>
    </row>
    <row r="104" spans="1:15">
      <c r="A104" s="48">
        <v>159</v>
      </c>
      <c r="B104" s="53">
        <f t="shared" si="9"/>
        <v>36052</v>
      </c>
      <c r="C104" s="58">
        <f t="shared" si="10"/>
        <v>37372</v>
      </c>
      <c r="D104" s="58">
        <f t="shared" si="11"/>
        <v>39022</v>
      </c>
      <c r="E104" s="58">
        <f t="shared" si="12"/>
        <v>40672</v>
      </c>
      <c r="F104" s="58">
        <f t="shared" si="13"/>
        <v>42212</v>
      </c>
      <c r="G104" s="61"/>
      <c r="H104" s="60">
        <f t="shared" si="7"/>
        <v>38969</v>
      </c>
      <c r="I104" s="61"/>
      <c r="J104" s="68">
        <v>159</v>
      </c>
      <c r="K104" s="53">
        <f t="shared" si="8"/>
        <v>75021</v>
      </c>
      <c r="L104" s="58">
        <f t="shared" si="8"/>
        <v>76341</v>
      </c>
      <c r="M104" s="58">
        <f t="shared" si="8"/>
        <v>77991</v>
      </c>
      <c r="N104" s="58">
        <f t="shared" si="8"/>
        <v>79641</v>
      </c>
      <c r="O104" s="58">
        <f t="shared" si="8"/>
        <v>81181</v>
      </c>
    </row>
    <row r="105" spans="1:15">
      <c r="A105" s="49">
        <v>160</v>
      </c>
      <c r="B105" s="54">
        <f t="shared" si="9"/>
        <v>36300</v>
      </c>
      <c r="C105" s="59">
        <f t="shared" si="10"/>
        <v>37620</v>
      </c>
      <c r="D105" s="59">
        <f t="shared" si="11"/>
        <v>39270</v>
      </c>
      <c r="E105" s="59">
        <f t="shared" si="12"/>
        <v>40920</v>
      </c>
      <c r="F105" s="59">
        <f t="shared" si="13"/>
        <v>42460</v>
      </c>
      <c r="G105" s="61"/>
      <c r="H105" s="64">
        <f t="shared" si="7"/>
        <v>39270</v>
      </c>
      <c r="I105" s="61"/>
      <c r="J105" s="69">
        <v>160</v>
      </c>
      <c r="K105" s="54">
        <f t="shared" si="8"/>
        <v>75570</v>
      </c>
      <c r="L105" s="59">
        <f t="shared" si="8"/>
        <v>76890</v>
      </c>
      <c r="M105" s="59">
        <f t="shared" si="8"/>
        <v>78540</v>
      </c>
      <c r="N105" s="59">
        <f t="shared" si="8"/>
        <v>80190</v>
      </c>
      <c r="O105" s="59">
        <f t="shared" si="8"/>
        <v>81730</v>
      </c>
    </row>
    <row r="106" spans="1:15">
      <c r="A106" s="48">
        <v>161</v>
      </c>
      <c r="B106" s="53">
        <f t="shared" si="9"/>
        <v>36547</v>
      </c>
      <c r="C106" s="58">
        <f t="shared" si="10"/>
        <v>37867</v>
      </c>
      <c r="D106" s="58">
        <f t="shared" si="11"/>
        <v>39517</v>
      </c>
      <c r="E106" s="58">
        <f t="shared" si="12"/>
        <v>41167</v>
      </c>
      <c r="F106" s="58">
        <f t="shared" si="13"/>
        <v>42707</v>
      </c>
      <c r="G106" s="61"/>
      <c r="H106" s="60">
        <f t="shared" si="7"/>
        <v>39570</v>
      </c>
      <c r="I106" s="61"/>
      <c r="J106" s="68">
        <v>161</v>
      </c>
      <c r="K106" s="53">
        <f t="shared" si="8"/>
        <v>76117</v>
      </c>
      <c r="L106" s="58">
        <f t="shared" si="8"/>
        <v>77437</v>
      </c>
      <c r="M106" s="58">
        <f t="shared" si="8"/>
        <v>79087</v>
      </c>
      <c r="N106" s="58">
        <f t="shared" si="8"/>
        <v>80737</v>
      </c>
      <c r="O106" s="58">
        <f t="shared" si="8"/>
        <v>82277</v>
      </c>
    </row>
    <row r="107" spans="1:15">
      <c r="A107" s="48">
        <v>162</v>
      </c>
      <c r="B107" s="53">
        <f t="shared" si="9"/>
        <v>36795</v>
      </c>
      <c r="C107" s="58">
        <f t="shared" si="10"/>
        <v>38115</v>
      </c>
      <c r="D107" s="58">
        <f t="shared" si="11"/>
        <v>39765</v>
      </c>
      <c r="E107" s="58">
        <f t="shared" si="12"/>
        <v>41415</v>
      </c>
      <c r="F107" s="58">
        <f t="shared" si="13"/>
        <v>42955</v>
      </c>
      <c r="G107" s="61"/>
      <c r="H107" s="60">
        <f t="shared" si="7"/>
        <v>39870</v>
      </c>
      <c r="I107" s="61"/>
      <c r="J107" s="68">
        <v>162</v>
      </c>
      <c r="K107" s="53">
        <f t="shared" si="8"/>
        <v>76665</v>
      </c>
      <c r="L107" s="58">
        <f t="shared" si="8"/>
        <v>77985</v>
      </c>
      <c r="M107" s="58">
        <f t="shared" si="8"/>
        <v>79635</v>
      </c>
      <c r="N107" s="58">
        <f t="shared" si="8"/>
        <v>81285</v>
      </c>
      <c r="O107" s="58">
        <f t="shared" si="8"/>
        <v>82825</v>
      </c>
    </row>
    <row r="108" spans="1:15">
      <c r="A108" s="48">
        <v>163</v>
      </c>
      <c r="B108" s="53">
        <f t="shared" si="9"/>
        <v>37042</v>
      </c>
      <c r="C108" s="58">
        <f t="shared" si="10"/>
        <v>38362</v>
      </c>
      <c r="D108" s="58">
        <f t="shared" si="11"/>
        <v>40012</v>
      </c>
      <c r="E108" s="58">
        <f t="shared" si="12"/>
        <v>41662</v>
      </c>
      <c r="F108" s="58">
        <f t="shared" si="13"/>
        <v>43202</v>
      </c>
      <c r="G108" s="61"/>
      <c r="H108" s="60">
        <f t="shared" si="7"/>
        <v>40170</v>
      </c>
      <c r="I108" s="61"/>
      <c r="J108" s="68">
        <v>163</v>
      </c>
      <c r="K108" s="53">
        <f t="shared" si="8"/>
        <v>77212</v>
      </c>
      <c r="L108" s="58">
        <f t="shared" si="8"/>
        <v>78532</v>
      </c>
      <c r="M108" s="58">
        <f t="shared" si="8"/>
        <v>80182</v>
      </c>
      <c r="N108" s="58">
        <f t="shared" si="8"/>
        <v>81832</v>
      </c>
      <c r="O108" s="58">
        <f t="shared" si="8"/>
        <v>83372</v>
      </c>
    </row>
    <row r="109" spans="1:15">
      <c r="A109" s="48">
        <v>164</v>
      </c>
      <c r="B109" s="53">
        <f t="shared" si="9"/>
        <v>37290</v>
      </c>
      <c r="C109" s="58">
        <f t="shared" si="10"/>
        <v>38610</v>
      </c>
      <c r="D109" s="58">
        <f t="shared" si="11"/>
        <v>40260</v>
      </c>
      <c r="E109" s="58">
        <f t="shared" si="12"/>
        <v>41910</v>
      </c>
      <c r="F109" s="58">
        <f t="shared" si="13"/>
        <v>43450</v>
      </c>
      <c r="G109" s="61"/>
      <c r="H109" s="60">
        <f t="shared" si="7"/>
        <v>40471</v>
      </c>
      <c r="I109" s="61"/>
      <c r="J109" s="68">
        <v>164</v>
      </c>
      <c r="K109" s="53">
        <f t="shared" si="8"/>
        <v>77761</v>
      </c>
      <c r="L109" s="58">
        <f t="shared" si="8"/>
        <v>79081</v>
      </c>
      <c r="M109" s="58">
        <f t="shared" si="8"/>
        <v>80731</v>
      </c>
      <c r="N109" s="58">
        <f t="shared" si="8"/>
        <v>82381</v>
      </c>
      <c r="O109" s="58">
        <f t="shared" si="8"/>
        <v>83921</v>
      </c>
    </row>
    <row r="110" spans="1:15">
      <c r="A110" s="48">
        <v>165</v>
      </c>
      <c r="B110" s="53">
        <f t="shared" si="9"/>
        <v>37537</v>
      </c>
      <c r="C110" s="58">
        <f t="shared" si="10"/>
        <v>38857</v>
      </c>
      <c r="D110" s="58">
        <f t="shared" si="11"/>
        <v>40507</v>
      </c>
      <c r="E110" s="58">
        <f t="shared" si="12"/>
        <v>42157</v>
      </c>
      <c r="F110" s="58">
        <f t="shared" si="13"/>
        <v>43697</v>
      </c>
      <c r="G110" s="61"/>
      <c r="H110" s="60">
        <f t="shared" ref="H110:H145" si="14">ROUNDDOWN(((A110-100)*$S$19+$R$22)*$T$5,0)</f>
        <v>40771</v>
      </c>
      <c r="I110" s="61"/>
      <c r="J110" s="68">
        <v>165</v>
      </c>
      <c r="K110" s="53">
        <f t="shared" ref="K110:O173" si="15">B110+$H110</f>
        <v>78308</v>
      </c>
      <c r="L110" s="58">
        <f t="shared" si="15"/>
        <v>79628</v>
      </c>
      <c r="M110" s="58">
        <f t="shared" si="15"/>
        <v>81278</v>
      </c>
      <c r="N110" s="58">
        <f t="shared" si="15"/>
        <v>82928</v>
      </c>
      <c r="O110" s="58">
        <f t="shared" si="15"/>
        <v>84468</v>
      </c>
    </row>
    <row r="111" spans="1:15">
      <c r="A111" s="48">
        <v>166</v>
      </c>
      <c r="B111" s="53">
        <f t="shared" si="9"/>
        <v>37785</v>
      </c>
      <c r="C111" s="58">
        <f t="shared" si="10"/>
        <v>39105</v>
      </c>
      <c r="D111" s="58">
        <f t="shared" si="11"/>
        <v>40755</v>
      </c>
      <c r="E111" s="58">
        <f t="shared" si="12"/>
        <v>42405</v>
      </c>
      <c r="F111" s="58">
        <f t="shared" si="13"/>
        <v>43945</v>
      </c>
      <c r="G111" s="61"/>
      <c r="H111" s="60">
        <f t="shared" si="14"/>
        <v>41071</v>
      </c>
      <c r="I111" s="61"/>
      <c r="J111" s="68">
        <v>166</v>
      </c>
      <c r="K111" s="53">
        <f t="shared" si="15"/>
        <v>78856</v>
      </c>
      <c r="L111" s="58">
        <f t="shared" si="15"/>
        <v>80176</v>
      </c>
      <c r="M111" s="58">
        <f t="shared" si="15"/>
        <v>81826</v>
      </c>
      <c r="N111" s="58">
        <f t="shared" si="15"/>
        <v>83476</v>
      </c>
      <c r="O111" s="58">
        <f t="shared" si="15"/>
        <v>85016</v>
      </c>
    </row>
    <row r="112" spans="1:15">
      <c r="A112" s="48">
        <v>167</v>
      </c>
      <c r="B112" s="53">
        <f t="shared" si="9"/>
        <v>38032</v>
      </c>
      <c r="C112" s="58">
        <f t="shared" si="10"/>
        <v>39352</v>
      </c>
      <c r="D112" s="58">
        <f t="shared" si="11"/>
        <v>41002</v>
      </c>
      <c r="E112" s="58">
        <f t="shared" si="12"/>
        <v>42652</v>
      </c>
      <c r="F112" s="58">
        <f t="shared" si="13"/>
        <v>44192</v>
      </c>
      <c r="G112" s="61"/>
      <c r="H112" s="60">
        <f t="shared" si="14"/>
        <v>41372</v>
      </c>
      <c r="I112" s="61"/>
      <c r="J112" s="68">
        <v>167</v>
      </c>
      <c r="K112" s="53">
        <f t="shared" si="15"/>
        <v>79404</v>
      </c>
      <c r="L112" s="58">
        <f t="shared" si="15"/>
        <v>80724</v>
      </c>
      <c r="M112" s="58">
        <f t="shared" si="15"/>
        <v>82374</v>
      </c>
      <c r="N112" s="58">
        <f t="shared" si="15"/>
        <v>84024</v>
      </c>
      <c r="O112" s="58">
        <f t="shared" si="15"/>
        <v>85564</v>
      </c>
    </row>
    <row r="113" spans="1:15">
      <c r="A113" s="48">
        <v>168</v>
      </c>
      <c r="B113" s="53">
        <f t="shared" si="9"/>
        <v>38280</v>
      </c>
      <c r="C113" s="58">
        <f t="shared" si="10"/>
        <v>39600</v>
      </c>
      <c r="D113" s="58">
        <f t="shared" si="11"/>
        <v>41250</v>
      </c>
      <c r="E113" s="58">
        <f t="shared" si="12"/>
        <v>42900</v>
      </c>
      <c r="F113" s="58">
        <f t="shared" si="13"/>
        <v>44440</v>
      </c>
      <c r="G113" s="61"/>
      <c r="H113" s="60">
        <f t="shared" si="14"/>
        <v>41672</v>
      </c>
      <c r="I113" s="61"/>
      <c r="J113" s="68">
        <v>168</v>
      </c>
      <c r="K113" s="53">
        <f t="shared" si="15"/>
        <v>79952</v>
      </c>
      <c r="L113" s="58">
        <f t="shared" si="15"/>
        <v>81272</v>
      </c>
      <c r="M113" s="58">
        <f t="shared" si="15"/>
        <v>82922</v>
      </c>
      <c r="N113" s="58">
        <f t="shared" si="15"/>
        <v>84572</v>
      </c>
      <c r="O113" s="58">
        <f t="shared" si="15"/>
        <v>86112</v>
      </c>
    </row>
    <row r="114" spans="1:15">
      <c r="A114" s="48">
        <v>169</v>
      </c>
      <c r="B114" s="53">
        <f t="shared" si="9"/>
        <v>38527</v>
      </c>
      <c r="C114" s="58">
        <f t="shared" si="10"/>
        <v>39847</v>
      </c>
      <c r="D114" s="58">
        <f t="shared" si="11"/>
        <v>41497</v>
      </c>
      <c r="E114" s="58">
        <f t="shared" si="12"/>
        <v>43147</v>
      </c>
      <c r="F114" s="58">
        <f t="shared" si="13"/>
        <v>44687</v>
      </c>
      <c r="G114" s="61"/>
      <c r="H114" s="60">
        <f t="shared" si="14"/>
        <v>41972</v>
      </c>
      <c r="I114" s="61"/>
      <c r="J114" s="68">
        <v>169</v>
      </c>
      <c r="K114" s="53">
        <f t="shared" si="15"/>
        <v>80499</v>
      </c>
      <c r="L114" s="58">
        <f t="shared" si="15"/>
        <v>81819</v>
      </c>
      <c r="M114" s="58">
        <f t="shared" si="15"/>
        <v>83469</v>
      </c>
      <c r="N114" s="58">
        <f t="shared" si="15"/>
        <v>85119</v>
      </c>
      <c r="O114" s="58">
        <f t="shared" si="15"/>
        <v>86659</v>
      </c>
    </row>
    <row r="115" spans="1:15">
      <c r="A115" s="49">
        <v>170</v>
      </c>
      <c r="B115" s="54">
        <f t="shared" si="9"/>
        <v>38775</v>
      </c>
      <c r="C115" s="59">
        <f t="shared" si="10"/>
        <v>40095</v>
      </c>
      <c r="D115" s="59">
        <f t="shared" si="11"/>
        <v>41745</v>
      </c>
      <c r="E115" s="59">
        <f t="shared" si="12"/>
        <v>43395</v>
      </c>
      <c r="F115" s="59">
        <f t="shared" si="13"/>
        <v>44935</v>
      </c>
      <c r="G115" s="61"/>
      <c r="H115" s="64">
        <f t="shared" si="14"/>
        <v>42273</v>
      </c>
      <c r="I115" s="61"/>
      <c r="J115" s="69">
        <v>170</v>
      </c>
      <c r="K115" s="54">
        <f t="shared" si="15"/>
        <v>81048</v>
      </c>
      <c r="L115" s="59">
        <f t="shared" si="15"/>
        <v>82368</v>
      </c>
      <c r="M115" s="59">
        <f t="shared" si="15"/>
        <v>84018</v>
      </c>
      <c r="N115" s="59">
        <f t="shared" si="15"/>
        <v>85668</v>
      </c>
      <c r="O115" s="59">
        <f t="shared" si="15"/>
        <v>87208</v>
      </c>
    </row>
    <row r="116" spans="1:15">
      <c r="A116" s="48">
        <v>171</v>
      </c>
      <c r="B116" s="53">
        <f t="shared" si="9"/>
        <v>39022</v>
      </c>
      <c r="C116" s="58">
        <f t="shared" si="10"/>
        <v>40342</v>
      </c>
      <c r="D116" s="58">
        <f t="shared" si="11"/>
        <v>41992</v>
      </c>
      <c r="E116" s="58">
        <f t="shared" si="12"/>
        <v>43642</v>
      </c>
      <c r="F116" s="58">
        <f t="shared" si="13"/>
        <v>45182</v>
      </c>
      <c r="G116" s="61"/>
      <c r="H116" s="60">
        <f t="shared" si="14"/>
        <v>42573</v>
      </c>
      <c r="I116" s="61"/>
      <c r="J116" s="68">
        <v>171</v>
      </c>
      <c r="K116" s="53">
        <f t="shared" si="15"/>
        <v>81595</v>
      </c>
      <c r="L116" s="58">
        <f t="shared" si="15"/>
        <v>82915</v>
      </c>
      <c r="M116" s="58">
        <f t="shared" si="15"/>
        <v>84565</v>
      </c>
      <c r="N116" s="58">
        <f t="shared" si="15"/>
        <v>86215</v>
      </c>
      <c r="O116" s="58">
        <f t="shared" si="15"/>
        <v>87755</v>
      </c>
    </row>
    <row r="117" spans="1:15">
      <c r="A117" s="48">
        <v>172</v>
      </c>
      <c r="B117" s="53">
        <f t="shared" si="9"/>
        <v>39270</v>
      </c>
      <c r="C117" s="58">
        <f t="shared" si="10"/>
        <v>40590</v>
      </c>
      <c r="D117" s="58">
        <f t="shared" si="11"/>
        <v>42240</v>
      </c>
      <c r="E117" s="58">
        <f t="shared" si="12"/>
        <v>43890</v>
      </c>
      <c r="F117" s="58">
        <f t="shared" si="13"/>
        <v>45430</v>
      </c>
      <c r="G117" s="61"/>
      <c r="H117" s="60">
        <f t="shared" si="14"/>
        <v>42873</v>
      </c>
      <c r="I117" s="61"/>
      <c r="J117" s="68">
        <v>172</v>
      </c>
      <c r="K117" s="53">
        <f t="shared" si="15"/>
        <v>82143</v>
      </c>
      <c r="L117" s="58">
        <f t="shared" si="15"/>
        <v>83463</v>
      </c>
      <c r="M117" s="58">
        <f t="shared" si="15"/>
        <v>85113</v>
      </c>
      <c r="N117" s="58">
        <f t="shared" si="15"/>
        <v>86763</v>
      </c>
      <c r="O117" s="58">
        <f t="shared" si="15"/>
        <v>88303</v>
      </c>
    </row>
    <row r="118" spans="1:15">
      <c r="A118" s="48">
        <v>173</v>
      </c>
      <c r="B118" s="53">
        <f t="shared" si="9"/>
        <v>39517</v>
      </c>
      <c r="C118" s="58">
        <f t="shared" si="10"/>
        <v>40837</v>
      </c>
      <c r="D118" s="58">
        <f t="shared" si="11"/>
        <v>42487</v>
      </c>
      <c r="E118" s="58">
        <f t="shared" si="12"/>
        <v>44137</v>
      </c>
      <c r="F118" s="58">
        <f t="shared" si="13"/>
        <v>45677</v>
      </c>
      <c r="G118" s="61"/>
      <c r="H118" s="60">
        <f t="shared" si="14"/>
        <v>43173</v>
      </c>
      <c r="I118" s="61"/>
      <c r="J118" s="68">
        <v>173</v>
      </c>
      <c r="K118" s="53">
        <f t="shared" si="15"/>
        <v>82690</v>
      </c>
      <c r="L118" s="58">
        <f t="shared" si="15"/>
        <v>84010</v>
      </c>
      <c r="M118" s="58">
        <f t="shared" si="15"/>
        <v>85660</v>
      </c>
      <c r="N118" s="58">
        <f t="shared" si="15"/>
        <v>87310</v>
      </c>
      <c r="O118" s="58">
        <f t="shared" si="15"/>
        <v>88850</v>
      </c>
    </row>
    <row r="119" spans="1:15">
      <c r="A119" s="48">
        <v>174</v>
      </c>
      <c r="B119" s="53">
        <f t="shared" si="9"/>
        <v>39765</v>
      </c>
      <c r="C119" s="58">
        <f t="shared" si="10"/>
        <v>41085</v>
      </c>
      <c r="D119" s="58">
        <f t="shared" si="11"/>
        <v>42735</v>
      </c>
      <c r="E119" s="58">
        <f t="shared" si="12"/>
        <v>44385</v>
      </c>
      <c r="F119" s="58">
        <f t="shared" si="13"/>
        <v>45925</v>
      </c>
      <c r="G119" s="61"/>
      <c r="H119" s="60">
        <f t="shared" si="14"/>
        <v>43474</v>
      </c>
      <c r="I119" s="61"/>
      <c r="J119" s="68">
        <v>174</v>
      </c>
      <c r="K119" s="53">
        <f t="shared" si="15"/>
        <v>83239</v>
      </c>
      <c r="L119" s="58">
        <f t="shared" si="15"/>
        <v>84559</v>
      </c>
      <c r="M119" s="58">
        <f t="shared" si="15"/>
        <v>86209</v>
      </c>
      <c r="N119" s="58">
        <f t="shared" si="15"/>
        <v>87859</v>
      </c>
      <c r="O119" s="58">
        <f t="shared" si="15"/>
        <v>89399</v>
      </c>
    </row>
    <row r="120" spans="1:15">
      <c r="A120" s="48">
        <v>175</v>
      </c>
      <c r="B120" s="53">
        <f t="shared" si="9"/>
        <v>40012</v>
      </c>
      <c r="C120" s="58">
        <f t="shared" si="10"/>
        <v>41332</v>
      </c>
      <c r="D120" s="58">
        <f t="shared" si="11"/>
        <v>42982</v>
      </c>
      <c r="E120" s="58">
        <f t="shared" si="12"/>
        <v>44632</v>
      </c>
      <c r="F120" s="58">
        <f t="shared" si="13"/>
        <v>46172</v>
      </c>
      <c r="G120" s="61"/>
      <c r="H120" s="60">
        <f t="shared" si="14"/>
        <v>43774</v>
      </c>
      <c r="I120" s="61"/>
      <c r="J120" s="68">
        <v>175</v>
      </c>
      <c r="K120" s="53">
        <f t="shared" si="15"/>
        <v>83786</v>
      </c>
      <c r="L120" s="58">
        <f t="shared" si="15"/>
        <v>85106</v>
      </c>
      <c r="M120" s="58">
        <f t="shared" si="15"/>
        <v>86756</v>
      </c>
      <c r="N120" s="58">
        <f t="shared" si="15"/>
        <v>88406</v>
      </c>
      <c r="O120" s="58">
        <f t="shared" si="15"/>
        <v>89946</v>
      </c>
    </row>
    <row r="121" spans="1:15">
      <c r="A121" s="48">
        <v>176</v>
      </c>
      <c r="B121" s="53">
        <f t="shared" si="9"/>
        <v>40260</v>
      </c>
      <c r="C121" s="58">
        <f t="shared" si="10"/>
        <v>41580</v>
      </c>
      <c r="D121" s="58">
        <f t="shared" si="11"/>
        <v>43230</v>
      </c>
      <c r="E121" s="58">
        <f t="shared" si="12"/>
        <v>44880</v>
      </c>
      <c r="F121" s="58">
        <f t="shared" si="13"/>
        <v>46420</v>
      </c>
      <c r="G121" s="61"/>
      <c r="H121" s="60">
        <f t="shared" si="14"/>
        <v>44074</v>
      </c>
      <c r="I121" s="61"/>
      <c r="J121" s="68">
        <v>176</v>
      </c>
      <c r="K121" s="53">
        <f t="shared" si="15"/>
        <v>84334</v>
      </c>
      <c r="L121" s="58">
        <f t="shared" si="15"/>
        <v>85654</v>
      </c>
      <c r="M121" s="58">
        <f t="shared" si="15"/>
        <v>87304</v>
      </c>
      <c r="N121" s="58">
        <f t="shared" si="15"/>
        <v>88954</v>
      </c>
      <c r="O121" s="58">
        <f t="shared" si="15"/>
        <v>90494</v>
      </c>
    </row>
    <row r="122" spans="1:15">
      <c r="A122" s="48">
        <v>177</v>
      </c>
      <c r="B122" s="53">
        <f t="shared" si="9"/>
        <v>40507</v>
      </c>
      <c r="C122" s="58">
        <f t="shared" si="10"/>
        <v>41827</v>
      </c>
      <c r="D122" s="58">
        <f t="shared" si="11"/>
        <v>43477</v>
      </c>
      <c r="E122" s="58">
        <f t="shared" si="12"/>
        <v>45127</v>
      </c>
      <c r="F122" s="58">
        <f t="shared" si="13"/>
        <v>46667</v>
      </c>
      <c r="G122" s="61"/>
      <c r="H122" s="60">
        <f t="shared" si="14"/>
        <v>44375</v>
      </c>
      <c r="I122" s="61"/>
      <c r="J122" s="68">
        <v>177</v>
      </c>
      <c r="K122" s="53">
        <f t="shared" si="15"/>
        <v>84882</v>
      </c>
      <c r="L122" s="58">
        <f t="shared" si="15"/>
        <v>86202</v>
      </c>
      <c r="M122" s="58">
        <f t="shared" si="15"/>
        <v>87852</v>
      </c>
      <c r="N122" s="58">
        <f t="shared" si="15"/>
        <v>89502</v>
      </c>
      <c r="O122" s="58">
        <f t="shared" si="15"/>
        <v>91042</v>
      </c>
    </row>
    <row r="123" spans="1:15">
      <c r="A123" s="48">
        <v>178</v>
      </c>
      <c r="B123" s="53">
        <f t="shared" si="9"/>
        <v>40755</v>
      </c>
      <c r="C123" s="58">
        <f t="shared" si="10"/>
        <v>42075</v>
      </c>
      <c r="D123" s="58">
        <f t="shared" si="11"/>
        <v>43725</v>
      </c>
      <c r="E123" s="58">
        <f t="shared" si="12"/>
        <v>45375</v>
      </c>
      <c r="F123" s="58">
        <f t="shared" si="13"/>
        <v>46915</v>
      </c>
      <c r="G123" s="61"/>
      <c r="H123" s="60">
        <f t="shared" si="14"/>
        <v>44675</v>
      </c>
      <c r="I123" s="61"/>
      <c r="J123" s="68">
        <v>178</v>
      </c>
      <c r="K123" s="53">
        <f t="shared" si="15"/>
        <v>85430</v>
      </c>
      <c r="L123" s="58">
        <f t="shared" si="15"/>
        <v>86750</v>
      </c>
      <c r="M123" s="58">
        <f t="shared" si="15"/>
        <v>88400</v>
      </c>
      <c r="N123" s="58">
        <f t="shared" si="15"/>
        <v>90050</v>
      </c>
      <c r="O123" s="58">
        <f t="shared" si="15"/>
        <v>91590</v>
      </c>
    </row>
    <row r="124" spans="1:15">
      <c r="A124" s="48">
        <v>179</v>
      </c>
      <c r="B124" s="53">
        <f t="shared" si="9"/>
        <v>41002</v>
      </c>
      <c r="C124" s="58">
        <f t="shared" si="10"/>
        <v>42322</v>
      </c>
      <c r="D124" s="58">
        <f t="shared" si="11"/>
        <v>43972</v>
      </c>
      <c r="E124" s="58">
        <f t="shared" si="12"/>
        <v>45622</v>
      </c>
      <c r="F124" s="58">
        <f t="shared" si="13"/>
        <v>47162</v>
      </c>
      <c r="G124" s="61"/>
      <c r="H124" s="60">
        <f t="shared" si="14"/>
        <v>44975</v>
      </c>
      <c r="I124" s="61"/>
      <c r="J124" s="68">
        <v>179</v>
      </c>
      <c r="K124" s="53">
        <f t="shared" si="15"/>
        <v>85977</v>
      </c>
      <c r="L124" s="58">
        <f t="shared" si="15"/>
        <v>87297</v>
      </c>
      <c r="M124" s="58">
        <f t="shared" si="15"/>
        <v>88947</v>
      </c>
      <c r="N124" s="58">
        <f t="shared" si="15"/>
        <v>90597</v>
      </c>
      <c r="O124" s="58">
        <f t="shared" si="15"/>
        <v>92137</v>
      </c>
    </row>
    <row r="125" spans="1:15">
      <c r="A125" s="49">
        <v>180</v>
      </c>
      <c r="B125" s="54">
        <f t="shared" si="9"/>
        <v>41250</v>
      </c>
      <c r="C125" s="59">
        <f t="shared" si="10"/>
        <v>42570</v>
      </c>
      <c r="D125" s="59">
        <f t="shared" si="11"/>
        <v>44220</v>
      </c>
      <c r="E125" s="59">
        <f t="shared" si="12"/>
        <v>45870</v>
      </c>
      <c r="F125" s="59">
        <f t="shared" si="13"/>
        <v>47410</v>
      </c>
      <c r="G125" s="61"/>
      <c r="H125" s="64">
        <f t="shared" si="14"/>
        <v>45276</v>
      </c>
      <c r="I125" s="61"/>
      <c r="J125" s="69">
        <v>180</v>
      </c>
      <c r="K125" s="54">
        <f t="shared" si="15"/>
        <v>86526</v>
      </c>
      <c r="L125" s="59">
        <f t="shared" si="15"/>
        <v>87846</v>
      </c>
      <c r="M125" s="59">
        <f t="shared" si="15"/>
        <v>89496</v>
      </c>
      <c r="N125" s="59">
        <f t="shared" si="15"/>
        <v>91146</v>
      </c>
      <c r="O125" s="59">
        <f t="shared" si="15"/>
        <v>92686</v>
      </c>
    </row>
    <row r="126" spans="1:15">
      <c r="A126" s="48">
        <v>181</v>
      </c>
      <c r="B126" s="53">
        <f t="shared" si="9"/>
        <v>41497</v>
      </c>
      <c r="C126" s="58">
        <f t="shared" si="10"/>
        <v>42817</v>
      </c>
      <c r="D126" s="58">
        <f t="shared" si="11"/>
        <v>44467</v>
      </c>
      <c r="E126" s="58">
        <f t="shared" si="12"/>
        <v>46117</v>
      </c>
      <c r="F126" s="58">
        <f t="shared" si="13"/>
        <v>47657</v>
      </c>
      <c r="G126" s="61"/>
      <c r="H126" s="60">
        <f t="shared" si="14"/>
        <v>45576</v>
      </c>
      <c r="I126" s="61"/>
      <c r="J126" s="68">
        <v>181</v>
      </c>
      <c r="K126" s="53">
        <f t="shared" si="15"/>
        <v>87073</v>
      </c>
      <c r="L126" s="58">
        <f t="shared" si="15"/>
        <v>88393</v>
      </c>
      <c r="M126" s="58">
        <f t="shared" si="15"/>
        <v>90043</v>
      </c>
      <c r="N126" s="58">
        <f t="shared" si="15"/>
        <v>91693</v>
      </c>
      <c r="O126" s="58">
        <f t="shared" si="15"/>
        <v>93233</v>
      </c>
    </row>
    <row r="127" spans="1:15">
      <c r="A127" s="48">
        <v>182</v>
      </c>
      <c r="B127" s="53">
        <f t="shared" si="9"/>
        <v>41745</v>
      </c>
      <c r="C127" s="58">
        <f t="shared" si="10"/>
        <v>43065</v>
      </c>
      <c r="D127" s="58">
        <f t="shared" si="11"/>
        <v>44715</v>
      </c>
      <c r="E127" s="58">
        <f t="shared" si="12"/>
        <v>46365</v>
      </c>
      <c r="F127" s="58">
        <f t="shared" si="13"/>
        <v>47905</v>
      </c>
      <c r="G127" s="61"/>
      <c r="H127" s="60">
        <f t="shared" si="14"/>
        <v>45876</v>
      </c>
      <c r="I127" s="61"/>
      <c r="J127" s="68">
        <v>182</v>
      </c>
      <c r="K127" s="53">
        <f t="shared" si="15"/>
        <v>87621</v>
      </c>
      <c r="L127" s="58">
        <f t="shared" si="15"/>
        <v>88941</v>
      </c>
      <c r="M127" s="58">
        <f t="shared" si="15"/>
        <v>90591</v>
      </c>
      <c r="N127" s="58">
        <f t="shared" si="15"/>
        <v>92241</v>
      </c>
      <c r="O127" s="58">
        <f t="shared" si="15"/>
        <v>93781</v>
      </c>
    </row>
    <row r="128" spans="1:15">
      <c r="A128" s="48">
        <v>183</v>
      </c>
      <c r="B128" s="53">
        <f t="shared" si="9"/>
        <v>41992</v>
      </c>
      <c r="C128" s="58">
        <f t="shared" si="10"/>
        <v>43312</v>
      </c>
      <c r="D128" s="58">
        <f t="shared" si="11"/>
        <v>44962</v>
      </c>
      <c r="E128" s="58">
        <f t="shared" si="12"/>
        <v>46612</v>
      </c>
      <c r="F128" s="58">
        <f t="shared" si="13"/>
        <v>48152</v>
      </c>
      <c r="G128" s="61"/>
      <c r="H128" s="60">
        <f t="shared" si="14"/>
        <v>46176</v>
      </c>
      <c r="I128" s="61"/>
      <c r="J128" s="68">
        <v>183</v>
      </c>
      <c r="K128" s="53">
        <f t="shared" si="15"/>
        <v>88168</v>
      </c>
      <c r="L128" s="58">
        <f t="shared" si="15"/>
        <v>89488</v>
      </c>
      <c r="M128" s="58">
        <f t="shared" si="15"/>
        <v>91138</v>
      </c>
      <c r="N128" s="58">
        <f t="shared" si="15"/>
        <v>92788</v>
      </c>
      <c r="O128" s="58">
        <f t="shared" si="15"/>
        <v>94328</v>
      </c>
    </row>
    <row r="129" spans="1:15">
      <c r="A129" s="48">
        <v>184</v>
      </c>
      <c r="B129" s="53">
        <f t="shared" si="9"/>
        <v>42240</v>
      </c>
      <c r="C129" s="58">
        <f t="shared" si="10"/>
        <v>43560</v>
      </c>
      <c r="D129" s="58">
        <f t="shared" si="11"/>
        <v>45210</v>
      </c>
      <c r="E129" s="58">
        <f t="shared" si="12"/>
        <v>46860</v>
      </c>
      <c r="F129" s="58">
        <f t="shared" si="13"/>
        <v>48400</v>
      </c>
      <c r="G129" s="61"/>
      <c r="H129" s="60">
        <f t="shared" si="14"/>
        <v>46477</v>
      </c>
      <c r="I129" s="61"/>
      <c r="J129" s="68">
        <v>184</v>
      </c>
      <c r="K129" s="53">
        <f t="shared" si="15"/>
        <v>88717</v>
      </c>
      <c r="L129" s="58">
        <f t="shared" si="15"/>
        <v>90037</v>
      </c>
      <c r="M129" s="58">
        <f t="shared" si="15"/>
        <v>91687</v>
      </c>
      <c r="N129" s="58">
        <f t="shared" si="15"/>
        <v>93337</v>
      </c>
      <c r="O129" s="58">
        <f t="shared" si="15"/>
        <v>94877</v>
      </c>
    </row>
    <row r="130" spans="1:15">
      <c r="A130" s="48">
        <v>185</v>
      </c>
      <c r="B130" s="53">
        <f t="shared" si="9"/>
        <v>42487</v>
      </c>
      <c r="C130" s="58">
        <f t="shared" si="10"/>
        <v>43807</v>
      </c>
      <c r="D130" s="58">
        <f t="shared" si="11"/>
        <v>45457</v>
      </c>
      <c r="E130" s="58">
        <f t="shared" si="12"/>
        <v>47107</v>
      </c>
      <c r="F130" s="58">
        <f t="shared" si="13"/>
        <v>48647</v>
      </c>
      <c r="G130" s="61"/>
      <c r="H130" s="60">
        <f t="shared" si="14"/>
        <v>46777</v>
      </c>
      <c r="I130" s="61"/>
      <c r="J130" s="68">
        <v>185</v>
      </c>
      <c r="K130" s="53">
        <f t="shared" si="15"/>
        <v>89264</v>
      </c>
      <c r="L130" s="58">
        <f t="shared" si="15"/>
        <v>90584</v>
      </c>
      <c r="M130" s="58">
        <f t="shared" si="15"/>
        <v>92234</v>
      </c>
      <c r="N130" s="58">
        <f t="shared" si="15"/>
        <v>93884</v>
      </c>
      <c r="O130" s="58">
        <f t="shared" si="15"/>
        <v>95424</v>
      </c>
    </row>
    <row r="131" spans="1:15">
      <c r="A131" s="48">
        <v>186</v>
      </c>
      <c r="B131" s="53">
        <f t="shared" si="9"/>
        <v>42735</v>
      </c>
      <c r="C131" s="58">
        <f t="shared" si="10"/>
        <v>44055</v>
      </c>
      <c r="D131" s="58">
        <f t="shared" si="11"/>
        <v>45705</v>
      </c>
      <c r="E131" s="58">
        <f t="shared" si="12"/>
        <v>47355</v>
      </c>
      <c r="F131" s="58">
        <f t="shared" si="13"/>
        <v>48895</v>
      </c>
      <c r="G131" s="61"/>
      <c r="H131" s="60">
        <f t="shared" si="14"/>
        <v>47077</v>
      </c>
      <c r="I131" s="61"/>
      <c r="J131" s="68">
        <v>186</v>
      </c>
      <c r="K131" s="53">
        <f t="shared" si="15"/>
        <v>89812</v>
      </c>
      <c r="L131" s="58">
        <f t="shared" si="15"/>
        <v>91132</v>
      </c>
      <c r="M131" s="58">
        <f t="shared" si="15"/>
        <v>92782</v>
      </c>
      <c r="N131" s="58">
        <f t="shared" si="15"/>
        <v>94432</v>
      </c>
      <c r="O131" s="58">
        <f t="shared" si="15"/>
        <v>95972</v>
      </c>
    </row>
    <row r="132" spans="1:15">
      <c r="A132" s="48">
        <v>187</v>
      </c>
      <c r="B132" s="53">
        <f t="shared" si="9"/>
        <v>42982</v>
      </c>
      <c r="C132" s="58">
        <f t="shared" si="10"/>
        <v>44302</v>
      </c>
      <c r="D132" s="58">
        <f t="shared" si="11"/>
        <v>45952</v>
      </c>
      <c r="E132" s="58">
        <f t="shared" si="12"/>
        <v>47602</v>
      </c>
      <c r="F132" s="58">
        <f t="shared" si="13"/>
        <v>49142</v>
      </c>
      <c r="G132" s="61"/>
      <c r="H132" s="60">
        <f t="shared" si="14"/>
        <v>47378</v>
      </c>
      <c r="I132" s="61"/>
      <c r="J132" s="68">
        <v>187</v>
      </c>
      <c r="K132" s="53">
        <f t="shared" si="15"/>
        <v>90360</v>
      </c>
      <c r="L132" s="58">
        <f t="shared" si="15"/>
        <v>91680</v>
      </c>
      <c r="M132" s="58">
        <f t="shared" si="15"/>
        <v>93330</v>
      </c>
      <c r="N132" s="58">
        <f t="shared" si="15"/>
        <v>94980</v>
      </c>
      <c r="O132" s="58">
        <f t="shared" si="15"/>
        <v>96520</v>
      </c>
    </row>
    <row r="133" spans="1:15">
      <c r="A133" s="48">
        <v>188</v>
      </c>
      <c r="B133" s="53">
        <f t="shared" si="9"/>
        <v>43230</v>
      </c>
      <c r="C133" s="58">
        <f t="shared" si="10"/>
        <v>44550</v>
      </c>
      <c r="D133" s="58">
        <f t="shared" si="11"/>
        <v>46200</v>
      </c>
      <c r="E133" s="58">
        <f t="shared" si="12"/>
        <v>47850</v>
      </c>
      <c r="F133" s="58">
        <f t="shared" si="13"/>
        <v>49390</v>
      </c>
      <c r="G133" s="61"/>
      <c r="H133" s="60">
        <f t="shared" si="14"/>
        <v>47678</v>
      </c>
      <c r="I133" s="61"/>
      <c r="J133" s="68">
        <v>188</v>
      </c>
      <c r="K133" s="53">
        <f t="shared" si="15"/>
        <v>90908</v>
      </c>
      <c r="L133" s="58">
        <f t="shared" si="15"/>
        <v>92228</v>
      </c>
      <c r="M133" s="58">
        <f t="shared" si="15"/>
        <v>93878</v>
      </c>
      <c r="N133" s="58">
        <f t="shared" si="15"/>
        <v>95528</v>
      </c>
      <c r="O133" s="58">
        <f t="shared" si="15"/>
        <v>97068</v>
      </c>
    </row>
    <row r="134" spans="1:15">
      <c r="A134" s="48">
        <v>189</v>
      </c>
      <c r="B134" s="53">
        <f t="shared" ref="B134:B145" si="16">ROUNDDOWN(((A134-60)*$R$10+$R$8+$R$12)*$T$5,0)</f>
        <v>43477</v>
      </c>
      <c r="C134" s="58">
        <f t="shared" ref="C134:C145" si="17">ROUNDDOWN(((A134-60)*$R$10+$S$8+$R$12)*$T$5,0)</f>
        <v>44797</v>
      </c>
      <c r="D134" s="58">
        <f t="shared" ref="D134:D145" si="18">ROUNDDOWN(((A134-60)*$R$10+$T$8+$R$12)*$T$5,0)</f>
        <v>46447</v>
      </c>
      <c r="E134" s="58">
        <f t="shared" ref="E134:E145" si="19">ROUNDDOWN(((A134-60)*$R$10+$U$8+$R$12)*$T$5,0)</f>
        <v>48097</v>
      </c>
      <c r="F134" s="58">
        <f t="shared" ref="F134:F145" si="20">ROUNDDOWN(((A134-60)*$R$10+$V$8+$R$12)*$T$5,0)</f>
        <v>49637</v>
      </c>
      <c r="G134" s="61"/>
      <c r="H134" s="60">
        <f t="shared" si="14"/>
        <v>47978</v>
      </c>
      <c r="I134" s="61"/>
      <c r="J134" s="68">
        <v>189</v>
      </c>
      <c r="K134" s="53">
        <f t="shared" si="15"/>
        <v>91455</v>
      </c>
      <c r="L134" s="58">
        <f t="shared" si="15"/>
        <v>92775</v>
      </c>
      <c r="M134" s="58">
        <f t="shared" si="15"/>
        <v>94425</v>
      </c>
      <c r="N134" s="58">
        <f t="shared" si="15"/>
        <v>96075</v>
      </c>
      <c r="O134" s="58">
        <f t="shared" si="15"/>
        <v>97615</v>
      </c>
    </row>
    <row r="135" spans="1:15">
      <c r="A135" s="49">
        <v>190</v>
      </c>
      <c r="B135" s="54">
        <f t="shared" si="16"/>
        <v>43725</v>
      </c>
      <c r="C135" s="59">
        <f t="shared" si="17"/>
        <v>45045</v>
      </c>
      <c r="D135" s="59">
        <f t="shared" si="18"/>
        <v>46695</v>
      </c>
      <c r="E135" s="59">
        <f t="shared" si="19"/>
        <v>48345</v>
      </c>
      <c r="F135" s="59">
        <f t="shared" si="20"/>
        <v>49885</v>
      </c>
      <c r="G135" s="61"/>
      <c r="H135" s="64">
        <f t="shared" si="14"/>
        <v>48279</v>
      </c>
      <c r="I135" s="61"/>
      <c r="J135" s="69">
        <v>190</v>
      </c>
      <c r="K135" s="54">
        <f t="shared" si="15"/>
        <v>92004</v>
      </c>
      <c r="L135" s="59">
        <f t="shared" si="15"/>
        <v>93324</v>
      </c>
      <c r="M135" s="59">
        <f t="shared" si="15"/>
        <v>94974</v>
      </c>
      <c r="N135" s="59">
        <f t="shared" si="15"/>
        <v>96624</v>
      </c>
      <c r="O135" s="59">
        <f t="shared" si="15"/>
        <v>98164</v>
      </c>
    </row>
    <row r="136" spans="1:15">
      <c r="A136" s="48">
        <v>191</v>
      </c>
      <c r="B136" s="53">
        <f t="shared" si="16"/>
        <v>43972</v>
      </c>
      <c r="C136" s="58">
        <f t="shared" si="17"/>
        <v>45292</v>
      </c>
      <c r="D136" s="58">
        <f t="shared" si="18"/>
        <v>46942</v>
      </c>
      <c r="E136" s="58">
        <f t="shared" si="19"/>
        <v>48592</v>
      </c>
      <c r="F136" s="58">
        <f t="shared" si="20"/>
        <v>50132</v>
      </c>
      <c r="G136" s="61"/>
      <c r="H136" s="60">
        <f t="shared" si="14"/>
        <v>48579</v>
      </c>
      <c r="I136" s="61"/>
      <c r="J136" s="68">
        <v>191</v>
      </c>
      <c r="K136" s="53">
        <f t="shared" si="15"/>
        <v>92551</v>
      </c>
      <c r="L136" s="58">
        <f t="shared" si="15"/>
        <v>93871</v>
      </c>
      <c r="M136" s="58">
        <f t="shared" si="15"/>
        <v>95521</v>
      </c>
      <c r="N136" s="58">
        <f t="shared" si="15"/>
        <v>97171</v>
      </c>
      <c r="O136" s="58">
        <f t="shared" si="15"/>
        <v>98711</v>
      </c>
    </row>
    <row r="137" spans="1:15">
      <c r="A137" s="48">
        <v>192</v>
      </c>
      <c r="B137" s="53">
        <f t="shared" si="16"/>
        <v>44220</v>
      </c>
      <c r="C137" s="58">
        <f t="shared" si="17"/>
        <v>45540</v>
      </c>
      <c r="D137" s="58">
        <f t="shared" si="18"/>
        <v>47190</v>
      </c>
      <c r="E137" s="58">
        <f t="shared" si="19"/>
        <v>48840</v>
      </c>
      <c r="F137" s="58">
        <f t="shared" si="20"/>
        <v>50380</v>
      </c>
      <c r="G137" s="61"/>
      <c r="H137" s="60">
        <f t="shared" si="14"/>
        <v>48879</v>
      </c>
      <c r="I137" s="61"/>
      <c r="J137" s="68">
        <v>192</v>
      </c>
      <c r="K137" s="53">
        <f t="shared" si="15"/>
        <v>93099</v>
      </c>
      <c r="L137" s="58">
        <f t="shared" si="15"/>
        <v>94419</v>
      </c>
      <c r="M137" s="58">
        <f t="shared" si="15"/>
        <v>96069</v>
      </c>
      <c r="N137" s="58">
        <f t="shared" si="15"/>
        <v>97719</v>
      </c>
      <c r="O137" s="58">
        <f t="shared" si="15"/>
        <v>99259</v>
      </c>
    </row>
    <row r="138" spans="1:15">
      <c r="A138" s="48">
        <v>193</v>
      </c>
      <c r="B138" s="53">
        <f t="shared" si="16"/>
        <v>44467</v>
      </c>
      <c r="C138" s="58">
        <f t="shared" si="17"/>
        <v>45787</v>
      </c>
      <c r="D138" s="58">
        <f t="shared" si="18"/>
        <v>47437</v>
      </c>
      <c r="E138" s="58">
        <f t="shared" si="19"/>
        <v>49087</v>
      </c>
      <c r="F138" s="58">
        <f t="shared" si="20"/>
        <v>50627</v>
      </c>
      <c r="G138" s="61"/>
      <c r="H138" s="60">
        <f t="shared" si="14"/>
        <v>49179</v>
      </c>
      <c r="I138" s="61"/>
      <c r="J138" s="68">
        <v>193</v>
      </c>
      <c r="K138" s="53">
        <f t="shared" si="15"/>
        <v>93646</v>
      </c>
      <c r="L138" s="58">
        <f t="shared" si="15"/>
        <v>94966</v>
      </c>
      <c r="M138" s="58">
        <f t="shared" si="15"/>
        <v>96616</v>
      </c>
      <c r="N138" s="58">
        <f t="shared" si="15"/>
        <v>98266</v>
      </c>
      <c r="O138" s="58">
        <f t="shared" si="15"/>
        <v>99806</v>
      </c>
    </row>
    <row r="139" spans="1:15">
      <c r="A139" s="48">
        <v>194</v>
      </c>
      <c r="B139" s="53">
        <f t="shared" si="16"/>
        <v>44715</v>
      </c>
      <c r="C139" s="58">
        <f t="shared" si="17"/>
        <v>46035</v>
      </c>
      <c r="D139" s="58">
        <f t="shared" si="18"/>
        <v>47685</v>
      </c>
      <c r="E139" s="58">
        <f t="shared" si="19"/>
        <v>49335</v>
      </c>
      <c r="F139" s="58">
        <f t="shared" si="20"/>
        <v>50875</v>
      </c>
      <c r="G139" s="61"/>
      <c r="H139" s="60">
        <f t="shared" si="14"/>
        <v>49480</v>
      </c>
      <c r="I139" s="61"/>
      <c r="J139" s="68">
        <v>194</v>
      </c>
      <c r="K139" s="53">
        <f t="shared" si="15"/>
        <v>94195</v>
      </c>
      <c r="L139" s="58">
        <f t="shared" si="15"/>
        <v>95515</v>
      </c>
      <c r="M139" s="58">
        <f t="shared" si="15"/>
        <v>97165</v>
      </c>
      <c r="N139" s="58">
        <f t="shared" si="15"/>
        <v>98815</v>
      </c>
      <c r="O139" s="58">
        <f t="shared" si="15"/>
        <v>100355</v>
      </c>
    </row>
    <row r="140" spans="1:15">
      <c r="A140" s="48">
        <v>195</v>
      </c>
      <c r="B140" s="53">
        <f t="shared" si="16"/>
        <v>44962</v>
      </c>
      <c r="C140" s="58">
        <f t="shared" si="17"/>
        <v>46282</v>
      </c>
      <c r="D140" s="58">
        <f t="shared" si="18"/>
        <v>47932</v>
      </c>
      <c r="E140" s="58">
        <f t="shared" si="19"/>
        <v>49582</v>
      </c>
      <c r="F140" s="58">
        <f t="shared" si="20"/>
        <v>51122</v>
      </c>
      <c r="G140" s="61"/>
      <c r="H140" s="60">
        <f t="shared" si="14"/>
        <v>49780</v>
      </c>
      <c r="I140" s="61"/>
      <c r="J140" s="68">
        <v>195</v>
      </c>
      <c r="K140" s="53">
        <f t="shared" si="15"/>
        <v>94742</v>
      </c>
      <c r="L140" s="58">
        <f t="shared" si="15"/>
        <v>96062</v>
      </c>
      <c r="M140" s="58">
        <f t="shared" si="15"/>
        <v>97712</v>
      </c>
      <c r="N140" s="58">
        <f t="shared" si="15"/>
        <v>99362</v>
      </c>
      <c r="O140" s="58">
        <f t="shared" si="15"/>
        <v>100902</v>
      </c>
    </row>
    <row r="141" spans="1:15">
      <c r="A141" s="48">
        <v>196</v>
      </c>
      <c r="B141" s="53">
        <f t="shared" si="16"/>
        <v>45210</v>
      </c>
      <c r="C141" s="58">
        <f t="shared" si="17"/>
        <v>46530</v>
      </c>
      <c r="D141" s="58">
        <f t="shared" si="18"/>
        <v>48180</v>
      </c>
      <c r="E141" s="58">
        <f t="shared" si="19"/>
        <v>49830</v>
      </c>
      <c r="F141" s="58">
        <f t="shared" si="20"/>
        <v>51370</v>
      </c>
      <c r="G141" s="61"/>
      <c r="H141" s="60">
        <f t="shared" si="14"/>
        <v>50080</v>
      </c>
      <c r="I141" s="61"/>
      <c r="J141" s="68">
        <v>196</v>
      </c>
      <c r="K141" s="53">
        <f t="shared" si="15"/>
        <v>95290</v>
      </c>
      <c r="L141" s="58">
        <f t="shared" si="15"/>
        <v>96610</v>
      </c>
      <c r="M141" s="58">
        <f t="shared" si="15"/>
        <v>98260</v>
      </c>
      <c r="N141" s="58">
        <f t="shared" si="15"/>
        <v>99910</v>
      </c>
      <c r="O141" s="58">
        <f t="shared" si="15"/>
        <v>101450</v>
      </c>
    </row>
    <row r="142" spans="1:15">
      <c r="A142" s="48">
        <v>197</v>
      </c>
      <c r="B142" s="53">
        <f t="shared" si="16"/>
        <v>45457</v>
      </c>
      <c r="C142" s="58">
        <f t="shared" si="17"/>
        <v>46777</v>
      </c>
      <c r="D142" s="58">
        <f t="shared" si="18"/>
        <v>48427</v>
      </c>
      <c r="E142" s="58">
        <f t="shared" si="19"/>
        <v>50077</v>
      </c>
      <c r="F142" s="58">
        <f t="shared" si="20"/>
        <v>51617</v>
      </c>
      <c r="G142" s="61"/>
      <c r="H142" s="60">
        <f t="shared" si="14"/>
        <v>50381</v>
      </c>
      <c r="I142" s="61"/>
      <c r="J142" s="68">
        <v>197</v>
      </c>
      <c r="K142" s="53">
        <f t="shared" si="15"/>
        <v>95838</v>
      </c>
      <c r="L142" s="58">
        <f t="shared" si="15"/>
        <v>97158</v>
      </c>
      <c r="M142" s="58">
        <f t="shared" si="15"/>
        <v>98808</v>
      </c>
      <c r="N142" s="58">
        <f t="shared" si="15"/>
        <v>100458</v>
      </c>
      <c r="O142" s="58">
        <f t="shared" si="15"/>
        <v>101998</v>
      </c>
    </row>
    <row r="143" spans="1:15">
      <c r="A143" s="48">
        <v>198</v>
      </c>
      <c r="B143" s="53">
        <f t="shared" si="16"/>
        <v>45705</v>
      </c>
      <c r="C143" s="58">
        <f t="shared" si="17"/>
        <v>47025</v>
      </c>
      <c r="D143" s="58">
        <f t="shared" si="18"/>
        <v>48675</v>
      </c>
      <c r="E143" s="58">
        <f t="shared" si="19"/>
        <v>50325</v>
      </c>
      <c r="F143" s="58">
        <f t="shared" si="20"/>
        <v>51865</v>
      </c>
      <c r="G143" s="61"/>
      <c r="H143" s="60">
        <f t="shared" si="14"/>
        <v>50681</v>
      </c>
      <c r="I143" s="61"/>
      <c r="J143" s="68">
        <v>198</v>
      </c>
      <c r="K143" s="53">
        <f t="shared" si="15"/>
        <v>96386</v>
      </c>
      <c r="L143" s="58">
        <f t="shared" si="15"/>
        <v>97706</v>
      </c>
      <c r="M143" s="58">
        <f t="shared" si="15"/>
        <v>99356</v>
      </c>
      <c r="N143" s="58">
        <f t="shared" si="15"/>
        <v>101006</v>
      </c>
      <c r="O143" s="58">
        <f t="shared" si="15"/>
        <v>102546</v>
      </c>
    </row>
    <row r="144" spans="1:15">
      <c r="A144" s="48">
        <v>199</v>
      </c>
      <c r="B144" s="53">
        <f t="shared" si="16"/>
        <v>45952</v>
      </c>
      <c r="C144" s="58">
        <f t="shared" si="17"/>
        <v>47272</v>
      </c>
      <c r="D144" s="58">
        <f t="shared" si="18"/>
        <v>48922</v>
      </c>
      <c r="E144" s="58">
        <f t="shared" si="19"/>
        <v>50572</v>
      </c>
      <c r="F144" s="58">
        <f t="shared" si="20"/>
        <v>52112</v>
      </c>
      <c r="G144" s="61"/>
      <c r="H144" s="60">
        <f t="shared" si="14"/>
        <v>50981</v>
      </c>
      <c r="I144" s="61"/>
      <c r="J144" s="68">
        <v>199</v>
      </c>
      <c r="K144" s="53">
        <f t="shared" si="15"/>
        <v>96933</v>
      </c>
      <c r="L144" s="58">
        <f t="shared" si="15"/>
        <v>98253</v>
      </c>
      <c r="M144" s="58">
        <f t="shared" si="15"/>
        <v>99903</v>
      </c>
      <c r="N144" s="58">
        <f t="shared" si="15"/>
        <v>101553</v>
      </c>
      <c r="O144" s="58">
        <f t="shared" si="15"/>
        <v>103093</v>
      </c>
    </row>
    <row r="145" spans="1:15">
      <c r="A145" s="49">
        <v>200</v>
      </c>
      <c r="B145" s="54">
        <f t="shared" si="16"/>
        <v>46200</v>
      </c>
      <c r="C145" s="59">
        <f t="shared" si="17"/>
        <v>47520</v>
      </c>
      <c r="D145" s="59">
        <f t="shared" si="18"/>
        <v>49170</v>
      </c>
      <c r="E145" s="59">
        <f t="shared" si="19"/>
        <v>50820</v>
      </c>
      <c r="F145" s="59">
        <f t="shared" si="20"/>
        <v>52360</v>
      </c>
      <c r="G145" s="61"/>
      <c r="H145" s="64">
        <f t="shared" si="14"/>
        <v>51282</v>
      </c>
      <c r="I145" s="61"/>
      <c r="J145" s="69">
        <v>200</v>
      </c>
      <c r="K145" s="54">
        <f t="shared" si="15"/>
        <v>97482</v>
      </c>
      <c r="L145" s="59">
        <f t="shared" si="15"/>
        <v>98802</v>
      </c>
      <c r="M145" s="59">
        <f t="shared" si="15"/>
        <v>100452</v>
      </c>
      <c r="N145" s="59">
        <f t="shared" si="15"/>
        <v>102102</v>
      </c>
      <c r="O145" s="59">
        <f t="shared" si="15"/>
        <v>103642</v>
      </c>
    </row>
    <row r="146" spans="1:15">
      <c r="A146" s="48">
        <v>201</v>
      </c>
      <c r="B146" s="53">
        <f t="shared" ref="B146:B209" si="21">ROUNDDOWN(((A146-200)*$S$10+$R$8+$R$13)*$T$5,0)</f>
        <v>46469</v>
      </c>
      <c r="C146" s="58">
        <f t="shared" ref="C146:C209" si="22">ROUNDDOWN(((A146-200)*$S$10+$S$8+$R$13)*$T$5,0)</f>
        <v>47789</v>
      </c>
      <c r="D146" s="58">
        <f t="shared" ref="D146:D209" si="23">ROUNDDOWN(((A146-200)*$S$10+$T$8+$R$13)*$T$5,0)</f>
        <v>49439</v>
      </c>
      <c r="E146" s="58">
        <f t="shared" ref="E146:E209" si="24">ROUNDDOWN(((A146-200)*$S$10+$U$8+$R$13)*$T$5,0)</f>
        <v>51089</v>
      </c>
      <c r="F146" s="58">
        <f t="shared" ref="F146:F209" si="25">ROUNDDOWN(((A146-200)*$S$10+$V$8+$R$13)*$T$5,0)</f>
        <v>52629</v>
      </c>
      <c r="G146" s="61"/>
      <c r="H146" s="60">
        <f t="shared" ref="H146:H209" si="26">ROUNDDOWN(((A146-200)*$T$19+$R$23)*$T$5,0)</f>
        <v>51605</v>
      </c>
      <c r="I146" s="61"/>
      <c r="J146" s="68">
        <v>201</v>
      </c>
      <c r="K146" s="53">
        <f t="shared" si="15"/>
        <v>98074</v>
      </c>
      <c r="L146" s="58">
        <f t="shared" si="15"/>
        <v>99394</v>
      </c>
      <c r="M146" s="58">
        <f t="shared" si="15"/>
        <v>101044</v>
      </c>
      <c r="N146" s="58">
        <f t="shared" si="15"/>
        <v>102694</v>
      </c>
      <c r="O146" s="58">
        <f t="shared" si="15"/>
        <v>104234</v>
      </c>
    </row>
    <row r="147" spans="1:15">
      <c r="A147" s="48">
        <v>202</v>
      </c>
      <c r="B147" s="53">
        <f t="shared" si="21"/>
        <v>46739</v>
      </c>
      <c r="C147" s="58">
        <f t="shared" si="22"/>
        <v>48059</v>
      </c>
      <c r="D147" s="58">
        <f t="shared" si="23"/>
        <v>49709</v>
      </c>
      <c r="E147" s="58">
        <f t="shared" si="24"/>
        <v>51359</v>
      </c>
      <c r="F147" s="58">
        <f t="shared" si="25"/>
        <v>52899</v>
      </c>
      <c r="G147" s="61"/>
      <c r="H147" s="60">
        <f t="shared" si="26"/>
        <v>51928</v>
      </c>
      <c r="I147" s="61"/>
      <c r="J147" s="68">
        <v>202</v>
      </c>
      <c r="K147" s="53">
        <f t="shared" si="15"/>
        <v>98667</v>
      </c>
      <c r="L147" s="58">
        <f t="shared" si="15"/>
        <v>99987</v>
      </c>
      <c r="M147" s="58">
        <f t="shared" si="15"/>
        <v>101637</v>
      </c>
      <c r="N147" s="58">
        <f t="shared" si="15"/>
        <v>103287</v>
      </c>
      <c r="O147" s="58">
        <f t="shared" si="15"/>
        <v>104827</v>
      </c>
    </row>
    <row r="148" spans="1:15">
      <c r="A148" s="48">
        <v>203</v>
      </c>
      <c r="B148" s="53">
        <f t="shared" si="21"/>
        <v>47008</v>
      </c>
      <c r="C148" s="58">
        <f t="shared" si="22"/>
        <v>48328</v>
      </c>
      <c r="D148" s="58">
        <f t="shared" si="23"/>
        <v>49978</v>
      </c>
      <c r="E148" s="58">
        <f t="shared" si="24"/>
        <v>51628</v>
      </c>
      <c r="F148" s="58">
        <f t="shared" si="25"/>
        <v>53168</v>
      </c>
      <c r="G148" s="61"/>
      <c r="H148" s="60">
        <f t="shared" si="26"/>
        <v>52252</v>
      </c>
      <c r="I148" s="61"/>
      <c r="J148" s="68">
        <v>203</v>
      </c>
      <c r="K148" s="53">
        <f t="shared" si="15"/>
        <v>99260</v>
      </c>
      <c r="L148" s="58">
        <f t="shared" si="15"/>
        <v>100580</v>
      </c>
      <c r="M148" s="58">
        <f t="shared" si="15"/>
        <v>102230</v>
      </c>
      <c r="N148" s="58">
        <f t="shared" si="15"/>
        <v>103880</v>
      </c>
      <c r="O148" s="58">
        <f t="shared" si="15"/>
        <v>105420</v>
      </c>
    </row>
    <row r="149" spans="1:15">
      <c r="A149" s="48">
        <v>204</v>
      </c>
      <c r="B149" s="53">
        <f t="shared" si="21"/>
        <v>47278</v>
      </c>
      <c r="C149" s="58">
        <f t="shared" si="22"/>
        <v>48598</v>
      </c>
      <c r="D149" s="58">
        <f t="shared" si="23"/>
        <v>50248</v>
      </c>
      <c r="E149" s="58">
        <f t="shared" si="24"/>
        <v>51898</v>
      </c>
      <c r="F149" s="58">
        <f t="shared" si="25"/>
        <v>53438</v>
      </c>
      <c r="G149" s="61"/>
      <c r="H149" s="60">
        <f t="shared" si="26"/>
        <v>52575</v>
      </c>
      <c r="I149" s="61"/>
      <c r="J149" s="68">
        <v>204</v>
      </c>
      <c r="K149" s="53">
        <f t="shared" si="15"/>
        <v>99853</v>
      </c>
      <c r="L149" s="58">
        <f t="shared" si="15"/>
        <v>101173</v>
      </c>
      <c r="M149" s="58">
        <f t="shared" si="15"/>
        <v>102823</v>
      </c>
      <c r="N149" s="58">
        <f t="shared" si="15"/>
        <v>104473</v>
      </c>
      <c r="O149" s="58">
        <f t="shared" si="15"/>
        <v>106013</v>
      </c>
    </row>
    <row r="150" spans="1:15">
      <c r="A150" s="48">
        <v>205</v>
      </c>
      <c r="B150" s="53">
        <f t="shared" si="21"/>
        <v>47547</v>
      </c>
      <c r="C150" s="58">
        <f t="shared" si="22"/>
        <v>48867</v>
      </c>
      <c r="D150" s="58">
        <f t="shared" si="23"/>
        <v>50517</v>
      </c>
      <c r="E150" s="58">
        <f t="shared" si="24"/>
        <v>52167</v>
      </c>
      <c r="F150" s="58">
        <f t="shared" si="25"/>
        <v>53707</v>
      </c>
      <c r="G150" s="61"/>
      <c r="H150" s="60">
        <f t="shared" si="26"/>
        <v>52899</v>
      </c>
      <c r="I150" s="61"/>
      <c r="J150" s="68">
        <v>205</v>
      </c>
      <c r="K150" s="53">
        <f t="shared" si="15"/>
        <v>100446</v>
      </c>
      <c r="L150" s="58">
        <f t="shared" si="15"/>
        <v>101766</v>
      </c>
      <c r="M150" s="58">
        <f t="shared" si="15"/>
        <v>103416</v>
      </c>
      <c r="N150" s="58">
        <f t="shared" si="15"/>
        <v>105066</v>
      </c>
      <c r="O150" s="58">
        <f t="shared" si="15"/>
        <v>106606</v>
      </c>
    </row>
    <row r="151" spans="1:15">
      <c r="A151" s="48">
        <v>206</v>
      </c>
      <c r="B151" s="53">
        <f t="shared" si="21"/>
        <v>47817</v>
      </c>
      <c r="C151" s="58">
        <f t="shared" si="22"/>
        <v>49137</v>
      </c>
      <c r="D151" s="58">
        <f t="shared" si="23"/>
        <v>50787</v>
      </c>
      <c r="E151" s="58">
        <f t="shared" si="24"/>
        <v>52437</v>
      </c>
      <c r="F151" s="58">
        <f t="shared" si="25"/>
        <v>53977</v>
      </c>
      <c r="G151" s="61"/>
      <c r="H151" s="60">
        <f t="shared" si="26"/>
        <v>53222</v>
      </c>
      <c r="I151" s="61"/>
      <c r="J151" s="68">
        <v>206</v>
      </c>
      <c r="K151" s="53">
        <f t="shared" si="15"/>
        <v>101039</v>
      </c>
      <c r="L151" s="58">
        <f t="shared" si="15"/>
        <v>102359</v>
      </c>
      <c r="M151" s="58">
        <f t="shared" si="15"/>
        <v>104009</v>
      </c>
      <c r="N151" s="58">
        <f t="shared" si="15"/>
        <v>105659</v>
      </c>
      <c r="O151" s="58">
        <f t="shared" si="15"/>
        <v>107199</v>
      </c>
    </row>
    <row r="152" spans="1:15">
      <c r="A152" s="48">
        <v>207</v>
      </c>
      <c r="B152" s="53">
        <f t="shared" si="21"/>
        <v>48086</v>
      </c>
      <c r="C152" s="58">
        <f t="shared" si="22"/>
        <v>49406</v>
      </c>
      <c r="D152" s="58">
        <f t="shared" si="23"/>
        <v>51056</v>
      </c>
      <c r="E152" s="58">
        <f t="shared" si="24"/>
        <v>52706</v>
      </c>
      <c r="F152" s="58">
        <f t="shared" si="25"/>
        <v>54246</v>
      </c>
      <c r="G152" s="61"/>
      <c r="H152" s="60">
        <f t="shared" si="26"/>
        <v>53545</v>
      </c>
      <c r="I152" s="61"/>
      <c r="J152" s="68">
        <v>207</v>
      </c>
      <c r="K152" s="53">
        <f t="shared" si="15"/>
        <v>101631</v>
      </c>
      <c r="L152" s="58">
        <f t="shared" si="15"/>
        <v>102951</v>
      </c>
      <c r="M152" s="58">
        <f t="shared" si="15"/>
        <v>104601</v>
      </c>
      <c r="N152" s="58">
        <f t="shared" si="15"/>
        <v>106251</v>
      </c>
      <c r="O152" s="58">
        <f t="shared" si="15"/>
        <v>107791</v>
      </c>
    </row>
    <row r="153" spans="1:15">
      <c r="A153" s="48">
        <v>208</v>
      </c>
      <c r="B153" s="53">
        <f t="shared" si="21"/>
        <v>48356</v>
      </c>
      <c r="C153" s="58">
        <f t="shared" si="22"/>
        <v>49676</v>
      </c>
      <c r="D153" s="58">
        <f t="shared" si="23"/>
        <v>51326</v>
      </c>
      <c r="E153" s="58">
        <f t="shared" si="24"/>
        <v>52976</v>
      </c>
      <c r="F153" s="58">
        <f t="shared" si="25"/>
        <v>54516</v>
      </c>
      <c r="G153" s="61"/>
      <c r="H153" s="60">
        <f t="shared" si="26"/>
        <v>53869</v>
      </c>
      <c r="I153" s="61"/>
      <c r="J153" s="68">
        <v>208</v>
      </c>
      <c r="K153" s="53">
        <f t="shared" si="15"/>
        <v>102225</v>
      </c>
      <c r="L153" s="58">
        <f t="shared" si="15"/>
        <v>103545</v>
      </c>
      <c r="M153" s="58">
        <f t="shared" si="15"/>
        <v>105195</v>
      </c>
      <c r="N153" s="58">
        <f t="shared" si="15"/>
        <v>106845</v>
      </c>
      <c r="O153" s="58">
        <f t="shared" si="15"/>
        <v>108385</v>
      </c>
    </row>
    <row r="154" spans="1:15">
      <c r="A154" s="48">
        <v>209</v>
      </c>
      <c r="B154" s="53">
        <f t="shared" si="21"/>
        <v>48625</v>
      </c>
      <c r="C154" s="58">
        <f t="shared" si="22"/>
        <v>49945</v>
      </c>
      <c r="D154" s="58">
        <f t="shared" si="23"/>
        <v>51595</v>
      </c>
      <c r="E154" s="58">
        <f t="shared" si="24"/>
        <v>53245</v>
      </c>
      <c r="F154" s="58">
        <f t="shared" si="25"/>
        <v>54785</v>
      </c>
      <c r="G154" s="61"/>
      <c r="H154" s="60">
        <f t="shared" si="26"/>
        <v>54192</v>
      </c>
      <c r="I154" s="61"/>
      <c r="J154" s="68">
        <v>209</v>
      </c>
      <c r="K154" s="53">
        <f t="shared" si="15"/>
        <v>102817</v>
      </c>
      <c r="L154" s="58">
        <f t="shared" si="15"/>
        <v>104137</v>
      </c>
      <c r="M154" s="58">
        <f t="shared" si="15"/>
        <v>105787</v>
      </c>
      <c r="N154" s="58">
        <f t="shared" si="15"/>
        <v>107437</v>
      </c>
      <c r="O154" s="58">
        <f t="shared" si="15"/>
        <v>108977</v>
      </c>
    </row>
    <row r="155" spans="1:15">
      <c r="A155" s="49">
        <v>210</v>
      </c>
      <c r="B155" s="54">
        <f t="shared" si="21"/>
        <v>48895</v>
      </c>
      <c r="C155" s="59">
        <f t="shared" si="22"/>
        <v>50215</v>
      </c>
      <c r="D155" s="59">
        <f t="shared" si="23"/>
        <v>51865</v>
      </c>
      <c r="E155" s="59">
        <f t="shared" si="24"/>
        <v>53515</v>
      </c>
      <c r="F155" s="59">
        <f t="shared" si="25"/>
        <v>55055</v>
      </c>
      <c r="G155" s="61"/>
      <c r="H155" s="64">
        <f t="shared" si="26"/>
        <v>54516</v>
      </c>
      <c r="I155" s="61"/>
      <c r="J155" s="69">
        <v>210</v>
      </c>
      <c r="K155" s="54">
        <f t="shared" si="15"/>
        <v>103411</v>
      </c>
      <c r="L155" s="59">
        <f t="shared" si="15"/>
        <v>104731</v>
      </c>
      <c r="M155" s="59">
        <f t="shared" si="15"/>
        <v>106381</v>
      </c>
      <c r="N155" s="59">
        <f t="shared" si="15"/>
        <v>108031</v>
      </c>
      <c r="O155" s="59">
        <f t="shared" si="15"/>
        <v>109571</v>
      </c>
    </row>
    <row r="156" spans="1:15">
      <c r="A156" s="48">
        <v>211</v>
      </c>
      <c r="B156" s="53">
        <f t="shared" si="21"/>
        <v>49164</v>
      </c>
      <c r="C156" s="58">
        <f t="shared" si="22"/>
        <v>50484</v>
      </c>
      <c r="D156" s="58">
        <f t="shared" si="23"/>
        <v>52134</v>
      </c>
      <c r="E156" s="58">
        <f t="shared" si="24"/>
        <v>53784</v>
      </c>
      <c r="F156" s="58">
        <f t="shared" si="25"/>
        <v>55324</v>
      </c>
      <c r="G156" s="61"/>
      <c r="H156" s="60">
        <f t="shared" si="26"/>
        <v>54839</v>
      </c>
      <c r="I156" s="61"/>
      <c r="J156" s="68">
        <v>211</v>
      </c>
      <c r="K156" s="53">
        <f t="shared" si="15"/>
        <v>104003</v>
      </c>
      <c r="L156" s="58">
        <f t="shared" si="15"/>
        <v>105323</v>
      </c>
      <c r="M156" s="58">
        <f t="shared" si="15"/>
        <v>106973</v>
      </c>
      <c r="N156" s="58">
        <f t="shared" si="15"/>
        <v>108623</v>
      </c>
      <c r="O156" s="58">
        <f t="shared" si="15"/>
        <v>110163</v>
      </c>
    </row>
    <row r="157" spans="1:15">
      <c r="A157" s="48">
        <v>212</v>
      </c>
      <c r="B157" s="53">
        <f t="shared" si="21"/>
        <v>49434</v>
      </c>
      <c r="C157" s="58">
        <f t="shared" si="22"/>
        <v>50754</v>
      </c>
      <c r="D157" s="58">
        <f t="shared" si="23"/>
        <v>52404</v>
      </c>
      <c r="E157" s="58">
        <f t="shared" si="24"/>
        <v>54054</v>
      </c>
      <c r="F157" s="58">
        <f t="shared" si="25"/>
        <v>55594</v>
      </c>
      <c r="G157" s="61"/>
      <c r="H157" s="60">
        <f t="shared" si="26"/>
        <v>55162</v>
      </c>
      <c r="I157" s="61"/>
      <c r="J157" s="68">
        <v>212</v>
      </c>
      <c r="K157" s="53">
        <f t="shared" si="15"/>
        <v>104596</v>
      </c>
      <c r="L157" s="58">
        <f t="shared" si="15"/>
        <v>105916</v>
      </c>
      <c r="M157" s="58">
        <f t="shared" si="15"/>
        <v>107566</v>
      </c>
      <c r="N157" s="58">
        <f t="shared" si="15"/>
        <v>109216</v>
      </c>
      <c r="O157" s="58">
        <f t="shared" si="15"/>
        <v>110756</v>
      </c>
    </row>
    <row r="158" spans="1:15">
      <c r="A158" s="48">
        <v>213</v>
      </c>
      <c r="B158" s="53">
        <f t="shared" si="21"/>
        <v>49703</v>
      </c>
      <c r="C158" s="58">
        <f t="shared" si="22"/>
        <v>51023</v>
      </c>
      <c r="D158" s="58">
        <f t="shared" si="23"/>
        <v>52673</v>
      </c>
      <c r="E158" s="58">
        <f t="shared" si="24"/>
        <v>54323</v>
      </c>
      <c r="F158" s="58">
        <f t="shared" si="25"/>
        <v>55863</v>
      </c>
      <c r="G158" s="61"/>
      <c r="H158" s="60">
        <f t="shared" si="26"/>
        <v>55486</v>
      </c>
      <c r="I158" s="61"/>
      <c r="J158" s="68">
        <v>213</v>
      </c>
      <c r="K158" s="53">
        <f t="shared" si="15"/>
        <v>105189</v>
      </c>
      <c r="L158" s="58">
        <f t="shared" si="15"/>
        <v>106509</v>
      </c>
      <c r="M158" s="58">
        <f t="shared" si="15"/>
        <v>108159</v>
      </c>
      <c r="N158" s="58">
        <f t="shared" si="15"/>
        <v>109809</v>
      </c>
      <c r="O158" s="58">
        <f t="shared" si="15"/>
        <v>111349</v>
      </c>
    </row>
    <row r="159" spans="1:15">
      <c r="A159" s="48">
        <v>214</v>
      </c>
      <c r="B159" s="53">
        <f t="shared" si="21"/>
        <v>49973</v>
      </c>
      <c r="C159" s="58">
        <f t="shared" si="22"/>
        <v>51293</v>
      </c>
      <c r="D159" s="58">
        <f t="shared" si="23"/>
        <v>52943</v>
      </c>
      <c r="E159" s="58">
        <f t="shared" si="24"/>
        <v>54593</v>
      </c>
      <c r="F159" s="58">
        <f t="shared" si="25"/>
        <v>56133</v>
      </c>
      <c r="G159" s="61"/>
      <c r="H159" s="60">
        <f t="shared" si="26"/>
        <v>55809</v>
      </c>
      <c r="I159" s="61"/>
      <c r="J159" s="68">
        <v>214</v>
      </c>
      <c r="K159" s="53">
        <f t="shared" si="15"/>
        <v>105782</v>
      </c>
      <c r="L159" s="58">
        <f t="shared" si="15"/>
        <v>107102</v>
      </c>
      <c r="M159" s="58">
        <f t="shared" si="15"/>
        <v>108752</v>
      </c>
      <c r="N159" s="58">
        <f t="shared" si="15"/>
        <v>110402</v>
      </c>
      <c r="O159" s="58">
        <f t="shared" si="15"/>
        <v>111942</v>
      </c>
    </row>
    <row r="160" spans="1:15">
      <c r="A160" s="48">
        <v>215</v>
      </c>
      <c r="B160" s="53">
        <f t="shared" si="21"/>
        <v>50242</v>
      </c>
      <c r="C160" s="58">
        <f t="shared" si="22"/>
        <v>51562</v>
      </c>
      <c r="D160" s="58">
        <f t="shared" si="23"/>
        <v>53212</v>
      </c>
      <c r="E160" s="58">
        <f t="shared" si="24"/>
        <v>54862</v>
      </c>
      <c r="F160" s="58">
        <f t="shared" si="25"/>
        <v>56402</v>
      </c>
      <c r="G160" s="61"/>
      <c r="H160" s="60">
        <f t="shared" si="26"/>
        <v>56133</v>
      </c>
      <c r="I160" s="61"/>
      <c r="J160" s="68">
        <v>215</v>
      </c>
      <c r="K160" s="53">
        <f t="shared" si="15"/>
        <v>106375</v>
      </c>
      <c r="L160" s="58">
        <f t="shared" si="15"/>
        <v>107695</v>
      </c>
      <c r="M160" s="58">
        <f t="shared" si="15"/>
        <v>109345</v>
      </c>
      <c r="N160" s="58">
        <f t="shared" si="15"/>
        <v>110995</v>
      </c>
      <c r="O160" s="58">
        <f t="shared" si="15"/>
        <v>112535</v>
      </c>
    </row>
    <row r="161" spans="1:15">
      <c r="A161" s="48">
        <v>216</v>
      </c>
      <c r="B161" s="53">
        <f t="shared" si="21"/>
        <v>50512</v>
      </c>
      <c r="C161" s="58">
        <f t="shared" si="22"/>
        <v>51832</v>
      </c>
      <c r="D161" s="58">
        <f t="shared" si="23"/>
        <v>53482</v>
      </c>
      <c r="E161" s="58">
        <f t="shared" si="24"/>
        <v>55132</v>
      </c>
      <c r="F161" s="58">
        <f t="shared" si="25"/>
        <v>56672</v>
      </c>
      <c r="G161" s="61"/>
      <c r="H161" s="60">
        <f t="shared" si="26"/>
        <v>56456</v>
      </c>
      <c r="I161" s="61"/>
      <c r="J161" s="68">
        <v>216</v>
      </c>
      <c r="K161" s="53">
        <f t="shared" si="15"/>
        <v>106968</v>
      </c>
      <c r="L161" s="58">
        <f t="shared" si="15"/>
        <v>108288</v>
      </c>
      <c r="M161" s="58">
        <f t="shared" si="15"/>
        <v>109938</v>
      </c>
      <c r="N161" s="58">
        <f t="shared" si="15"/>
        <v>111588</v>
      </c>
      <c r="O161" s="58">
        <f t="shared" si="15"/>
        <v>113128</v>
      </c>
    </row>
    <row r="162" spans="1:15">
      <c r="A162" s="48">
        <v>217</v>
      </c>
      <c r="B162" s="53">
        <f t="shared" si="21"/>
        <v>50781</v>
      </c>
      <c r="C162" s="58">
        <f t="shared" si="22"/>
        <v>52101</v>
      </c>
      <c r="D162" s="58">
        <f t="shared" si="23"/>
        <v>53751</v>
      </c>
      <c r="E162" s="58">
        <f t="shared" si="24"/>
        <v>55401</v>
      </c>
      <c r="F162" s="58">
        <f t="shared" si="25"/>
        <v>56941</v>
      </c>
      <c r="G162" s="61"/>
      <c r="H162" s="60">
        <f t="shared" si="26"/>
        <v>56779</v>
      </c>
      <c r="I162" s="61"/>
      <c r="J162" s="68">
        <v>217</v>
      </c>
      <c r="K162" s="53">
        <f t="shared" si="15"/>
        <v>107560</v>
      </c>
      <c r="L162" s="58">
        <f t="shared" si="15"/>
        <v>108880</v>
      </c>
      <c r="M162" s="58">
        <f t="shared" si="15"/>
        <v>110530</v>
      </c>
      <c r="N162" s="58">
        <f t="shared" si="15"/>
        <v>112180</v>
      </c>
      <c r="O162" s="58">
        <f t="shared" si="15"/>
        <v>113720</v>
      </c>
    </row>
    <row r="163" spans="1:15">
      <c r="A163" s="48">
        <v>218</v>
      </c>
      <c r="B163" s="53">
        <f t="shared" si="21"/>
        <v>51051</v>
      </c>
      <c r="C163" s="58">
        <f t="shared" si="22"/>
        <v>52371</v>
      </c>
      <c r="D163" s="58">
        <f t="shared" si="23"/>
        <v>54021</v>
      </c>
      <c r="E163" s="58">
        <f t="shared" si="24"/>
        <v>55671</v>
      </c>
      <c r="F163" s="58">
        <f t="shared" si="25"/>
        <v>57211</v>
      </c>
      <c r="G163" s="61"/>
      <c r="H163" s="60">
        <f t="shared" si="26"/>
        <v>57103</v>
      </c>
      <c r="I163" s="61"/>
      <c r="J163" s="68">
        <v>218</v>
      </c>
      <c r="K163" s="53">
        <f t="shared" si="15"/>
        <v>108154</v>
      </c>
      <c r="L163" s="58">
        <f t="shared" si="15"/>
        <v>109474</v>
      </c>
      <c r="M163" s="58">
        <f t="shared" si="15"/>
        <v>111124</v>
      </c>
      <c r="N163" s="58">
        <f t="shared" si="15"/>
        <v>112774</v>
      </c>
      <c r="O163" s="58">
        <f t="shared" si="15"/>
        <v>114314</v>
      </c>
    </row>
    <row r="164" spans="1:15">
      <c r="A164" s="48">
        <v>219</v>
      </c>
      <c r="B164" s="53">
        <f t="shared" si="21"/>
        <v>51320</v>
      </c>
      <c r="C164" s="58">
        <f t="shared" si="22"/>
        <v>52640</v>
      </c>
      <c r="D164" s="58">
        <f t="shared" si="23"/>
        <v>54290</v>
      </c>
      <c r="E164" s="58">
        <f t="shared" si="24"/>
        <v>55940</v>
      </c>
      <c r="F164" s="58">
        <f t="shared" si="25"/>
        <v>57480</v>
      </c>
      <c r="G164" s="61"/>
      <c r="H164" s="60">
        <f t="shared" si="26"/>
        <v>57426</v>
      </c>
      <c r="I164" s="61"/>
      <c r="J164" s="68">
        <v>219</v>
      </c>
      <c r="K164" s="53">
        <f t="shared" si="15"/>
        <v>108746</v>
      </c>
      <c r="L164" s="58">
        <f t="shared" si="15"/>
        <v>110066</v>
      </c>
      <c r="M164" s="58">
        <f t="shared" si="15"/>
        <v>111716</v>
      </c>
      <c r="N164" s="58">
        <f t="shared" si="15"/>
        <v>113366</v>
      </c>
      <c r="O164" s="58">
        <f t="shared" si="15"/>
        <v>114906</v>
      </c>
    </row>
    <row r="165" spans="1:15">
      <c r="A165" s="49">
        <v>220</v>
      </c>
      <c r="B165" s="54">
        <f t="shared" si="21"/>
        <v>51590</v>
      </c>
      <c r="C165" s="59">
        <f t="shared" si="22"/>
        <v>52910</v>
      </c>
      <c r="D165" s="59">
        <f t="shared" si="23"/>
        <v>54560</v>
      </c>
      <c r="E165" s="59">
        <f t="shared" si="24"/>
        <v>56210</v>
      </c>
      <c r="F165" s="59">
        <f t="shared" si="25"/>
        <v>57750</v>
      </c>
      <c r="G165" s="61"/>
      <c r="H165" s="64">
        <f t="shared" si="26"/>
        <v>57750</v>
      </c>
      <c r="I165" s="61"/>
      <c r="J165" s="69">
        <v>220</v>
      </c>
      <c r="K165" s="54">
        <f t="shared" si="15"/>
        <v>109340</v>
      </c>
      <c r="L165" s="59">
        <f t="shared" si="15"/>
        <v>110660</v>
      </c>
      <c r="M165" s="59">
        <f t="shared" si="15"/>
        <v>112310</v>
      </c>
      <c r="N165" s="59">
        <f t="shared" si="15"/>
        <v>113960</v>
      </c>
      <c r="O165" s="59">
        <f t="shared" si="15"/>
        <v>115500</v>
      </c>
    </row>
    <row r="166" spans="1:15">
      <c r="A166" s="48">
        <v>221</v>
      </c>
      <c r="B166" s="53">
        <f t="shared" si="21"/>
        <v>51859</v>
      </c>
      <c r="C166" s="58">
        <f t="shared" si="22"/>
        <v>53179</v>
      </c>
      <c r="D166" s="58">
        <f t="shared" si="23"/>
        <v>54829</v>
      </c>
      <c r="E166" s="58">
        <f t="shared" si="24"/>
        <v>56479</v>
      </c>
      <c r="F166" s="58">
        <f t="shared" si="25"/>
        <v>58019</v>
      </c>
      <c r="G166" s="61"/>
      <c r="H166" s="60">
        <f t="shared" si="26"/>
        <v>58073</v>
      </c>
      <c r="I166" s="61"/>
      <c r="J166" s="68">
        <v>221</v>
      </c>
      <c r="K166" s="53">
        <f t="shared" si="15"/>
        <v>109932</v>
      </c>
      <c r="L166" s="58">
        <f t="shared" si="15"/>
        <v>111252</v>
      </c>
      <c r="M166" s="58">
        <f t="shared" si="15"/>
        <v>112902</v>
      </c>
      <c r="N166" s="58">
        <f t="shared" si="15"/>
        <v>114552</v>
      </c>
      <c r="O166" s="58">
        <f t="shared" si="15"/>
        <v>116092</v>
      </c>
    </row>
    <row r="167" spans="1:15">
      <c r="A167" s="48">
        <v>222</v>
      </c>
      <c r="B167" s="53">
        <f t="shared" si="21"/>
        <v>52129</v>
      </c>
      <c r="C167" s="58">
        <f t="shared" si="22"/>
        <v>53449</v>
      </c>
      <c r="D167" s="58">
        <f t="shared" si="23"/>
        <v>55099</v>
      </c>
      <c r="E167" s="58">
        <f t="shared" si="24"/>
        <v>56749</v>
      </c>
      <c r="F167" s="58">
        <f t="shared" si="25"/>
        <v>58289</v>
      </c>
      <c r="G167" s="61"/>
      <c r="H167" s="60">
        <f t="shared" si="26"/>
        <v>58396</v>
      </c>
      <c r="I167" s="61"/>
      <c r="J167" s="68">
        <v>222</v>
      </c>
      <c r="K167" s="53">
        <f t="shared" si="15"/>
        <v>110525</v>
      </c>
      <c r="L167" s="58">
        <f t="shared" si="15"/>
        <v>111845</v>
      </c>
      <c r="M167" s="58">
        <f t="shared" si="15"/>
        <v>113495</v>
      </c>
      <c r="N167" s="58">
        <f t="shared" si="15"/>
        <v>115145</v>
      </c>
      <c r="O167" s="58">
        <f t="shared" si="15"/>
        <v>116685</v>
      </c>
    </row>
    <row r="168" spans="1:15">
      <c r="A168" s="48">
        <v>223</v>
      </c>
      <c r="B168" s="53">
        <f t="shared" si="21"/>
        <v>52398</v>
      </c>
      <c r="C168" s="58">
        <f t="shared" si="22"/>
        <v>53718</v>
      </c>
      <c r="D168" s="58">
        <f t="shared" si="23"/>
        <v>55368</v>
      </c>
      <c r="E168" s="58">
        <f t="shared" si="24"/>
        <v>57018</v>
      </c>
      <c r="F168" s="58">
        <f t="shared" si="25"/>
        <v>58558</v>
      </c>
      <c r="G168" s="61"/>
      <c r="H168" s="60">
        <f t="shared" si="26"/>
        <v>58720</v>
      </c>
      <c r="I168" s="61"/>
      <c r="J168" s="68">
        <v>223</v>
      </c>
      <c r="K168" s="53">
        <f t="shared" si="15"/>
        <v>111118</v>
      </c>
      <c r="L168" s="58">
        <f t="shared" si="15"/>
        <v>112438</v>
      </c>
      <c r="M168" s="58">
        <f t="shared" si="15"/>
        <v>114088</v>
      </c>
      <c r="N168" s="58">
        <f t="shared" si="15"/>
        <v>115738</v>
      </c>
      <c r="O168" s="58">
        <f t="shared" si="15"/>
        <v>117278</v>
      </c>
    </row>
    <row r="169" spans="1:15">
      <c r="A169" s="48">
        <v>224</v>
      </c>
      <c r="B169" s="53">
        <f t="shared" si="21"/>
        <v>52668</v>
      </c>
      <c r="C169" s="58">
        <f t="shared" si="22"/>
        <v>53988</v>
      </c>
      <c r="D169" s="58">
        <f t="shared" si="23"/>
        <v>55638</v>
      </c>
      <c r="E169" s="58">
        <f t="shared" si="24"/>
        <v>57288</v>
      </c>
      <c r="F169" s="58">
        <f t="shared" si="25"/>
        <v>58828</v>
      </c>
      <c r="G169" s="61"/>
      <c r="H169" s="60">
        <f t="shared" si="26"/>
        <v>59043</v>
      </c>
      <c r="I169" s="61"/>
      <c r="J169" s="68">
        <v>224</v>
      </c>
      <c r="K169" s="53">
        <f t="shared" si="15"/>
        <v>111711</v>
      </c>
      <c r="L169" s="58">
        <f t="shared" si="15"/>
        <v>113031</v>
      </c>
      <c r="M169" s="58">
        <f t="shared" si="15"/>
        <v>114681</v>
      </c>
      <c r="N169" s="58">
        <f t="shared" si="15"/>
        <v>116331</v>
      </c>
      <c r="O169" s="58">
        <f t="shared" si="15"/>
        <v>117871</v>
      </c>
    </row>
    <row r="170" spans="1:15">
      <c r="A170" s="48">
        <v>225</v>
      </c>
      <c r="B170" s="53">
        <f t="shared" si="21"/>
        <v>52937</v>
      </c>
      <c r="C170" s="58">
        <f t="shared" si="22"/>
        <v>54257</v>
      </c>
      <c r="D170" s="58">
        <f t="shared" si="23"/>
        <v>55907</v>
      </c>
      <c r="E170" s="58">
        <f t="shared" si="24"/>
        <v>57557</v>
      </c>
      <c r="F170" s="58">
        <f t="shared" si="25"/>
        <v>59097</v>
      </c>
      <c r="G170" s="61"/>
      <c r="H170" s="60">
        <f t="shared" si="26"/>
        <v>59367</v>
      </c>
      <c r="I170" s="61"/>
      <c r="J170" s="68">
        <v>225</v>
      </c>
      <c r="K170" s="53">
        <f t="shared" si="15"/>
        <v>112304</v>
      </c>
      <c r="L170" s="58">
        <f t="shared" si="15"/>
        <v>113624</v>
      </c>
      <c r="M170" s="58">
        <f t="shared" si="15"/>
        <v>115274</v>
      </c>
      <c r="N170" s="58">
        <f t="shared" si="15"/>
        <v>116924</v>
      </c>
      <c r="O170" s="58">
        <f t="shared" si="15"/>
        <v>118464</v>
      </c>
    </row>
    <row r="171" spans="1:15">
      <c r="A171" s="48">
        <v>226</v>
      </c>
      <c r="B171" s="53">
        <f t="shared" si="21"/>
        <v>53207</v>
      </c>
      <c r="C171" s="58">
        <f t="shared" si="22"/>
        <v>54527</v>
      </c>
      <c r="D171" s="58">
        <f t="shared" si="23"/>
        <v>56177</v>
      </c>
      <c r="E171" s="58">
        <f t="shared" si="24"/>
        <v>57827</v>
      </c>
      <c r="F171" s="58">
        <f t="shared" si="25"/>
        <v>59367</v>
      </c>
      <c r="G171" s="61"/>
      <c r="H171" s="60">
        <f t="shared" si="26"/>
        <v>59690</v>
      </c>
      <c r="I171" s="61"/>
      <c r="J171" s="68">
        <v>226</v>
      </c>
      <c r="K171" s="53">
        <f t="shared" si="15"/>
        <v>112897</v>
      </c>
      <c r="L171" s="58">
        <f t="shared" si="15"/>
        <v>114217</v>
      </c>
      <c r="M171" s="58">
        <f t="shared" si="15"/>
        <v>115867</v>
      </c>
      <c r="N171" s="58">
        <f t="shared" si="15"/>
        <v>117517</v>
      </c>
      <c r="O171" s="58">
        <f t="shared" si="15"/>
        <v>119057</v>
      </c>
    </row>
    <row r="172" spans="1:15">
      <c r="A172" s="48">
        <v>227</v>
      </c>
      <c r="B172" s="53">
        <f t="shared" si="21"/>
        <v>53476</v>
      </c>
      <c r="C172" s="58">
        <f t="shared" si="22"/>
        <v>54796</v>
      </c>
      <c r="D172" s="58">
        <f t="shared" si="23"/>
        <v>56446</v>
      </c>
      <c r="E172" s="58">
        <f t="shared" si="24"/>
        <v>58096</v>
      </c>
      <c r="F172" s="58">
        <f t="shared" si="25"/>
        <v>59636</v>
      </c>
      <c r="G172" s="61"/>
      <c r="H172" s="60">
        <f t="shared" si="26"/>
        <v>60013</v>
      </c>
      <c r="I172" s="61"/>
      <c r="J172" s="68">
        <v>227</v>
      </c>
      <c r="K172" s="53">
        <f t="shared" si="15"/>
        <v>113489</v>
      </c>
      <c r="L172" s="58">
        <f t="shared" si="15"/>
        <v>114809</v>
      </c>
      <c r="M172" s="58">
        <f t="shared" si="15"/>
        <v>116459</v>
      </c>
      <c r="N172" s="58">
        <f t="shared" si="15"/>
        <v>118109</v>
      </c>
      <c r="O172" s="58">
        <f t="shared" si="15"/>
        <v>119649</v>
      </c>
    </row>
    <row r="173" spans="1:15">
      <c r="A173" s="48">
        <v>228</v>
      </c>
      <c r="B173" s="53">
        <f t="shared" si="21"/>
        <v>53746</v>
      </c>
      <c r="C173" s="58">
        <f t="shared" si="22"/>
        <v>55066</v>
      </c>
      <c r="D173" s="58">
        <f t="shared" si="23"/>
        <v>56716</v>
      </c>
      <c r="E173" s="58">
        <f t="shared" si="24"/>
        <v>58366</v>
      </c>
      <c r="F173" s="58">
        <f t="shared" si="25"/>
        <v>59906</v>
      </c>
      <c r="G173" s="61"/>
      <c r="H173" s="60">
        <f t="shared" si="26"/>
        <v>60337</v>
      </c>
      <c r="I173" s="61"/>
      <c r="J173" s="68">
        <v>228</v>
      </c>
      <c r="K173" s="53">
        <f t="shared" si="15"/>
        <v>114083</v>
      </c>
      <c r="L173" s="58">
        <f t="shared" si="15"/>
        <v>115403</v>
      </c>
      <c r="M173" s="58">
        <f t="shared" si="15"/>
        <v>117053</v>
      </c>
      <c r="N173" s="58">
        <f t="shared" si="15"/>
        <v>118703</v>
      </c>
      <c r="O173" s="58">
        <f t="shared" si="15"/>
        <v>120243</v>
      </c>
    </row>
    <row r="174" spans="1:15">
      <c r="A174" s="48">
        <v>229</v>
      </c>
      <c r="B174" s="53">
        <f t="shared" si="21"/>
        <v>54015</v>
      </c>
      <c r="C174" s="58">
        <f t="shared" si="22"/>
        <v>55335</v>
      </c>
      <c r="D174" s="58">
        <f t="shared" si="23"/>
        <v>56985</v>
      </c>
      <c r="E174" s="58">
        <f t="shared" si="24"/>
        <v>58635</v>
      </c>
      <c r="F174" s="58">
        <f t="shared" si="25"/>
        <v>60175</v>
      </c>
      <c r="G174" s="61"/>
      <c r="H174" s="60">
        <f t="shared" si="26"/>
        <v>60660</v>
      </c>
      <c r="I174" s="61"/>
      <c r="J174" s="68">
        <v>229</v>
      </c>
      <c r="K174" s="53">
        <f t="shared" ref="K174:O237" si="27">B174+$H174</f>
        <v>114675</v>
      </c>
      <c r="L174" s="58">
        <f t="shared" si="27"/>
        <v>115995</v>
      </c>
      <c r="M174" s="58">
        <f t="shared" si="27"/>
        <v>117645</v>
      </c>
      <c r="N174" s="58">
        <f t="shared" si="27"/>
        <v>119295</v>
      </c>
      <c r="O174" s="58">
        <f t="shared" si="27"/>
        <v>120835</v>
      </c>
    </row>
    <row r="175" spans="1:15">
      <c r="A175" s="49">
        <v>230</v>
      </c>
      <c r="B175" s="54">
        <f t="shared" si="21"/>
        <v>54285</v>
      </c>
      <c r="C175" s="59">
        <f t="shared" si="22"/>
        <v>55605</v>
      </c>
      <c r="D175" s="59">
        <f t="shared" si="23"/>
        <v>57255</v>
      </c>
      <c r="E175" s="59">
        <f t="shared" si="24"/>
        <v>58905</v>
      </c>
      <c r="F175" s="59">
        <f t="shared" si="25"/>
        <v>60445</v>
      </c>
      <c r="G175" s="61"/>
      <c r="H175" s="64">
        <f t="shared" si="26"/>
        <v>60984</v>
      </c>
      <c r="I175" s="61"/>
      <c r="J175" s="69">
        <v>230</v>
      </c>
      <c r="K175" s="54">
        <f t="shared" si="27"/>
        <v>115269</v>
      </c>
      <c r="L175" s="59">
        <f t="shared" si="27"/>
        <v>116589</v>
      </c>
      <c r="M175" s="59">
        <f t="shared" si="27"/>
        <v>118239</v>
      </c>
      <c r="N175" s="59">
        <f t="shared" si="27"/>
        <v>119889</v>
      </c>
      <c r="O175" s="59">
        <f t="shared" si="27"/>
        <v>121429</v>
      </c>
    </row>
    <row r="176" spans="1:15">
      <c r="A176" s="48">
        <v>231</v>
      </c>
      <c r="B176" s="53">
        <f t="shared" si="21"/>
        <v>54554</v>
      </c>
      <c r="C176" s="58">
        <f t="shared" si="22"/>
        <v>55874</v>
      </c>
      <c r="D176" s="58">
        <f t="shared" si="23"/>
        <v>57524</v>
      </c>
      <c r="E176" s="58">
        <f t="shared" si="24"/>
        <v>59174</v>
      </c>
      <c r="F176" s="58">
        <f t="shared" si="25"/>
        <v>60714</v>
      </c>
      <c r="G176" s="61"/>
      <c r="H176" s="60">
        <f t="shared" si="26"/>
        <v>61307</v>
      </c>
      <c r="I176" s="61"/>
      <c r="J176" s="68">
        <v>231</v>
      </c>
      <c r="K176" s="53">
        <f t="shared" si="27"/>
        <v>115861</v>
      </c>
      <c r="L176" s="58">
        <f t="shared" si="27"/>
        <v>117181</v>
      </c>
      <c r="M176" s="58">
        <f t="shared" si="27"/>
        <v>118831</v>
      </c>
      <c r="N176" s="58">
        <f t="shared" si="27"/>
        <v>120481</v>
      </c>
      <c r="O176" s="58">
        <f t="shared" si="27"/>
        <v>122021</v>
      </c>
    </row>
    <row r="177" spans="1:15">
      <c r="A177" s="48">
        <v>232</v>
      </c>
      <c r="B177" s="53">
        <f t="shared" si="21"/>
        <v>54824</v>
      </c>
      <c r="C177" s="58">
        <f t="shared" si="22"/>
        <v>56144</v>
      </c>
      <c r="D177" s="58">
        <f t="shared" si="23"/>
        <v>57794</v>
      </c>
      <c r="E177" s="58">
        <f t="shared" si="24"/>
        <v>59444</v>
      </c>
      <c r="F177" s="58">
        <f t="shared" si="25"/>
        <v>60984</v>
      </c>
      <c r="G177" s="61"/>
      <c r="H177" s="60">
        <f t="shared" si="26"/>
        <v>61630</v>
      </c>
      <c r="I177" s="61"/>
      <c r="J177" s="68">
        <v>232</v>
      </c>
      <c r="K177" s="53">
        <f t="shared" si="27"/>
        <v>116454</v>
      </c>
      <c r="L177" s="58">
        <f t="shared" si="27"/>
        <v>117774</v>
      </c>
      <c r="M177" s="58">
        <f t="shared" si="27"/>
        <v>119424</v>
      </c>
      <c r="N177" s="58">
        <f t="shared" si="27"/>
        <v>121074</v>
      </c>
      <c r="O177" s="58">
        <f t="shared" si="27"/>
        <v>122614</v>
      </c>
    </row>
    <row r="178" spans="1:15">
      <c r="A178" s="48">
        <v>233</v>
      </c>
      <c r="B178" s="53">
        <f t="shared" si="21"/>
        <v>55093</v>
      </c>
      <c r="C178" s="58">
        <f t="shared" si="22"/>
        <v>56413</v>
      </c>
      <c r="D178" s="58">
        <f t="shared" si="23"/>
        <v>58063</v>
      </c>
      <c r="E178" s="58">
        <f t="shared" si="24"/>
        <v>59713</v>
      </c>
      <c r="F178" s="58">
        <f t="shared" si="25"/>
        <v>61253</v>
      </c>
      <c r="G178" s="61"/>
      <c r="H178" s="60">
        <f t="shared" si="26"/>
        <v>61954</v>
      </c>
      <c r="I178" s="61"/>
      <c r="J178" s="68">
        <v>233</v>
      </c>
      <c r="K178" s="53">
        <f t="shared" si="27"/>
        <v>117047</v>
      </c>
      <c r="L178" s="58">
        <f t="shared" si="27"/>
        <v>118367</v>
      </c>
      <c r="M178" s="58">
        <f t="shared" si="27"/>
        <v>120017</v>
      </c>
      <c r="N178" s="58">
        <f t="shared" si="27"/>
        <v>121667</v>
      </c>
      <c r="O178" s="58">
        <f t="shared" si="27"/>
        <v>123207</v>
      </c>
    </row>
    <row r="179" spans="1:15">
      <c r="A179" s="48">
        <v>234</v>
      </c>
      <c r="B179" s="53">
        <f t="shared" si="21"/>
        <v>55363</v>
      </c>
      <c r="C179" s="58">
        <f t="shared" si="22"/>
        <v>56683</v>
      </c>
      <c r="D179" s="58">
        <f t="shared" si="23"/>
        <v>58333</v>
      </c>
      <c r="E179" s="58">
        <f t="shared" si="24"/>
        <v>59983</v>
      </c>
      <c r="F179" s="58">
        <f t="shared" si="25"/>
        <v>61523</v>
      </c>
      <c r="G179" s="61"/>
      <c r="H179" s="60">
        <f t="shared" si="26"/>
        <v>62277</v>
      </c>
      <c r="I179" s="61"/>
      <c r="J179" s="68">
        <v>234</v>
      </c>
      <c r="K179" s="53">
        <f t="shared" si="27"/>
        <v>117640</v>
      </c>
      <c r="L179" s="58">
        <f t="shared" si="27"/>
        <v>118960</v>
      </c>
      <c r="M179" s="58">
        <f t="shared" si="27"/>
        <v>120610</v>
      </c>
      <c r="N179" s="58">
        <f t="shared" si="27"/>
        <v>122260</v>
      </c>
      <c r="O179" s="58">
        <f t="shared" si="27"/>
        <v>123800</v>
      </c>
    </row>
    <row r="180" spans="1:15">
      <c r="A180" s="48">
        <v>235</v>
      </c>
      <c r="B180" s="53">
        <f t="shared" si="21"/>
        <v>55632</v>
      </c>
      <c r="C180" s="58">
        <f t="shared" si="22"/>
        <v>56952</v>
      </c>
      <c r="D180" s="58">
        <f t="shared" si="23"/>
        <v>58602</v>
      </c>
      <c r="E180" s="58">
        <f t="shared" si="24"/>
        <v>60252</v>
      </c>
      <c r="F180" s="58">
        <f t="shared" si="25"/>
        <v>61792</v>
      </c>
      <c r="G180" s="61"/>
      <c r="H180" s="60">
        <f t="shared" si="26"/>
        <v>62601</v>
      </c>
      <c r="I180" s="61"/>
      <c r="J180" s="68">
        <v>235</v>
      </c>
      <c r="K180" s="53">
        <f t="shared" si="27"/>
        <v>118233</v>
      </c>
      <c r="L180" s="58">
        <f t="shared" si="27"/>
        <v>119553</v>
      </c>
      <c r="M180" s="58">
        <f t="shared" si="27"/>
        <v>121203</v>
      </c>
      <c r="N180" s="58">
        <f t="shared" si="27"/>
        <v>122853</v>
      </c>
      <c r="O180" s="58">
        <f t="shared" si="27"/>
        <v>124393</v>
      </c>
    </row>
    <row r="181" spans="1:15">
      <c r="A181" s="48">
        <v>236</v>
      </c>
      <c r="B181" s="53">
        <f t="shared" si="21"/>
        <v>55902</v>
      </c>
      <c r="C181" s="58">
        <f t="shared" si="22"/>
        <v>57222</v>
      </c>
      <c r="D181" s="58">
        <f t="shared" si="23"/>
        <v>58872</v>
      </c>
      <c r="E181" s="58">
        <f t="shared" si="24"/>
        <v>60522</v>
      </c>
      <c r="F181" s="58">
        <f t="shared" si="25"/>
        <v>62062</v>
      </c>
      <c r="G181" s="61"/>
      <c r="H181" s="60">
        <f t="shared" si="26"/>
        <v>62924</v>
      </c>
      <c r="I181" s="61"/>
      <c r="J181" s="68">
        <v>236</v>
      </c>
      <c r="K181" s="53">
        <f t="shared" si="27"/>
        <v>118826</v>
      </c>
      <c r="L181" s="58">
        <f t="shared" si="27"/>
        <v>120146</v>
      </c>
      <c r="M181" s="58">
        <f t="shared" si="27"/>
        <v>121796</v>
      </c>
      <c r="N181" s="58">
        <f t="shared" si="27"/>
        <v>123446</v>
      </c>
      <c r="O181" s="58">
        <f t="shared" si="27"/>
        <v>124986</v>
      </c>
    </row>
    <row r="182" spans="1:15">
      <c r="A182" s="48">
        <v>237</v>
      </c>
      <c r="B182" s="53">
        <f t="shared" si="21"/>
        <v>56171</v>
      </c>
      <c r="C182" s="58">
        <f t="shared" si="22"/>
        <v>57491</v>
      </c>
      <c r="D182" s="58">
        <f t="shared" si="23"/>
        <v>59141</v>
      </c>
      <c r="E182" s="58">
        <f t="shared" si="24"/>
        <v>60791</v>
      </c>
      <c r="F182" s="58">
        <f t="shared" si="25"/>
        <v>62331</v>
      </c>
      <c r="G182" s="61"/>
      <c r="H182" s="60">
        <f t="shared" si="26"/>
        <v>63247</v>
      </c>
      <c r="I182" s="61"/>
      <c r="J182" s="68">
        <v>237</v>
      </c>
      <c r="K182" s="53">
        <f t="shared" si="27"/>
        <v>119418</v>
      </c>
      <c r="L182" s="58">
        <f t="shared" si="27"/>
        <v>120738</v>
      </c>
      <c r="M182" s="58">
        <f t="shared" si="27"/>
        <v>122388</v>
      </c>
      <c r="N182" s="58">
        <f t="shared" si="27"/>
        <v>124038</v>
      </c>
      <c r="O182" s="58">
        <f t="shared" si="27"/>
        <v>125578</v>
      </c>
    </row>
    <row r="183" spans="1:15">
      <c r="A183" s="48">
        <v>238</v>
      </c>
      <c r="B183" s="53">
        <f t="shared" si="21"/>
        <v>56441</v>
      </c>
      <c r="C183" s="58">
        <f t="shared" si="22"/>
        <v>57761</v>
      </c>
      <c r="D183" s="58">
        <f t="shared" si="23"/>
        <v>59411</v>
      </c>
      <c r="E183" s="58">
        <f t="shared" si="24"/>
        <v>61061</v>
      </c>
      <c r="F183" s="58">
        <f t="shared" si="25"/>
        <v>62601</v>
      </c>
      <c r="G183" s="61"/>
      <c r="H183" s="60">
        <f t="shared" si="26"/>
        <v>63571</v>
      </c>
      <c r="I183" s="61"/>
      <c r="J183" s="68">
        <v>238</v>
      </c>
      <c r="K183" s="53">
        <f t="shared" si="27"/>
        <v>120012</v>
      </c>
      <c r="L183" s="58">
        <f t="shared" si="27"/>
        <v>121332</v>
      </c>
      <c r="M183" s="58">
        <f t="shared" si="27"/>
        <v>122982</v>
      </c>
      <c r="N183" s="58">
        <f t="shared" si="27"/>
        <v>124632</v>
      </c>
      <c r="O183" s="58">
        <f t="shared" si="27"/>
        <v>126172</v>
      </c>
    </row>
    <row r="184" spans="1:15">
      <c r="A184" s="48">
        <v>239</v>
      </c>
      <c r="B184" s="53">
        <f t="shared" si="21"/>
        <v>56710</v>
      </c>
      <c r="C184" s="58">
        <f t="shared" si="22"/>
        <v>58030</v>
      </c>
      <c r="D184" s="58">
        <f t="shared" si="23"/>
        <v>59680</v>
      </c>
      <c r="E184" s="58">
        <f t="shared" si="24"/>
        <v>61330</v>
      </c>
      <c r="F184" s="58">
        <f t="shared" si="25"/>
        <v>62870</v>
      </c>
      <c r="G184" s="61"/>
      <c r="H184" s="60">
        <f t="shared" si="26"/>
        <v>63894</v>
      </c>
      <c r="I184" s="61"/>
      <c r="J184" s="68">
        <v>239</v>
      </c>
      <c r="K184" s="53">
        <f t="shared" si="27"/>
        <v>120604</v>
      </c>
      <c r="L184" s="58">
        <f t="shared" si="27"/>
        <v>121924</v>
      </c>
      <c r="M184" s="58">
        <f t="shared" si="27"/>
        <v>123574</v>
      </c>
      <c r="N184" s="58">
        <f t="shared" si="27"/>
        <v>125224</v>
      </c>
      <c r="O184" s="58">
        <f t="shared" si="27"/>
        <v>126764</v>
      </c>
    </row>
    <row r="185" spans="1:15">
      <c r="A185" s="49">
        <v>240</v>
      </c>
      <c r="B185" s="54">
        <f t="shared" si="21"/>
        <v>56980</v>
      </c>
      <c r="C185" s="59">
        <f t="shared" si="22"/>
        <v>58300</v>
      </c>
      <c r="D185" s="59">
        <f t="shared" si="23"/>
        <v>59950</v>
      </c>
      <c r="E185" s="59">
        <f t="shared" si="24"/>
        <v>61600</v>
      </c>
      <c r="F185" s="59">
        <f t="shared" si="25"/>
        <v>63140</v>
      </c>
      <c r="G185" s="61"/>
      <c r="H185" s="64">
        <f t="shared" si="26"/>
        <v>64218</v>
      </c>
      <c r="I185" s="61"/>
      <c r="J185" s="69">
        <v>240</v>
      </c>
      <c r="K185" s="54">
        <f t="shared" si="27"/>
        <v>121198</v>
      </c>
      <c r="L185" s="59">
        <f t="shared" si="27"/>
        <v>122518</v>
      </c>
      <c r="M185" s="59">
        <f t="shared" si="27"/>
        <v>124168</v>
      </c>
      <c r="N185" s="59">
        <f t="shared" si="27"/>
        <v>125818</v>
      </c>
      <c r="O185" s="59">
        <f t="shared" si="27"/>
        <v>127358</v>
      </c>
    </row>
    <row r="186" spans="1:15">
      <c r="A186" s="48">
        <v>241</v>
      </c>
      <c r="B186" s="53">
        <f t="shared" si="21"/>
        <v>57249</v>
      </c>
      <c r="C186" s="58">
        <f t="shared" si="22"/>
        <v>58569</v>
      </c>
      <c r="D186" s="58">
        <f t="shared" si="23"/>
        <v>60219</v>
      </c>
      <c r="E186" s="58">
        <f t="shared" si="24"/>
        <v>61869</v>
      </c>
      <c r="F186" s="58">
        <f t="shared" si="25"/>
        <v>63409</v>
      </c>
      <c r="G186" s="61"/>
      <c r="H186" s="60">
        <f t="shared" si="26"/>
        <v>64541</v>
      </c>
      <c r="I186" s="61"/>
      <c r="J186" s="68">
        <v>241</v>
      </c>
      <c r="K186" s="53">
        <f t="shared" si="27"/>
        <v>121790</v>
      </c>
      <c r="L186" s="58">
        <f t="shared" si="27"/>
        <v>123110</v>
      </c>
      <c r="M186" s="58">
        <f t="shared" si="27"/>
        <v>124760</v>
      </c>
      <c r="N186" s="58">
        <f t="shared" si="27"/>
        <v>126410</v>
      </c>
      <c r="O186" s="58">
        <f t="shared" si="27"/>
        <v>127950</v>
      </c>
    </row>
    <row r="187" spans="1:15">
      <c r="A187" s="48">
        <v>242</v>
      </c>
      <c r="B187" s="53">
        <f t="shared" si="21"/>
        <v>57519</v>
      </c>
      <c r="C187" s="58">
        <f t="shared" si="22"/>
        <v>58839</v>
      </c>
      <c r="D187" s="58">
        <f t="shared" si="23"/>
        <v>60489</v>
      </c>
      <c r="E187" s="58">
        <f t="shared" si="24"/>
        <v>62139</v>
      </c>
      <c r="F187" s="58">
        <f t="shared" si="25"/>
        <v>63679</v>
      </c>
      <c r="G187" s="61"/>
      <c r="H187" s="60">
        <f t="shared" si="26"/>
        <v>64864</v>
      </c>
      <c r="I187" s="61"/>
      <c r="J187" s="68">
        <v>242</v>
      </c>
      <c r="K187" s="53">
        <f t="shared" si="27"/>
        <v>122383</v>
      </c>
      <c r="L187" s="58">
        <f t="shared" si="27"/>
        <v>123703</v>
      </c>
      <c r="M187" s="58">
        <f t="shared" si="27"/>
        <v>125353</v>
      </c>
      <c r="N187" s="58">
        <f t="shared" si="27"/>
        <v>127003</v>
      </c>
      <c r="O187" s="58">
        <f t="shared" si="27"/>
        <v>128543</v>
      </c>
    </row>
    <row r="188" spans="1:15">
      <c r="A188" s="48">
        <v>243</v>
      </c>
      <c r="B188" s="53">
        <f t="shared" si="21"/>
        <v>57788</v>
      </c>
      <c r="C188" s="58">
        <f t="shared" si="22"/>
        <v>59108</v>
      </c>
      <c r="D188" s="58">
        <f t="shared" si="23"/>
        <v>60758</v>
      </c>
      <c r="E188" s="58">
        <f t="shared" si="24"/>
        <v>62408</v>
      </c>
      <c r="F188" s="58">
        <f t="shared" si="25"/>
        <v>63948</v>
      </c>
      <c r="G188" s="61"/>
      <c r="H188" s="60">
        <f t="shared" si="26"/>
        <v>65188</v>
      </c>
      <c r="I188" s="61"/>
      <c r="J188" s="68">
        <v>243</v>
      </c>
      <c r="K188" s="53">
        <f t="shared" si="27"/>
        <v>122976</v>
      </c>
      <c r="L188" s="58">
        <f t="shared" si="27"/>
        <v>124296</v>
      </c>
      <c r="M188" s="58">
        <f t="shared" si="27"/>
        <v>125946</v>
      </c>
      <c r="N188" s="58">
        <f t="shared" si="27"/>
        <v>127596</v>
      </c>
      <c r="O188" s="58">
        <f t="shared" si="27"/>
        <v>129136</v>
      </c>
    </row>
    <row r="189" spans="1:15">
      <c r="A189" s="48">
        <v>244</v>
      </c>
      <c r="B189" s="53">
        <f t="shared" si="21"/>
        <v>58058</v>
      </c>
      <c r="C189" s="58">
        <f t="shared" si="22"/>
        <v>59378</v>
      </c>
      <c r="D189" s="58">
        <f t="shared" si="23"/>
        <v>61028</v>
      </c>
      <c r="E189" s="58">
        <f t="shared" si="24"/>
        <v>62678</v>
      </c>
      <c r="F189" s="58">
        <f t="shared" si="25"/>
        <v>64218</v>
      </c>
      <c r="G189" s="61"/>
      <c r="H189" s="60">
        <f t="shared" si="26"/>
        <v>65511</v>
      </c>
      <c r="I189" s="61"/>
      <c r="J189" s="68">
        <v>244</v>
      </c>
      <c r="K189" s="53">
        <f t="shared" si="27"/>
        <v>123569</v>
      </c>
      <c r="L189" s="58">
        <f t="shared" si="27"/>
        <v>124889</v>
      </c>
      <c r="M189" s="58">
        <f t="shared" si="27"/>
        <v>126539</v>
      </c>
      <c r="N189" s="58">
        <f t="shared" si="27"/>
        <v>128189</v>
      </c>
      <c r="O189" s="58">
        <f t="shared" si="27"/>
        <v>129729</v>
      </c>
    </row>
    <row r="190" spans="1:15">
      <c r="A190" s="48">
        <v>245</v>
      </c>
      <c r="B190" s="53">
        <f t="shared" si="21"/>
        <v>58327</v>
      </c>
      <c r="C190" s="58">
        <f t="shared" si="22"/>
        <v>59647</v>
      </c>
      <c r="D190" s="58">
        <f t="shared" si="23"/>
        <v>61297</v>
      </c>
      <c r="E190" s="58">
        <f t="shared" si="24"/>
        <v>62947</v>
      </c>
      <c r="F190" s="58">
        <f t="shared" si="25"/>
        <v>64487</v>
      </c>
      <c r="G190" s="61"/>
      <c r="H190" s="60">
        <f t="shared" si="26"/>
        <v>65835</v>
      </c>
      <c r="I190" s="61"/>
      <c r="J190" s="68">
        <v>245</v>
      </c>
      <c r="K190" s="53">
        <f t="shared" si="27"/>
        <v>124162</v>
      </c>
      <c r="L190" s="58">
        <f t="shared" si="27"/>
        <v>125482</v>
      </c>
      <c r="M190" s="58">
        <f t="shared" si="27"/>
        <v>127132</v>
      </c>
      <c r="N190" s="58">
        <f t="shared" si="27"/>
        <v>128782</v>
      </c>
      <c r="O190" s="58">
        <f t="shared" si="27"/>
        <v>130322</v>
      </c>
    </row>
    <row r="191" spans="1:15">
      <c r="A191" s="48">
        <v>246</v>
      </c>
      <c r="B191" s="53">
        <f t="shared" si="21"/>
        <v>58597</v>
      </c>
      <c r="C191" s="58">
        <f t="shared" si="22"/>
        <v>59917</v>
      </c>
      <c r="D191" s="58">
        <f t="shared" si="23"/>
        <v>61567</v>
      </c>
      <c r="E191" s="58">
        <f t="shared" si="24"/>
        <v>63217</v>
      </c>
      <c r="F191" s="58">
        <f t="shared" si="25"/>
        <v>64757</v>
      </c>
      <c r="G191" s="61"/>
      <c r="H191" s="60">
        <f t="shared" si="26"/>
        <v>66158</v>
      </c>
      <c r="I191" s="61"/>
      <c r="J191" s="68">
        <v>246</v>
      </c>
      <c r="K191" s="53">
        <f t="shared" si="27"/>
        <v>124755</v>
      </c>
      <c r="L191" s="58">
        <f t="shared" si="27"/>
        <v>126075</v>
      </c>
      <c r="M191" s="58">
        <f t="shared" si="27"/>
        <v>127725</v>
      </c>
      <c r="N191" s="58">
        <f t="shared" si="27"/>
        <v>129375</v>
      </c>
      <c r="O191" s="58">
        <f t="shared" si="27"/>
        <v>130915</v>
      </c>
    </row>
    <row r="192" spans="1:15">
      <c r="A192" s="48">
        <v>247</v>
      </c>
      <c r="B192" s="53">
        <f t="shared" si="21"/>
        <v>58866</v>
      </c>
      <c r="C192" s="58">
        <f t="shared" si="22"/>
        <v>60186</v>
      </c>
      <c r="D192" s="58">
        <f t="shared" si="23"/>
        <v>61836</v>
      </c>
      <c r="E192" s="58">
        <f t="shared" si="24"/>
        <v>63486</v>
      </c>
      <c r="F192" s="58">
        <f t="shared" si="25"/>
        <v>65026</v>
      </c>
      <c r="G192" s="61"/>
      <c r="H192" s="60">
        <f t="shared" si="26"/>
        <v>66481</v>
      </c>
      <c r="I192" s="61"/>
      <c r="J192" s="68">
        <v>247</v>
      </c>
      <c r="K192" s="53">
        <f t="shared" si="27"/>
        <v>125347</v>
      </c>
      <c r="L192" s="58">
        <f t="shared" si="27"/>
        <v>126667</v>
      </c>
      <c r="M192" s="58">
        <f t="shared" si="27"/>
        <v>128317</v>
      </c>
      <c r="N192" s="58">
        <f t="shared" si="27"/>
        <v>129967</v>
      </c>
      <c r="O192" s="58">
        <f t="shared" si="27"/>
        <v>131507</v>
      </c>
    </row>
    <row r="193" spans="1:15">
      <c r="A193" s="48">
        <v>248</v>
      </c>
      <c r="B193" s="53">
        <f t="shared" si="21"/>
        <v>59136</v>
      </c>
      <c r="C193" s="58">
        <f t="shared" si="22"/>
        <v>60456</v>
      </c>
      <c r="D193" s="58">
        <f t="shared" si="23"/>
        <v>62106</v>
      </c>
      <c r="E193" s="58">
        <f t="shared" si="24"/>
        <v>63756</v>
      </c>
      <c r="F193" s="58">
        <f t="shared" si="25"/>
        <v>65296</v>
      </c>
      <c r="G193" s="61"/>
      <c r="H193" s="60">
        <f t="shared" si="26"/>
        <v>66805</v>
      </c>
      <c r="I193" s="61"/>
      <c r="J193" s="68">
        <v>248</v>
      </c>
      <c r="K193" s="53">
        <f t="shared" si="27"/>
        <v>125941</v>
      </c>
      <c r="L193" s="58">
        <f t="shared" si="27"/>
        <v>127261</v>
      </c>
      <c r="M193" s="58">
        <f t="shared" si="27"/>
        <v>128911</v>
      </c>
      <c r="N193" s="58">
        <f t="shared" si="27"/>
        <v>130561</v>
      </c>
      <c r="O193" s="58">
        <f t="shared" si="27"/>
        <v>132101</v>
      </c>
    </row>
    <row r="194" spans="1:15">
      <c r="A194" s="48">
        <v>249</v>
      </c>
      <c r="B194" s="53">
        <f t="shared" si="21"/>
        <v>59405</v>
      </c>
      <c r="C194" s="58">
        <f t="shared" si="22"/>
        <v>60725</v>
      </c>
      <c r="D194" s="58">
        <f t="shared" si="23"/>
        <v>62375</v>
      </c>
      <c r="E194" s="58">
        <f t="shared" si="24"/>
        <v>64025</v>
      </c>
      <c r="F194" s="58">
        <f t="shared" si="25"/>
        <v>65565</v>
      </c>
      <c r="G194" s="61"/>
      <c r="H194" s="60">
        <f t="shared" si="26"/>
        <v>67128</v>
      </c>
      <c r="I194" s="61"/>
      <c r="J194" s="68">
        <v>249</v>
      </c>
      <c r="K194" s="53">
        <f t="shared" si="27"/>
        <v>126533</v>
      </c>
      <c r="L194" s="58">
        <f t="shared" si="27"/>
        <v>127853</v>
      </c>
      <c r="M194" s="58">
        <f t="shared" si="27"/>
        <v>129503</v>
      </c>
      <c r="N194" s="58">
        <f t="shared" si="27"/>
        <v>131153</v>
      </c>
      <c r="O194" s="58">
        <f t="shared" si="27"/>
        <v>132693</v>
      </c>
    </row>
    <row r="195" spans="1:15">
      <c r="A195" s="49">
        <v>250</v>
      </c>
      <c r="B195" s="54">
        <f t="shared" si="21"/>
        <v>59675</v>
      </c>
      <c r="C195" s="59">
        <f t="shared" si="22"/>
        <v>60995</v>
      </c>
      <c r="D195" s="59">
        <f t="shared" si="23"/>
        <v>62645</v>
      </c>
      <c r="E195" s="59">
        <f t="shared" si="24"/>
        <v>64295</v>
      </c>
      <c r="F195" s="59">
        <f t="shared" si="25"/>
        <v>65835</v>
      </c>
      <c r="G195" s="61"/>
      <c r="H195" s="64">
        <f t="shared" si="26"/>
        <v>67452</v>
      </c>
      <c r="I195" s="61"/>
      <c r="J195" s="69">
        <v>250</v>
      </c>
      <c r="K195" s="54">
        <f t="shared" si="27"/>
        <v>127127</v>
      </c>
      <c r="L195" s="59">
        <f t="shared" si="27"/>
        <v>128447</v>
      </c>
      <c r="M195" s="59">
        <f t="shared" si="27"/>
        <v>130097</v>
      </c>
      <c r="N195" s="59">
        <f t="shared" si="27"/>
        <v>131747</v>
      </c>
      <c r="O195" s="59">
        <f t="shared" si="27"/>
        <v>133287</v>
      </c>
    </row>
    <row r="196" spans="1:15">
      <c r="A196" s="48">
        <v>251</v>
      </c>
      <c r="B196" s="53">
        <f t="shared" si="21"/>
        <v>59944</v>
      </c>
      <c r="C196" s="58">
        <f t="shared" si="22"/>
        <v>61264</v>
      </c>
      <c r="D196" s="58">
        <f t="shared" si="23"/>
        <v>62914</v>
      </c>
      <c r="E196" s="58">
        <f t="shared" si="24"/>
        <v>64564</v>
      </c>
      <c r="F196" s="58">
        <f t="shared" si="25"/>
        <v>66104</v>
      </c>
      <c r="G196" s="61"/>
      <c r="H196" s="60">
        <f t="shared" si="26"/>
        <v>67775</v>
      </c>
      <c r="I196" s="61"/>
      <c r="J196" s="68">
        <v>251</v>
      </c>
      <c r="K196" s="53">
        <f t="shared" si="27"/>
        <v>127719</v>
      </c>
      <c r="L196" s="58">
        <f t="shared" si="27"/>
        <v>129039</v>
      </c>
      <c r="M196" s="58">
        <f t="shared" si="27"/>
        <v>130689</v>
      </c>
      <c r="N196" s="58">
        <f t="shared" si="27"/>
        <v>132339</v>
      </c>
      <c r="O196" s="58">
        <f t="shared" si="27"/>
        <v>133879</v>
      </c>
    </row>
    <row r="197" spans="1:15">
      <c r="A197" s="48">
        <v>252</v>
      </c>
      <c r="B197" s="53">
        <f t="shared" si="21"/>
        <v>60214</v>
      </c>
      <c r="C197" s="58">
        <f t="shared" si="22"/>
        <v>61534</v>
      </c>
      <c r="D197" s="58">
        <f t="shared" si="23"/>
        <v>63184</v>
      </c>
      <c r="E197" s="58">
        <f t="shared" si="24"/>
        <v>64834</v>
      </c>
      <c r="F197" s="58">
        <f t="shared" si="25"/>
        <v>66374</v>
      </c>
      <c r="G197" s="61"/>
      <c r="H197" s="60">
        <f t="shared" si="26"/>
        <v>68098</v>
      </c>
      <c r="I197" s="61"/>
      <c r="J197" s="68">
        <v>252</v>
      </c>
      <c r="K197" s="53">
        <f t="shared" si="27"/>
        <v>128312</v>
      </c>
      <c r="L197" s="58">
        <f t="shared" si="27"/>
        <v>129632</v>
      </c>
      <c r="M197" s="58">
        <f t="shared" si="27"/>
        <v>131282</v>
      </c>
      <c r="N197" s="58">
        <f t="shared" si="27"/>
        <v>132932</v>
      </c>
      <c r="O197" s="58">
        <f t="shared" si="27"/>
        <v>134472</v>
      </c>
    </row>
    <row r="198" spans="1:15">
      <c r="A198" s="48">
        <v>253</v>
      </c>
      <c r="B198" s="53">
        <f t="shared" si="21"/>
        <v>60483</v>
      </c>
      <c r="C198" s="58">
        <f t="shared" si="22"/>
        <v>61803</v>
      </c>
      <c r="D198" s="58">
        <f t="shared" si="23"/>
        <v>63453</v>
      </c>
      <c r="E198" s="58">
        <f t="shared" si="24"/>
        <v>65103</v>
      </c>
      <c r="F198" s="58">
        <f t="shared" si="25"/>
        <v>66643</v>
      </c>
      <c r="G198" s="61"/>
      <c r="H198" s="60">
        <f t="shared" si="26"/>
        <v>68422</v>
      </c>
      <c r="I198" s="61"/>
      <c r="J198" s="68">
        <v>253</v>
      </c>
      <c r="K198" s="53">
        <f t="shared" si="27"/>
        <v>128905</v>
      </c>
      <c r="L198" s="58">
        <f t="shared" si="27"/>
        <v>130225</v>
      </c>
      <c r="M198" s="58">
        <f t="shared" si="27"/>
        <v>131875</v>
      </c>
      <c r="N198" s="58">
        <f t="shared" si="27"/>
        <v>133525</v>
      </c>
      <c r="O198" s="58">
        <f t="shared" si="27"/>
        <v>135065</v>
      </c>
    </row>
    <row r="199" spans="1:15">
      <c r="A199" s="48">
        <v>254</v>
      </c>
      <c r="B199" s="53">
        <f t="shared" si="21"/>
        <v>60753</v>
      </c>
      <c r="C199" s="58">
        <f t="shared" si="22"/>
        <v>62073</v>
      </c>
      <c r="D199" s="58">
        <f t="shared" si="23"/>
        <v>63723</v>
      </c>
      <c r="E199" s="58">
        <f t="shared" si="24"/>
        <v>65373</v>
      </c>
      <c r="F199" s="58">
        <f t="shared" si="25"/>
        <v>66913</v>
      </c>
      <c r="G199" s="61"/>
      <c r="H199" s="60">
        <f t="shared" si="26"/>
        <v>68745</v>
      </c>
      <c r="I199" s="61"/>
      <c r="J199" s="68">
        <v>254</v>
      </c>
      <c r="K199" s="53">
        <f t="shared" si="27"/>
        <v>129498</v>
      </c>
      <c r="L199" s="58">
        <f t="shared" si="27"/>
        <v>130818</v>
      </c>
      <c r="M199" s="58">
        <f t="shared" si="27"/>
        <v>132468</v>
      </c>
      <c r="N199" s="58">
        <f t="shared" si="27"/>
        <v>134118</v>
      </c>
      <c r="O199" s="58">
        <f t="shared" si="27"/>
        <v>135658</v>
      </c>
    </row>
    <row r="200" spans="1:15">
      <c r="A200" s="48">
        <v>255</v>
      </c>
      <c r="B200" s="53">
        <f t="shared" si="21"/>
        <v>61022</v>
      </c>
      <c r="C200" s="58">
        <f t="shared" si="22"/>
        <v>62342</v>
      </c>
      <c r="D200" s="58">
        <f t="shared" si="23"/>
        <v>63992</v>
      </c>
      <c r="E200" s="58">
        <f t="shared" si="24"/>
        <v>65642</v>
      </c>
      <c r="F200" s="58">
        <f t="shared" si="25"/>
        <v>67182</v>
      </c>
      <c r="G200" s="61"/>
      <c r="H200" s="60">
        <f t="shared" si="26"/>
        <v>69069</v>
      </c>
      <c r="I200" s="61"/>
      <c r="J200" s="68">
        <v>255</v>
      </c>
      <c r="K200" s="53">
        <f t="shared" si="27"/>
        <v>130091</v>
      </c>
      <c r="L200" s="58">
        <f t="shared" si="27"/>
        <v>131411</v>
      </c>
      <c r="M200" s="58">
        <f t="shared" si="27"/>
        <v>133061</v>
      </c>
      <c r="N200" s="58">
        <f t="shared" si="27"/>
        <v>134711</v>
      </c>
      <c r="O200" s="58">
        <f t="shared" si="27"/>
        <v>136251</v>
      </c>
    </row>
    <row r="201" spans="1:15">
      <c r="A201" s="48">
        <v>256</v>
      </c>
      <c r="B201" s="53">
        <f t="shared" si="21"/>
        <v>61292</v>
      </c>
      <c r="C201" s="58">
        <f t="shared" si="22"/>
        <v>62612</v>
      </c>
      <c r="D201" s="58">
        <f t="shared" si="23"/>
        <v>64262</v>
      </c>
      <c r="E201" s="58">
        <f t="shared" si="24"/>
        <v>65912</v>
      </c>
      <c r="F201" s="58">
        <f t="shared" si="25"/>
        <v>67452</v>
      </c>
      <c r="G201" s="61"/>
      <c r="H201" s="60">
        <f t="shared" si="26"/>
        <v>69392</v>
      </c>
      <c r="I201" s="61"/>
      <c r="J201" s="68">
        <v>256</v>
      </c>
      <c r="K201" s="53">
        <f t="shared" si="27"/>
        <v>130684</v>
      </c>
      <c r="L201" s="58">
        <f t="shared" si="27"/>
        <v>132004</v>
      </c>
      <c r="M201" s="58">
        <f t="shared" si="27"/>
        <v>133654</v>
      </c>
      <c r="N201" s="58">
        <f t="shared" si="27"/>
        <v>135304</v>
      </c>
      <c r="O201" s="58">
        <f t="shared" si="27"/>
        <v>136844</v>
      </c>
    </row>
    <row r="202" spans="1:15">
      <c r="A202" s="48">
        <v>257</v>
      </c>
      <c r="B202" s="53">
        <f t="shared" si="21"/>
        <v>61561</v>
      </c>
      <c r="C202" s="58">
        <f t="shared" si="22"/>
        <v>62881</v>
      </c>
      <c r="D202" s="58">
        <f t="shared" si="23"/>
        <v>64531</v>
      </c>
      <c r="E202" s="58">
        <f t="shared" si="24"/>
        <v>66181</v>
      </c>
      <c r="F202" s="58">
        <f t="shared" si="25"/>
        <v>67721</v>
      </c>
      <c r="G202" s="61"/>
      <c r="H202" s="60">
        <f t="shared" si="26"/>
        <v>69715</v>
      </c>
      <c r="I202" s="61"/>
      <c r="J202" s="68">
        <v>257</v>
      </c>
      <c r="K202" s="53">
        <f t="shared" si="27"/>
        <v>131276</v>
      </c>
      <c r="L202" s="58">
        <f t="shared" si="27"/>
        <v>132596</v>
      </c>
      <c r="M202" s="58">
        <f t="shared" si="27"/>
        <v>134246</v>
      </c>
      <c r="N202" s="58">
        <f t="shared" si="27"/>
        <v>135896</v>
      </c>
      <c r="O202" s="58">
        <f t="shared" si="27"/>
        <v>137436</v>
      </c>
    </row>
    <row r="203" spans="1:15">
      <c r="A203" s="48">
        <v>258</v>
      </c>
      <c r="B203" s="53">
        <f t="shared" si="21"/>
        <v>61831</v>
      </c>
      <c r="C203" s="58">
        <f t="shared" si="22"/>
        <v>63151</v>
      </c>
      <c r="D203" s="58">
        <f t="shared" si="23"/>
        <v>64801</v>
      </c>
      <c r="E203" s="58">
        <f t="shared" si="24"/>
        <v>66451</v>
      </c>
      <c r="F203" s="58">
        <f t="shared" si="25"/>
        <v>67991</v>
      </c>
      <c r="G203" s="61"/>
      <c r="H203" s="60">
        <f t="shared" si="26"/>
        <v>70039</v>
      </c>
      <c r="I203" s="61"/>
      <c r="J203" s="68">
        <v>258</v>
      </c>
      <c r="K203" s="53">
        <f t="shared" si="27"/>
        <v>131870</v>
      </c>
      <c r="L203" s="58">
        <f t="shared" si="27"/>
        <v>133190</v>
      </c>
      <c r="M203" s="58">
        <f t="shared" si="27"/>
        <v>134840</v>
      </c>
      <c r="N203" s="58">
        <f t="shared" si="27"/>
        <v>136490</v>
      </c>
      <c r="O203" s="58">
        <f t="shared" si="27"/>
        <v>138030</v>
      </c>
    </row>
    <row r="204" spans="1:15">
      <c r="A204" s="48">
        <v>259</v>
      </c>
      <c r="B204" s="53">
        <f t="shared" si="21"/>
        <v>62100</v>
      </c>
      <c r="C204" s="58">
        <f t="shared" si="22"/>
        <v>63420</v>
      </c>
      <c r="D204" s="58">
        <f t="shared" si="23"/>
        <v>65070</v>
      </c>
      <c r="E204" s="58">
        <f t="shared" si="24"/>
        <v>66720</v>
      </c>
      <c r="F204" s="58">
        <f t="shared" si="25"/>
        <v>68260</v>
      </c>
      <c r="G204" s="61"/>
      <c r="H204" s="60">
        <f t="shared" si="26"/>
        <v>70362</v>
      </c>
      <c r="I204" s="61"/>
      <c r="J204" s="68">
        <v>259</v>
      </c>
      <c r="K204" s="53">
        <f t="shared" si="27"/>
        <v>132462</v>
      </c>
      <c r="L204" s="58">
        <f t="shared" si="27"/>
        <v>133782</v>
      </c>
      <c r="M204" s="58">
        <f t="shared" si="27"/>
        <v>135432</v>
      </c>
      <c r="N204" s="58">
        <f t="shared" si="27"/>
        <v>137082</v>
      </c>
      <c r="O204" s="58">
        <f t="shared" si="27"/>
        <v>138622</v>
      </c>
    </row>
    <row r="205" spans="1:15">
      <c r="A205" s="49">
        <v>260</v>
      </c>
      <c r="B205" s="54">
        <f t="shared" si="21"/>
        <v>62370</v>
      </c>
      <c r="C205" s="59">
        <f t="shared" si="22"/>
        <v>63690</v>
      </c>
      <c r="D205" s="59">
        <f t="shared" si="23"/>
        <v>65340</v>
      </c>
      <c r="E205" s="59">
        <f t="shared" si="24"/>
        <v>66990</v>
      </c>
      <c r="F205" s="59">
        <f t="shared" si="25"/>
        <v>68530</v>
      </c>
      <c r="G205" s="61"/>
      <c r="H205" s="64">
        <f t="shared" si="26"/>
        <v>70686</v>
      </c>
      <c r="I205" s="61"/>
      <c r="J205" s="69">
        <v>260</v>
      </c>
      <c r="K205" s="54">
        <f t="shared" si="27"/>
        <v>133056</v>
      </c>
      <c r="L205" s="59">
        <f t="shared" si="27"/>
        <v>134376</v>
      </c>
      <c r="M205" s="59">
        <f t="shared" si="27"/>
        <v>136026</v>
      </c>
      <c r="N205" s="59">
        <f t="shared" si="27"/>
        <v>137676</v>
      </c>
      <c r="O205" s="59">
        <f t="shared" si="27"/>
        <v>139216</v>
      </c>
    </row>
    <row r="206" spans="1:15">
      <c r="A206" s="48">
        <v>261</v>
      </c>
      <c r="B206" s="53">
        <f t="shared" si="21"/>
        <v>62639</v>
      </c>
      <c r="C206" s="58">
        <f t="shared" si="22"/>
        <v>63959</v>
      </c>
      <c r="D206" s="58">
        <f t="shared" si="23"/>
        <v>65609</v>
      </c>
      <c r="E206" s="58">
        <f t="shared" si="24"/>
        <v>67259</v>
      </c>
      <c r="F206" s="58">
        <f t="shared" si="25"/>
        <v>68799</v>
      </c>
      <c r="G206" s="61"/>
      <c r="H206" s="60">
        <f t="shared" si="26"/>
        <v>71009</v>
      </c>
      <c r="I206" s="61"/>
      <c r="J206" s="68">
        <v>261</v>
      </c>
      <c r="K206" s="53">
        <f t="shared" si="27"/>
        <v>133648</v>
      </c>
      <c r="L206" s="58">
        <f t="shared" si="27"/>
        <v>134968</v>
      </c>
      <c r="M206" s="58">
        <f t="shared" si="27"/>
        <v>136618</v>
      </c>
      <c r="N206" s="58">
        <f t="shared" si="27"/>
        <v>138268</v>
      </c>
      <c r="O206" s="58">
        <f t="shared" si="27"/>
        <v>139808</v>
      </c>
    </row>
    <row r="207" spans="1:15">
      <c r="A207" s="48">
        <v>262</v>
      </c>
      <c r="B207" s="53">
        <f t="shared" si="21"/>
        <v>62909</v>
      </c>
      <c r="C207" s="58">
        <f t="shared" si="22"/>
        <v>64229</v>
      </c>
      <c r="D207" s="58">
        <f t="shared" si="23"/>
        <v>65879</v>
      </c>
      <c r="E207" s="58">
        <f t="shared" si="24"/>
        <v>67529</v>
      </c>
      <c r="F207" s="58">
        <f t="shared" si="25"/>
        <v>69069</v>
      </c>
      <c r="G207" s="61"/>
      <c r="H207" s="60">
        <f t="shared" si="26"/>
        <v>71332</v>
      </c>
      <c r="I207" s="61"/>
      <c r="J207" s="68">
        <v>262</v>
      </c>
      <c r="K207" s="53">
        <f t="shared" si="27"/>
        <v>134241</v>
      </c>
      <c r="L207" s="58">
        <f t="shared" si="27"/>
        <v>135561</v>
      </c>
      <c r="M207" s="58">
        <f t="shared" si="27"/>
        <v>137211</v>
      </c>
      <c r="N207" s="58">
        <f t="shared" si="27"/>
        <v>138861</v>
      </c>
      <c r="O207" s="58">
        <f t="shared" si="27"/>
        <v>140401</v>
      </c>
    </row>
    <row r="208" spans="1:15">
      <c r="A208" s="48">
        <v>263</v>
      </c>
      <c r="B208" s="53">
        <f t="shared" si="21"/>
        <v>63178</v>
      </c>
      <c r="C208" s="58">
        <f t="shared" si="22"/>
        <v>64498</v>
      </c>
      <c r="D208" s="58">
        <f t="shared" si="23"/>
        <v>66148</v>
      </c>
      <c r="E208" s="58">
        <f t="shared" si="24"/>
        <v>67798</v>
      </c>
      <c r="F208" s="58">
        <f t="shared" si="25"/>
        <v>69338</v>
      </c>
      <c r="G208" s="61"/>
      <c r="H208" s="60">
        <f t="shared" si="26"/>
        <v>71656</v>
      </c>
      <c r="I208" s="61"/>
      <c r="J208" s="68">
        <v>263</v>
      </c>
      <c r="K208" s="53">
        <f t="shared" si="27"/>
        <v>134834</v>
      </c>
      <c r="L208" s="58">
        <f t="shared" si="27"/>
        <v>136154</v>
      </c>
      <c r="M208" s="58">
        <f t="shared" si="27"/>
        <v>137804</v>
      </c>
      <c r="N208" s="58">
        <f t="shared" si="27"/>
        <v>139454</v>
      </c>
      <c r="O208" s="58">
        <f t="shared" si="27"/>
        <v>140994</v>
      </c>
    </row>
    <row r="209" spans="1:15">
      <c r="A209" s="48">
        <v>264</v>
      </c>
      <c r="B209" s="53">
        <f t="shared" si="21"/>
        <v>63448</v>
      </c>
      <c r="C209" s="58">
        <f t="shared" si="22"/>
        <v>64768</v>
      </c>
      <c r="D209" s="58">
        <f t="shared" si="23"/>
        <v>66418</v>
      </c>
      <c r="E209" s="58">
        <f t="shared" si="24"/>
        <v>68068</v>
      </c>
      <c r="F209" s="58">
        <f t="shared" si="25"/>
        <v>69608</v>
      </c>
      <c r="G209" s="61"/>
      <c r="H209" s="60">
        <f t="shared" si="26"/>
        <v>71979</v>
      </c>
      <c r="I209" s="61"/>
      <c r="J209" s="68">
        <v>264</v>
      </c>
      <c r="K209" s="53">
        <f t="shared" si="27"/>
        <v>135427</v>
      </c>
      <c r="L209" s="58">
        <f t="shared" si="27"/>
        <v>136747</v>
      </c>
      <c r="M209" s="58">
        <f t="shared" si="27"/>
        <v>138397</v>
      </c>
      <c r="N209" s="58">
        <f t="shared" si="27"/>
        <v>140047</v>
      </c>
      <c r="O209" s="58">
        <f t="shared" si="27"/>
        <v>141587</v>
      </c>
    </row>
    <row r="210" spans="1:15">
      <c r="A210" s="48">
        <v>265</v>
      </c>
      <c r="B210" s="53">
        <f t="shared" ref="B210:B273" si="28">ROUNDDOWN(((A210-200)*$S$10+$R$8+$R$13)*$T$5,0)</f>
        <v>63717</v>
      </c>
      <c r="C210" s="58">
        <f t="shared" ref="C210:C273" si="29">ROUNDDOWN(((A210-200)*$S$10+$S$8+$R$13)*$T$5,0)</f>
        <v>65037</v>
      </c>
      <c r="D210" s="58">
        <f t="shared" ref="D210:D273" si="30">ROUNDDOWN(((A210-200)*$S$10+$T$8+$R$13)*$T$5,0)</f>
        <v>66687</v>
      </c>
      <c r="E210" s="58">
        <f t="shared" ref="E210:E273" si="31">ROUNDDOWN(((A210-200)*$S$10+$U$8+$R$13)*$T$5,0)</f>
        <v>68337</v>
      </c>
      <c r="F210" s="58">
        <f t="shared" ref="F210:F273" si="32">ROUNDDOWN(((A210-200)*$S$10+$V$8+$R$13)*$T$5,0)</f>
        <v>69877</v>
      </c>
      <c r="G210" s="61"/>
      <c r="H210" s="60">
        <f t="shared" ref="H210:H273" si="33">ROUNDDOWN(((A210-200)*$T$19+$R$23)*$T$5,0)</f>
        <v>72303</v>
      </c>
      <c r="I210" s="61"/>
      <c r="J210" s="68">
        <v>265</v>
      </c>
      <c r="K210" s="53">
        <f t="shared" si="27"/>
        <v>136020</v>
      </c>
      <c r="L210" s="58">
        <f t="shared" si="27"/>
        <v>137340</v>
      </c>
      <c r="M210" s="58">
        <f t="shared" si="27"/>
        <v>138990</v>
      </c>
      <c r="N210" s="58">
        <f t="shared" si="27"/>
        <v>140640</v>
      </c>
      <c r="O210" s="58">
        <f t="shared" si="27"/>
        <v>142180</v>
      </c>
    </row>
    <row r="211" spans="1:15">
      <c r="A211" s="48">
        <v>266</v>
      </c>
      <c r="B211" s="53">
        <f t="shared" si="28"/>
        <v>63987</v>
      </c>
      <c r="C211" s="58">
        <f t="shared" si="29"/>
        <v>65307</v>
      </c>
      <c r="D211" s="58">
        <f t="shared" si="30"/>
        <v>66957</v>
      </c>
      <c r="E211" s="58">
        <f t="shared" si="31"/>
        <v>68607</v>
      </c>
      <c r="F211" s="58">
        <f t="shared" si="32"/>
        <v>70147</v>
      </c>
      <c r="G211" s="61"/>
      <c r="H211" s="60">
        <f t="shared" si="33"/>
        <v>72626</v>
      </c>
      <c r="I211" s="61"/>
      <c r="J211" s="68">
        <v>266</v>
      </c>
      <c r="K211" s="53">
        <f t="shared" si="27"/>
        <v>136613</v>
      </c>
      <c r="L211" s="58">
        <f t="shared" si="27"/>
        <v>137933</v>
      </c>
      <c r="M211" s="58">
        <f t="shared" si="27"/>
        <v>139583</v>
      </c>
      <c r="N211" s="58">
        <f t="shared" si="27"/>
        <v>141233</v>
      </c>
      <c r="O211" s="58">
        <f t="shared" si="27"/>
        <v>142773</v>
      </c>
    </row>
    <row r="212" spans="1:15">
      <c r="A212" s="48">
        <v>267</v>
      </c>
      <c r="B212" s="53">
        <f t="shared" si="28"/>
        <v>64256</v>
      </c>
      <c r="C212" s="58">
        <f t="shared" si="29"/>
        <v>65576</v>
      </c>
      <c r="D212" s="58">
        <f t="shared" si="30"/>
        <v>67226</v>
      </c>
      <c r="E212" s="58">
        <f t="shared" si="31"/>
        <v>68876</v>
      </c>
      <c r="F212" s="58">
        <f t="shared" si="32"/>
        <v>70416</v>
      </c>
      <c r="G212" s="61"/>
      <c r="H212" s="60">
        <f t="shared" si="33"/>
        <v>72949</v>
      </c>
      <c r="I212" s="61"/>
      <c r="J212" s="68">
        <v>267</v>
      </c>
      <c r="K212" s="53">
        <f t="shared" si="27"/>
        <v>137205</v>
      </c>
      <c r="L212" s="58">
        <f t="shared" si="27"/>
        <v>138525</v>
      </c>
      <c r="M212" s="58">
        <f t="shared" si="27"/>
        <v>140175</v>
      </c>
      <c r="N212" s="58">
        <f t="shared" si="27"/>
        <v>141825</v>
      </c>
      <c r="O212" s="58">
        <f t="shared" si="27"/>
        <v>143365</v>
      </c>
    </row>
    <row r="213" spans="1:15">
      <c r="A213" s="48">
        <v>268</v>
      </c>
      <c r="B213" s="53">
        <f t="shared" si="28"/>
        <v>64526</v>
      </c>
      <c r="C213" s="58">
        <f t="shared" si="29"/>
        <v>65846</v>
      </c>
      <c r="D213" s="58">
        <f t="shared" si="30"/>
        <v>67496</v>
      </c>
      <c r="E213" s="58">
        <f t="shared" si="31"/>
        <v>69146</v>
      </c>
      <c r="F213" s="58">
        <f t="shared" si="32"/>
        <v>70686</v>
      </c>
      <c r="G213" s="61"/>
      <c r="H213" s="60">
        <f t="shared" si="33"/>
        <v>73273</v>
      </c>
      <c r="I213" s="61"/>
      <c r="J213" s="68">
        <v>268</v>
      </c>
      <c r="K213" s="53">
        <f t="shared" si="27"/>
        <v>137799</v>
      </c>
      <c r="L213" s="58">
        <f t="shared" si="27"/>
        <v>139119</v>
      </c>
      <c r="M213" s="58">
        <f t="shared" si="27"/>
        <v>140769</v>
      </c>
      <c r="N213" s="58">
        <f t="shared" si="27"/>
        <v>142419</v>
      </c>
      <c r="O213" s="58">
        <f t="shared" si="27"/>
        <v>143959</v>
      </c>
    </row>
    <row r="214" spans="1:15">
      <c r="A214" s="48">
        <v>269</v>
      </c>
      <c r="B214" s="53">
        <f t="shared" si="28"/>
        <v>64795</v>
      </c>
      <c r="C214" s="58">
        <f t="shared" si="29"/>
        <v>66115</v>
      </c>
      <c r="D214" s="58">
        <f t="shared" si="30"/>
        <v>67765</v>
      </c>
      <c r="E214" s="58">
        <f t="shared" si="31"/>
        <v>69415</v>
      </c>
      <c r="F214" s="58">
        <f t="shared" si="32"/>
        <v>70955</v>
      </c>
      <c r="G214" s="61"/>
      <c r="H214" s="60">
        <f t="shared" si="33"/>
        <v>73596</v>
      </c>
      <c r="I214" s="61"/>
      <c r="J214" s="68">
        <v>269</v>
      </c>
      <c r="K214" s="53">
        <f t="shared" si="27"/>
        <v>138391</v>
      </c>
      <c r="L214" s="58">
        <f t="shared" si="27"/>
        <v>139711</v>
      </c>
      <c r="M214" s="58">
        <f t="shared" si="27"/>
        <v>141361</v>
      </c>
      <c r="N214" s="58">
        <f t="shared" si="27"/>
        <v>143011</v>
      </c>
      <c r="O214" s="58">
        <f t="shared" si="27"/>
        <v>144551</v>
      </c>
    </row>
    <row r="215" spans="1:15">
      <c r="A215" s="49">
        <v>270</v>
      </c>
      <c r="B215" s="54">
        <f t="shared" si="28"/>
        <v>65065</v>
      </c>
      <c r="C215" s="59">
        <f t="shared" si="29"/>
        <v>66385</v>
      </c>
      <c r="D215" s="59">
        <f t="shared" si="30"/>
        <v>68035</v>
      </c>
      <c r="E215" s="59">
        <f t="shared" si="31"/>
        <v>69685</v>
      </c>
      <c r="F215" s="59">
        <f t="shared" si="32"/>
        <v>71225</v>
      </c>
      <c r="G215" s="61"/>
      <c r="H215" s="64">
        <f t="shared" si="33"/>
        <v>73920</v>
      </c>
      <c r="I215" s="61"/>
      <c r="J215" s="69">
        <v>270</v>
      </c>
      <c r="K215" s="54">
        <f t="shared" si="27"/>
        <v>138985</v>
      </c>
      <c r="L215" s="59">
        <f t="shared" si="27"/>
        <v>140305</v>
      </c>
      <c r="M215" s="59">
        <f t="shared" si="27"/>
        <v>141955</v>
      </c>
      <c r="N215" s="59">
        <f t="shared" si="27"/>
        <v>143605</v>
      </c>
      <c r="O215" s="59">
        <f t="shared" si="27"/>
        <v>145145</v>
      </c>
    </row>
    <row r="216" spans="1:15">
      <c r="A216" s="48">
        <v>271</v>
      </c>
      <c r="B216" s="53">
        <f t="shared" si="28"/>
        <v>65334</v>
      </c>
      <c r="C216" s="58">
        <f t="shared" si="29"/>
        <v>66654</v>
      </c>
      <c r="D216" s="58">
        <f t="shared" si="30"/>
        <v>68304</v>
      </c>
      <c r="E216" s="58">
        <f t="shared" si="31"/>
        <v>69954</v>
      </c>
      <c r="F216" s="58">
        <f t="shared" si="32"/>
        <v>71494</v>
      </c>
      <c r="G216" s="61"/>
      <c r="H216" s="60">
        <f t="shared" si="33"/>
        <v>74243</v>
      </c>
      <c r="I216" s="61"/>
      <c r="J216" s="68">
        <v>271</v>
      </c>
      <c r="K216" s="53">
        <f t="shared" si="27"/>
        <v>139577</v>
      </c>
      <c r="L216" s="58">
        <f t="shared" si="27"/>
        <v>140897</v>
      </c>
      <c r="M216" s="58">
        <f t="shared" si="27"/>
        <v>142547</v>
      </c>
      <c r="N216" s="58">
        <f t="shared" si="27"/>
        <v>144197</v>
      </c>
      <c r="O216" s="58">
        <f t="shared" si="27"/>
        <v>145737</v>
      </c>
    </row>
    <row r="217" spans="1:15">
      <c r="A217" s="48">
        <v>272</v>
      </c>
      <c r="B217" s="53">
        <f t="shared" si="28"/>
        <v>65604</v>
      </c>
      <c r="C217" s="58">
        <f t="shared" si="29"/>
        <v>66924</v>
      </c>
      <c r="D217" s="58">
        <f t="shared" si="30"/>
        <v>68574</v>
      </c>
      <c r="E217" s="58">
        <f t="shared" si="31"/>
        <v>70224</v>
      </c>
      <c r="F217" s="58">
        <f t="shared" si="32"/>
        <v>71764</v>
      </c>
      <c r="G217" s="61"/>
      <c r="H217" s="60">
        <f t="shared" si="33"/>
        <v>74566</v>
      </c>
      <c r="I217" s="61"/>
      <c r="J217" s="68">
        <v>272</v>
      </c>
      <c r="K217" s="53">
        <f t="shared" si="27"/>
        <v>140170</v>
      </c>
      <c r="L217" s="58">
        <f t="shared" si="27"/>
        <v>141490</v>
      </c>
      <c r="M217" s="58">
        <f t="shared" si="27"/>
        <v>143140</v>
      </c>
      <c r="N217" s="58">
        <f t="shared" si="27"/>
        <v>144790</v>
      </c>
      <c r="O217" s="58">
        <f t="shared" si="27"/>
        <v>146330</v>
      </c>
    </row>
    <row r="218" spans="1:15">
      <c r="A218" s="48">
        <v>273</v>
      </c>
      <c r="B218" s="53">
        <f t="shared" si="28"/>
        <v>65873</v>
      </c>
      <c r="C218" s="58">
        <f t="shared" si="29"/>
        <v>67193</v>
      </c>
      <c r="D218" s="58">
        <f t="shared" si="30"/>
        <v>68843</v>
      </c>
      <c r="E218" s="58">
        <f t="shared" si="31"/>
        <v>70493</v>
      </c>
      <c r="F218" s="58">
        <f t="shared" si="32"/>
        <v>72033</v>
      </c>
      <c r="G218" s="61"/>
      <c r="H218" s="60">
        <f t="shared" si="33"/>
        <v>74890</v>
      </c>
      <c r="I218" s="61"/>
      <c r="J218" s="68">
        <v>273</v>
      </c>
      <c r="K218" s="53">
        <f t="shared" si="27"/>
        <v>140763</v>
      </c>
      <c r="L218" s="58">
        <f t="shared" si="27"/>
        <v>142083</v>
      </c>
      <c r="M218" s="58">
        <f t="shared" si="27"/>
        <v>143733</v>
      </c>
      <c r="N218" s="58">
        <f t="shared" si="27"/>
        <v>145383</v>
      </c>
      <c r="O218" s="58">
        <f t="shared" si="27"/>
        <v>146923</v>
      </c>
    </row>
    <row r="219" spans="1:15">
      <c r="A219" s="48">
        <v>274</v>
      </c>
      <c r="B219" s="53">
        <f t="shared" si="28"/>
        <v>66143</v>
      </c>
      <c r="C219" s="58">
        <f t="shared" si="29"/>
        <v>67463</v>
      </c>
      <c r="D219" s="58">
        <f t="shared" si="30"/>
        <v>69113</v>
      </c>
      <c r="E219" s="58">
        <f t="shared" si="31"/>
        <v>70763</v>
      </c>
      <c r="F219" s="58">
        <f t="shared" si="32"/>
        <v>72303</v>
      </c>
      <c r="G219" s="61"/>
      <c r="H219" s="60">
        <f t="shared" si="33"/>
        <v>75213</v>
      </c>
      <c r="I219" s="61"/>
      <c r="J219" s="68">
        <v>274</v>
      </c>
      <c r="K219" s="53">
        <f t="shared" si="27"/>
        <v>141356</v>
      </c>
      <c r="L219" s="58">
        <f t="shared" si="27"/>
        <v>142676</v>
      </c>
      <c r="M219" s="58">
        <f t="shared" si="27"/>
        <v>144326</v>
      </c>
      <c r="N219" s="58">
        <f t="shared" si="27"/>
        <v>145976</v>
      </c>
      <c r="O219" s="58">
        <f t="shared" si="27"/>
        <v>147516</v>
      </c>
    </row>
    <row r="220" spans="1:15">
      <c r="A220" s="48">
        <v>275</v>
      </c>
      <c r="B220" s="53">
        <f t="shared" si="28"/>
        <v>66412</v>
      </c>
      <c r="C220" s="58">
        <f t="shared" si="29"/>
        <v>67732</v>
      </c>
      <c r="D220" s="58">
        <f t="shared" si="30"/>
        <v>69382</v>
      </c>
      <c r="E220" s="58">
        <f t="shared" si="31"/>
        <v>71032</v>
      </c>
      <c r="F220" s="58">
        <f t="shared" si="32"/>
        <v>72572</v>
      </c>
      <c r="G220" s="61"/>
      <c r="H220" s="60">
        <f t="shared" si="33"/>
        <v>75537</v>
      </c>
      <c r="I220" s="61"/>
      <c r="J220" s="68">
        <v>275</v>
      </c>
      <c r="K220" s="53">
        <f t="shared" si="27"/>
        <v>141949</v>
      </c>
      <c r="L220" s="58">
        <f t="shared" si="27"/>
        <v>143269</v>
      </c>
      <c r="M220" s="58">
        <f t="shared" si="27"/>
        <v>144919</v>
      </c>
      <c r="N220" s="58">
        <f t="shared" si="27"/>
        <v>146569</v>
      </c>
      <c r="O220" s="58">
        <f t="shared" si="27"/>
        <v>148109</v>
      </c>
    </row>
    <row r="221" spans="1:15">
      <c r="A221" s="48">
        <v>276</v>
      </c>
      <c r="B221" s="53">
        <f t="shared" si="28"/>
        <v>66682</v>
      </c>
      <c r="C221" s="58">
        <f t="shared" si="29"/>
        <v>68002</v>
      </c>
      <c r="D221" s="58">
        <f t="shared" si="30"/>
        <v>69652</v>
      </c>
      <c r="E221" s="58">
        <f t="shared" si="31"/>
        <v>71302</v>
      </c>
      <c r="F221" s="58">
        <f t="shared" si="32"/>
        <v>72842</v>
      </c>
      <c r="G221" s="61"/>
      <c r="H221" s="60">
        <f t="shared" si="33"/>
        <v>75860</v>
      </c>
      <c r="I221" s="61"/>
      <c r="J221" s="68">
        <v>276</v>
      </c>
      <c r="K221" s="53">
        <f t="shared" si="27"/>
        <v>142542</v>
      </c>
      <c r="L221" s="58">
        <f t="shared" si="27"/>
        <v>143862</v>
      </c>
      <c r="M221" s="58">
        <f t="shared" si="27"/>
        <v>145512</v>
      </c>
      <c r="N221" s="58">
        <f t="shared" si="27"/>
        <v>147162</v>
      </c>
      <c r="O221" s="58">
        <f t="shared" si="27"/>
        <v>148702</v>
      </c>
    </row>
    <row r="222" spans="1:15">
      <c r="A222" s="48">
        <v>277</v>
      </c>
      <c r="B222" s="53">
        <f t="shared" si="28"/>
        <v>66951</v>
      </c>
      <c r="C222" s="58">
        <f t="shared" si="29"/>
        <v>68271</v>
      </c>
      <c r="D222" s="58">
        <f t="shared" si="30"/>
        <v>69921</v>
      </c>
      <c r="E222" s="58">
        <f t="shared" si="31"/>
        <v>71571</v>
      </c>
      <c r="F222" s="58">
        <f t="shared" si="32"/>
        <v>73111</v>
      </c>
      <c r="G222" s="61"/>
      <c r="H222" s="60">
        <f t="shared" si="33"/>
        <v>76183</v>
      </c>
      <c r="I222" s="61"/>
      <c r="J222" s="68">
        <v>277</v>
      </c>
      <c r="K222" s="53">
        <f t="shared" si="27"/>
        <v>143134</v>
      </c>
      <c r="L222" s="58">
        <f t="shared" si="27"/>
        <v>144454</v>
      </c>
      <c r="M222" s="58">
        <f t="shared" si="27"/>
        <v>146104</v>
      </c>
      <c r="N222" s="58">
        <f t="shared" si="27"/>
        <v>147754</v>
      </c>
      <c r="O222" s="58">
        <f t="shared" si="27"/>
        <v>149294</v>
      </c>
    </row>
    <row r="223" spans="1:15">
      <c r="A223" s="48">
        <v>278</v>
      </c>
      <c r="B223" s="53">
        <f t="shared" si="28"/>
        <v>67221</v>
      </c>
      <c r="C223" s="58">
        <f t="shared" si="29"/>
        <v>68541</v>
      </c>
      <c r="D223" s="58">
        <f t="shared" si="30"/>
        <v>70191</v>
      </c>
      <c r="E223" s="58">
        <f t="shared" si="31"/>
        <v>71841</v>
      </c>
      <c r="F223" s="58">
        <f t="shared" si="32"/>
        <v>73381</v>
      </c>
      <c r="G223" s="61"/>
      <c r="H223" s="60">
        <f t="shared" si="33"/>
        <v>76507</v>
      </c>
      <c r="I223" s="61"/>
      <c r="J223" s="68">
        <v>278</v>
      </c>
      <c r="K223" s="53">
        <f t="shared" si="27"/>
        <v>143728</v>
      </c>
      <c r="L223" s="58">
        <f t="shared" si="27"/>
        <v>145048</v>
      </c>
      <c r="M223" s="58">
        <f t="shared" si="27"/>
        <v>146698</v>
      </c>
      <c r="N223" s="58">
        <f t="shared" si="27"/>
        <v>148348</v>
      </c>
      <c r="O223" s="58">
        <f t="shared" si="27"/>
        <v>149888</v>
      </c>
    </row>
    <row r="224" spans="1:15">
      <c r="A224" s="48">
        <v>279</v>
      </c>
      <c r="B224" s="53">
        <f t="shared" si="28"/>
        <v>67490</v>
      </c>
      <c r="C224" s="58">
        <f t="shared" si="29"/>
        <v>68810</v>
      </c>
      <c r="D224" s="58">
        <f t="shared" si="30"/>
        <v>70460</v>
      </c>
      <c r="E224" s="58">
        <f t="shared" si="31"/>
        <v>72110</v>
      </c>
      <c r="F224" s="58">
        <f t="shared" si="32"/>
        <v>73650</v>
      </c>
      <c r="G224" s="61"/>
      <c r="H224" s="60">
        <f t="shared" si="33"/>
        <v>76830</v>
      </c>
      <c r="I224" s="61"/>
      <c r="J224" s="68">
        <v>279</v>
      </c>
      <c r="K224" s="53">
        <f t="shared" si="27"/>
        <v>144320</v>
      </c>
      <c r="L224" s="58">
        <f t="shared" si="27"/>
        <v>145640</v>
      </c>
      <c r="M224" s="58">
        <f t="shared" si="27"/>
        <v>147290</v>
      </c>
      <c r="N224" s="58">
        <f t="shared" si="27"/>
        <v>148940</v>
      </c>
      <c r="O224" s="58">
        <f t="shared" si="27"/>
        <v>150480</v>
      </c>
    </row>
    <row r="225" spans="1:15">
      <c r="A225" s="49">
        <v>280</v>
      </c>
      <c r="B225" s="54">
        <f t="shared" si="28"/>
        <v>67760</v>
      </c>
      <c r="C225" s="59">
        <f t="shared" si="29"/>
        <v>69080</v>
      </c>
      <c r="D225" s="59">
        <f t="shared" si="30"/>
        <v>70730</v>
      </c>
      <c r="E225" s="59">
        <f t="shared" si="31"/>
        <v>72380</v>
      </c>
      <c r="F225" s="59">
        <f t="shared" si="32"/>
        <v>73920</v>
      </c>
      <c r="G225" s="61"/>
      <c r="H225" s="64">
        <f t="shared" si="33"/>
        <v>77154</v>
      </c>
      <c r="I225" s="61"/>
      <c r="J225" s="69">
        <v>280</v>
      </c>
      <c r="K225" s="54">
        <f t="shared" si="27"/>
        <v>144914</v>
      </c>
      <c r="L225" s="59">
        <f t="shared" si="27"/>
        <v>146234</v>
      </c>
      <c r="M225" s="59">
        <f t="shared" si="27"/>
        <v>147884</v>
      </c>
      <c r="N225" s="59">
        <f t="shared" si="27"/>
        <v>149534</v>
      </c>
      <c r="O225" s="59">
        <f t="shared" si="27"/>
        <v>151074</v>
      </c>
    </row>
    <row r="226" spans="1:15">
      <c r="A226" s="48">
        <v>281</v>
      </c>
      <c r="B226" s="53">
        <f t="shared" si="28"/>
        <v>68029</v>
      </c>
      <c r="C226" s="58">
        <f t="shared" si="29"/>
        <v>69349</v>
      </c>
      <c r="D226" s="58">
        <f t="shared" si="30"/>
        <v>70999</v>
      </c>
      <c r="E226" s="58">
        <f t="shared" si="31"/>
        <v>72649</v>
      </c>
      <c r="F226" s="58">
        <f t="shared" si="32"/>
        <v>74189</v>
      </c>
      <c r="G226" s="61"/>
      <c r="H226" s="60">
        <f t="shared" si="33"/>
        <v>77477</v>
      </c>
      <c r="I226" s="61"/>
      <c r="J226" s="68">
        <v>281</v>
      </c>
      <c r="K226" s="53">
        <f t="shared" si="27"/>
        <v>145506</v>
      </c>
      <c r="L226" s="58">
        <f t="shared" si="27"/>
        <v>146826</v>
      </c>
      <c r="M226" s="58">
        <f t="shared" si="27"/>
        <v>148476</v>
      </c>
      <c r="N226" s="58">
        <f t="shared" si="27"/>
        <v>150126</v>
      </c>
      <c r="O226" s="58">
        <f t="shared" si="27"/>
        <v>151666</v>
      </c>
    </row>
    <row r="227" spans="1:15">
      <c r="A227" s="48">
        <v>282</v>
      </c>
      <c r="B227" s="53">
        <f t="shared" si="28"/>
        <v>68299</v>
      </c>
      <c r="C227" s="58">
        <f t="shared" si="29"/>
        <v>69619</v>
      </c>
      <c r="D227" s="58">
        <f t="shared" si="30"/>
        <v>71269</v>
      </c>
      <c r="E227" s="58">
        <f t="shared" si="31"/>
        <v>72919</v>
      </c>
      <c r="F227" s="58">
        <f t="shared" si="32"/>
        <v>74459</v>
      </c>
      <c r="G227" s="61"/>
      <c r="H227" s="60">
        <f t="shared" si="33"/>
        <v>77800</v>
      </c>
      <c r="I227" s="61"/>
      <c r="J227" s="68">
        <v>282</v>
      </c>
      <c r="K227" s="53">
        <f t="shared" si="27"/>
        <v>146099</v>
      </c>
      <c r="L227" s="58">
        <f t="shared" si="27"/>
        <v>147419</v>
      </c>
      <c r="M227" s="58">
        <f t="shared" si="27"/>
        <v>149069</v>
      </c>
      <c r="N227" s="58">
        <f t="shared" si="27"/>
        <v>150719</v>
      </c>
      <c r="O227" s="58">
        <f t="shared" si="27"/>
        <v>152259</v>
      </c>
    </row>
    <row r="228" spans="1:15">
      <c r="A228" s="48">
        <v>283</v>
      </c>
      <c r="B228" s="53">
        <f t="shared" si="28"/>
        <v>68568</v>
      </c>
      <c r="C228" s="58">
        <f t="shared" si="29"/>
        <v>69888</v>
      </c>
      <c r="D228" s="58">
        <f t="shared" si="30"/>
        <v>71538</v>
      </c>
      <c r="E228" s="58">
        <f t="shared" si="31"/>
        <v>73188</v>
      </c>
      <c r="F228" s="58">
        <f t="shared" si="32"/>
        <v>74728</v>
      </c>
      <c r="G228" s="61"/>
      <c r="H228" s="60">
        <f t="shared" si="33"/>
        <v>78124</v>
      </c>
      <c r="I228" s="61"/>
      <c r="J228" s="68">
        <v>283</v>
      </c>
      <c r="K228" s="53">
        <f t="shared" si="27"/>
        <v>146692</v>
      </c>
      <c r="L228" s="58">
        <f t="shared" si="27"/>
        <v>148012</v>
      </c>
      <c r="M228" s="58">
        <f t="shared" si="27"/>
        <v>149662</v>
      </c>
      <c r="N228" s="58">
        <f t="shared" si="27"/>
        <v>151312</v>
      </c>
      <c r="O228" s="58">
        <f t="shared" si="27"/>
        <v>152852</v>
      </c>
    </row>
    <row r="229" spans="1:15">
      <c r="A229" s="48">
        <v>284</v>
      </c>
      <c r="B229" s="53">
        <f t="shared" si="28"/>
        <v>68838</v>
      </c>
      <c r="C229" s="58">
        <f t="shared" si="29"/>
        <v>70158</v>
      </c>
      <c r="D229" s="58">
        <f t="shared" si="30"/>
        <v>71808</v>
      </c>
      <c r="E229" s="58">
        <f t="shared" si="31"/>
        <v>73458</v>
      </c>
      <c r="F229" s="58">
        <f t="shared" si="32"/>
        <v>74998</v>
      </c>
      <c r="G229" s="61"/>
      <c r="H229" s="60">
        <f t="shared" si="33"/>
        <v>78447</v>
      </c>
      <c r="I229" s="61"/>
      <c r="J229" s="68">
        <v>284</v>
      </c>
      <c r="K229" s="53">
        <f t="shared" si="27"/>
        <v>147285</v>
      </c>
      <c r="L229" s="58">
        <f t="shared" si="27"/>
        <v>148605</v>
      </c>
      <c r="M229" s="58">
        <f t="shared" si="27"/>
        <v>150255</v>
      </c>
      <c r="N229" s="58">
        <f t="shared" si="27"/>
        <v>151905</v>
      </c>
      <c r="O229" s="58">
        <f t="shared" si="27"/>
        <v>153445</v>
      </c>
    </row>
    <row r="230" spans="1:15">
      <c r="A230" s="48">
        <v>285</v>
      </c>
      <c r="B230" s="53">
        <f t="shared" si="28"/>
        <v>69107</v>
      </c>
      <c r="C230" s="58">
        <f t="shared" si="29"/>
        <v>70427</v>
      </c>
      <c r="D230" s="58">
        <f t="shared" si="30"/>
        <v>72077</v>
      </c>
      <c r="E230" s="58">
        <f t="shared" si="31"/>
        <v>73727</v>
      </c>
      <c r="F230" s="58">
        <f t="shared" si="32"/>
        <v>75267</v>
      </c>
      <c r="G230" s="61"/>
      <c r="H230" s="60">
        <f t="shared" si="33"/>
        <v>78771</v>
      </c>
      <c r="I230" s="61"/>
      <c r="J230" s="68">
        <v>285</v>
      </c>
      <c r="K230" s="53">
        <f t="shared" si="27"/>
        <v>147878</v>
      </c>
      <c r="L230" s="58">
        <f t="shared" si="27"/>
        <v>149198</v>
      </c>
      <c r="M230" s="58">
        <f t="shared" si="27"/>
        <v>150848</v>
      </c>
      <c r="N230" s="58">
        <f t="shared" si="27"/>
        <v>152498</v>
      </c>
      <c r="O230" s="58">
        <f t="shared" si="27"/>
        <v>154038</v>
      </c>
    </row>
    <row r="231" spans="1:15">
      <c r="A231" s="48">
        <v>286</v>
      </c>
      <c r="B231" s="53">
        <f t="shared" si="28"/>
        <v>69377</v>
      </c>
      <c r="C231" s="58">
        <f t="shared" si="29"/>
        <v>70697</v>
      </c>
      <c r="D231" s="58">
        <f t="shared" si="30"/>
        <v>72347</v>
      </c>
      <c r="E231" s="58">
        <f t="shared" si="31"/>
        <v>73997</v>
      </c>
      <c r="F231" s="58">
        <f t="shared" si="32"/>
        <v>75537</v>
      </c>
      <c r="G231" s="61"/>
      <c r="H231" s="60">
        <f t="shared" si="33"/>
        <v>79094</v>
      </c>
      <c r="I231" s="61"/>
      <c r="J231" s="68">
        <v>286</v>
      </c>
      <c r="K231" s="53">
        <f t="shared" si="27"/>
        <v>148471</v>
      </c>
      <c r="L231" s="58">
        <f t="shared" si="27"/>
        <v>149791</v>
      </c>
      <c r="M231" s="58">
        <f t="shared" si="27"/>
        <v>151441</v>
      </c>
      <c r="N231" s="58">
        <f t="shared" si="27"/>
        <v>153091</v>
      </c>
      <c r="O231" s="58">
        <f t="shared" si="27"/>
        <v>154631</v>
      </c>
    </row>
    <row r="232" spans="1:15">
      <c r="A232" s="48">
        <v>287</v>
      </c>
      <c r="B232" s="53">
        <f t="shared" si="28"/>
        <v>69646</v>
      </c>
      <c r="C232" s="58">
        <f t="shared" si="29"/>
        <v>70966</v>
      </c>
      <c r="D232" s="58">
        <f t="shared" si="30"/>
        <v>72616</v>
      </c>
      <c r="E232" s="58">
        <f t="shared" si="31"/>
        <v>74266</v>
      </c>
      <c r="F232" s="58">
        <f t="shared" si="32"/>
        <v>75806</v>
      </c>
      <c r="G232" s="61"/>
      <c r="H232" s="60">
        <f t="shared" si="33"/>
        <v>79417</v>
      </c>
      <c r="I232" s="61"/>
      <c r="J232" s="68">
        <v>287</v>
      </c>
      <c r="K232" s="53">
        <f t="shared" si="27"/>
        <v>149063</v>
      </c>
      <c r="L232" s="58">
        <f t="shared" si="27"/>
        <v>150383</v>
      </c>
      <c r="M232" s="58">
        <f t="shared" si="27"/>
        <v>152033</v>
      </c>
      <c r="N232" s="58">
        <f t="shared" si="27"/>
        <v>153683</v>
      </c>
      <c r="O232" s="58">
        <f t="shared" si="27"/>
        <v>155223</v>
      </c>
    </row>
    <row r="233" spans="1:15">
      <c r="A233" s="48">
        <v>288</v>
      </c>
      <c r="B233" s="53">
        <f t="shared" si="28"/>
        <v>69916</v>
      </c>
      <c r="C233" s="58">
        <f t="shared" si="29"/>
        <v>71236</v>
      </c>
      <c r="D233" s="58">
        <f t="shared" si="30"/>
        <v>72886</v>
      </c>
      <c r="E233" s="58">
        <f t="shared" si="31"/>
        <v>74536</v>
      </c>
      <c r="F233" s="58">
        <f t="shared" si="32"/>
        <v>76076</v>
      </c>
      <c r="G233" s="61"/>
      <c r="H233" s="60">
        <f t="shared" si="33"/>
        <v>79741</v>
      </c>
      <c r="I233" s="61"/>
      <c r="J233" s="68">
        <v>288</v>
      </c>
      <c r="K233" s="53">
        <f t="shared" si="27"/>
        <v>149657</v>
      </c>
      <c r="L233" s="58">
        <f t="shared" si="27"/>
        <v>150977</v>
      </c>
      <c r="M233" s="58">
        <f t="shared" si="27"/>
        <v>152627</v>
      </c>
      <c r="N233" s="58">
        <f t="shared" si="27"/>
        <v>154277</v>
      </c>
      <c r="O233" s="58">
        <f t="shared" si="27"/>
        <v>155817</v>
      </c>
    </row>
    <row r="234" spans="1:15">
      <c r="A234" s="48">
        <v>289</v>
      </c>
      <c r="B234" s="53">
        <f t="shared" si="28"/>
        <v>70185</v>
      </c>
      <c r="C234" s="58">
        <f t="shared" si="29"/>
        <v>71505</v>
      </c>
      <c r="D234" s="58">
        <f t="shared" si="30"/>
        <v>73155</v>
      </c>
      <c r="E234" s="58">
        <f t="shared" si="31"/>
        <v>74805</v>
      </c>
      <c r="F234" s="58">
        <f t="shared" si="32"/>
        <v>76345</v>
      </c>
      <c r="G234" s="61"/>
      <c r="H234" s="60">
        <f t="shared" si="33"/>
        <v>80064</v>
      </c>
      <c r="I234" s="61"/>
      <c r="J234" s="68">
        <v>289</v>
      </c>
      <c r="K234" s="53">
        <f t="shared" si="27"/>
        <v>150249</v>
      </c>
      <c r="L234" s="58">
        <f t="shared" si="27"/>
        <v>151569</v>
      </c>
      <c r="M234" s="58">
        <f t="shared" si="27"/>
        <v>153219</v>
      </c>
      <c r="N234" s="58">
        <f t="shared" si="27"/>
        <v>154869</v>
      </c>
      <c r="O234" s="58">
        <f t="shared" si="27"/>
        <v>156409</v>
      </c>
    </row>
    <row r="235" spans="1:15">
      <c r="A235" s="49">
        <v>290</v>
      </c>
      <c r="B235" s="54">
        <f t="shared" si="28"/>
        <v>70455</v>
      </c>
      <c r="C235" s="59">
        <f t="shared" si="29"/>
        <v>71775</v>
      </c>
      <c r="D235" s="59">
        <f t="shared" si="30"/>
        <v>73425</v>
      </c>
      <c r="E235" s="59">
        <f t="shared" si="31"/>
        <v>75075</v>
      </c>
      <c r="F235" s="59">
        <f t="shared" si="32"/>
        <v>76615</v>
      </c>
      <c r="G235" s="61"/>
      <c r="H235" s="64">
        <f t="shared" si="33"/>
        <v>80388</v>
      </c>
      <c r="I235" s="61"/>
      <c r="J235" s="69">
        <v>290</v>
      </c>
      <c r="K235" s="54">
        <f t="shared" si="27"/>
        <v>150843</v>
      </c>
      <c r="L235" s="59">
        <f t="shared" si="27"/>
        <v>152163</v>
      </c>
      <c r="M235" s="59">
        <f t="shared" si="27"/>
        <v>153813</v>
      </c>
      <c r="N235" s="59">
        <f t="shared" si="27"/>
        <v>155463</v>
      </c>
      <c r="O235" s="59">
        <f t="shared" si="27"/>
        <v>157003</v>
      </c>
    </row>
    <row r="236" spans="1:15">
      <c r="A236" s="48">
        <v>291</v>
      </c>
      <c r="B236" s="53">
        <f t="shared" si="28"/>
        <v>70724</v>
      </c>
      <c r="C236" s="58">
        <f t="shared" si="29"/>
        <v>72044</v>
      </c>
      <c r="D236" s="58">
        <f t="shared" si="30"/>
        <v>73694</v>
      </c>
      <c r="E236" s="58">
        <f t="shared" si="31"/>
        <v>75344</v>
      </c>
      <c r="F236" s="58">
        <f t="shared" si="32"/>
        <v>76884</v>
      </c>
      <c r="G236" s="61"/>
      <c r="H236" s="60">
        <f t="shared" si="33"/>
        <v>80711</v>
      </c>
      <c r="I236" s="61"/>
      <c r="J236" s="68">
        <v>291</v>
      </c>
      <c r="K236" s="53">
        <f t="shared" si="27"/>
        <v>151435</v>
      </c>
      <c r="L236" s="58">
        <f t="shared" si="27"/>
        <v>152755</v>
      </c>
      <c r="M236" s="58">
        <f t="shared" si="27"/>
        <v>154405</v>
      </c>
      <c r="N236" s="58">
        <f t="shared" si="27"/>
        <v>156055</v>
      </c>
      <c r="O236" s="58">
        <f t="shared" si="27"/>
        <v>157595</v>
      </c>
    </row>
    <row r="237" spans="1:15">
      <c r="A237" s="48">
        <v>292</v>
      </c>
      <c r="B237" s="53">
        <f t="shared" si="28"/>
        <v>70994</v>
      </c>
      <c r="C237" s="58">
        <f t="shared" si="29"/>
        <v>72314</v>
      </c>
      <c r="D237" s="58">
        <f t="shared" si="30"/>
        <v>73964</v>
      </c>
      <c r="E237" s="58">
        <f t="shared" si="31"/>
        <v>75614</v>
      </c>
      <c r="F237" s="58">
        <f t="shared" si="32"/>
        <v>77154</v>
      </c>
      <c r="G237" s="61"/>
      <c r="H237" s="60">
        <f t="shared" si="33"/>
        <v>81034</v>
      </c>
      <c r="I237" s="61"/>
      <c r="J237" s="68">
        <v>292</v>
      </c>
      <c r="K237" s="53">
        <f t="shared" si="27"/>
        <v>152028</v>
      </c>
      <c r="L237" s="58">
        <f t="shared" si="27"/>
        <v>153348</v>
      </c>
      <c r="M237" s="58">
        <f t="shared" si="27"/>
        <v>154998</v>
      </c>
      <c r="N237" s="58">
        <f t="shared" si="27"/>
        <v>156648</v>
      </c>
      <c r="O237" s="58">
        <f t="shared" si="27"/>
        <v>158188</v>
      </c>
    </row>
    <row r="238" spans="1:15">
      <c r="A238" s="48">
        <v>293</v>
      </c>
      <c r="B238" s="53">
        <f t="shared" si="28"/>
        <v>71263</v>
      </c>
      <c r="C238" s="58">
        <f t="shared" si="29"/>
        <v>72583</v>
      </c>
      <c r="D238" s="58">
        <f t="shared" si="30"/>
        <v>74233</v>
      </c>
      <c r="E238" s="58">
        <f t="shared" si="31"/>
        <v>75883</v>
      </c>
      <c r="F238" s="58">
        <f t="shared" si="32"/>
        <v>77423</v>
      </c>
      <c r="G238" s="61"/>
      <c r="H238" s="60">
        <f t="shared" si="33"/>
        <v>81358</v>
      </c>
      <c r="I238" s="61"/>
      <c r="J238" s="68">
        <v>293</v>
      </c>
      <c r="K238" s="53">
        <f t="shared" ref="K238:O301" si="34">B238+$H238</f>
        <v>152621</v>
      </c>
      <c r="L238" s="58">
        <f t="shared" si="34"/>
        <v>153941</v>
      </c>
      <c r="M238" s="58">
        <f t="shared" si="34"/>
        <v>155591</v>
      </c>
      <c r="N238" s="58">
        <f t="shared" si="34"/>
        <v>157241</v>
      </c>
      <c r="O238" s="58">
        <f t="shared" si="34"/>
        <v>158781</v>
      </c>
    </row>
    <row r="239" spans="1:15">
      <c r="A239" s="48">
        <v>294</v>
      </c>
      <c r="B239" s="53">
        <f t="shared" si="28"/>
        <v>71533</v>
      </c>
      <c r="C239" s="58">
        <f t="shared" si="29"/>
        <v>72853</v>
      </c>
      <c r="D239" s="58">
        <f t="shared" si="30"/>
        <v>74503</v>
      </c>
      <c r="E239" s="58">
        <f t="shared" si="31"/>
        <v>76153</v>
      </c>
      <c r="F239" s="58">
        <f t="shared" si="32"/>
        <v>77693</v>
      </c>
      <c r="G239" s="61"/>
      <c r="H239" s="60">
        <f t="shared" si="33"/>
        <v>81681</v>
      </c>
      <c r="I239" s="61"/>
      <c r="J239" s="68">
        <v>294</v>
      </c>
      <c r="K239" s="53">
        <f t="shared" si="34"/>
        <v>153214</v>
      </c>
      <c r="L239" s="58">
        <f t="shared" si="34"/>
        <v>154534</v>
      </c>
      <c r="M239" s="58">
        <f t="shared" si="34"/>
        <v>156184</v>
      </c>
      <c r="N239" s="58">
        <f t="shared" si="34"/>
        <v>157834</v>
      </c>
      <c r="O239" s="58">
        <f t="shared" si="34"/>
        <v>159374</v>
      </c>
    </row>
    <row r="240" spans="1:15">
      <c r="A240" s="48">
        <v>295</v>
      </c>
      <c r="B240" s="53">
        <f t="shared" si="28"/>
        <v>71802</v>
      </c>
      <c r="C240" s="58">
        <f t="shared" si="29"/>
        <v>73122</v>
      </c>
      <c r="D240" s="58">
        <f t="shared" si="30"/>
        <v>74772</v>
      </c>
      <c r="E240" s="58">
        <f t="shared" si="31"/>
        <v>76422</v>
      </c>
      <c r="F240" s="58">
        <f t="shared" si="32"/>
        <v>77962</v>
      </c>
      <c r="G240" s="61"/>
      <c r="H240" s="60">
        <f t="shared" si="33"/>
        <v>82005</v>
      </c>
      <c r="I240" s="61"/>
      <c r="J240" s="68">
        <v>295</v>
      </c>
      <c r="K240" s="53">
        <f t="shared" si="34"/>
        <v>153807</v>
      </c>
      <c r="L240" s="58">
        <f t="shared" si="34"/>
        <v>155127</v>
      </c>
      <c r="M240" s="58">
        <f t="shared" si="34"/>
        <v>156777</v>
      </c>
      <c r="N240" s="58">
        <f t="shared" si="34"/>
        <v>158427</v>
      </c>
      <c r="O240" s="58">
        <f t="shared" si="34"/>
        <v>159967</v>
      </c>
    </row>
    <row r="241" spans="1:15">
      <c r="A241" s="48">
        <v>296</v>
      </c>
      <c r="B241" s="53">
        <f t="shared" si="28"/>
        <v>72072</v>
      </c>
      <c r="C241" s="58">
        <f t="shared" si="29"/>
        <v>73392</v>
      </c>
      <c r="D241" s="58">
        <f t="shared" si="30"/>
        <v>75042</v>
      </c>
      <c r="E241" s="58">
        <f t="shared" si="31"/>
        <v>76692</v>
      </c>
      <c r="F241" s="58">
        <f t="shared" si="32"/>
        <v>78232</v>
      </c>
      <c r="G241" s="61"/>
      <c r="H241" s="60">
        <f t="shared" si="33"/>
        <v>82328</v>
      </c>
      <c r="I241" s="61"/>
      <c r="J241" s="68">
        <v>296</v>
      </c>
      <c r="K241" s="53">
        <f t="shared" si="34"/>
        <v>154400</v>
      </c>
      <c r="L241" s="58">
        <f t="shared" si="34"/>
        <v>155720</v>
      </c>
      <c r="M241" s="58">
        <f t="shared" si="34"/>
        <v>157370</v>
      </c>
      <c r="N241" s="58">
        <f t="shared" si="34"/>
        <v>159020</v>
      </c>
      <c r="O241" s="58">
        <f t="shared" si="34"/>
        <v>160560</v>
      </c>
    </row>
    <row r="242" spans="1:15">
      <c r="A242" s="48">
        <v>297</v>
      </c>
      <c r="B242" s="53">
        <f t="shared" si="28"/>
        <v>72341</v>
      </c>
      <c r="C242" s="58">
        <f t="shared" si="29"/>
        <v>73661</v>
      </c>
      <c r="D242" s="58">
        <f t="shared" si="30"/>
        <v>75311</v>
      </c>
      <c r="E242" s="58">
        <f t="shared" si="31"/>
        <v>76961</v>
      </c>
      <c r="F242" s="58">
        <f t="shared" si="32"/>
        <v>78501</v>
      </c>
      <c r="G242" s="61"/>
      <c r="H242" s="60">
        <f t="shared" si="33"/>
        <v>82651</v>
      </c>
      <c r="I242" s="61"/>
      <c r="J242" s="68">
        <v>297</v>
      </c>
      <c r="K242" s="53">
        <f t="shared" si="34"/>
        <v>154992</v>
      </c>
      <c r="L242" s="58">
        <f t="shared" si="34"/>
        <v>156312</v>
      </c>
      <c r="M242" s="58">
        <f t="shared" si="34"/>
        <v>157962</v>
      </c>
      <c r="N242" s="58">
        <f t="shared" si="34"/>
        <v>159612</v>
      </c>
      <c r="O242" s="58">
        <f t="shared" si="34"/>
        <v>161152</v>
      </c>
    </row>
    <row r="243" spans="1:15">
      <c r="A243" s="48">
        <v>298</v>
      </c>
      <c r="B243" s="53">
        <f t="shared" si="28"/>
        <v>72611</v>
      </c>
      <c r="C243" s="58">
        <f t="shared" si="29"/>
        <v>73931</v>
      </c>
      <c r="D243" s="58">
        <f t="shared" si="30"/>
        <v>75581</v>
      </c>
      <c r="E243" s="58">
        <f t="shared" si="31"/>
        <v>77231</v>
      </c>
      <c r="F243" s="58">
        <f t="shared" si="32"/>
        <v>78771</v>
      </c>
      <c r="G243" s="61"/>
      <c r="H243" s="60">
        <f t="shared" si="33"/>
        <v>82975</v>
      </c>
      <c r="I243" s="61"/>
      <c r="J243" s="68">
        <v>298</v>
      </c>
      <c r="K243" s="53">
        <f t="shared" si="34"/>
        <v>155586</v>
      </c>
      <c r="L243" s="58">
        <f t="shared" si="34"/>
        <v>156906</v>
      </c>
      <c r="M243" s="58">
        <f t="shared" si="34"/>
        <v>158556</v>
      </c>
      <c r="N243" s="58">
        <f t="shared" si="34"/>
        <v>160206</v>
      </c>
      <c r="O243" s="58">
        <f t="shared" si="34"/>
        <v>161746</v>
      </c>
    </row>
    <row r="244" spans="1:15">
      <c r="A244" s="48">
        <v>299</v>
      </c>
      <c r="B244" s="53">
        <f t="shared" si="28"/>
        <v>72880</v>
      </c>
      <c r="C244" s="58">
        <f t="shared" si="29"/>
        <v>74200</v>
      </c>
      <c r="D244" s="58">
        <f t="shared" si="30"/>
        <v>75850</v>
      </c>
      <c r="E244" s="58">
        <f t="shared" si="31"/>
        <v>77500</v>
      </c>
      <c r="F244" s="58">
        <f t="shared" si="32"/>
        <v>79040</v>
      </c>
      <c r="G244" s="61"/>
      <c r="H244" s="60">
        <f t="shared" si="33"/>
        <v>83298</v>
      </c>
      <c r="I244" s="61"/>
      <c r="J244" s="68">
        <v>299</v>
      </c>
      <c r="K244" s="53">
        <f t="shared" si="34"/>
        <v>156178</v>
      </c>
      <c r="L244" s="58">
        <f t="shared" si="34"/>
        <v>157498</v>
      </c>
      <c r="M244" s="58">
        <f t="shared" si="34"/>
        <v>159148</v>
      </c>
      <c r="N244" s="58">
        <f t="shared" si="34"/>
        <v>160798</v>
      </c>
      <c r="O244" s="58">
        <f t="shared" si="34"/>
        <v>162338</v>
      </c>
    </row>
    <row r="245" spans="1:15">
      <c r="A245" s="49">
        <v>300</v>
      </c>
      <c r="B245" s="54">
        <f t="shared" si="28"/>
        <v>73150</v>
      </c>
      <c r="C245" s="59">
        <f t="shared" si="29"/>
        <v>74470</v>
      </c>
      <c r="D245" s="59">
        <f t="shared" si="30"/>
        <v>76120</v>
      </c>
      <c r="E245" s="59">
        <f t="shared" si="31"/>
        <v>77770</v>
      </c>
      <c r="F245" s="59">
        <f t="shared" si="32"/>
        <v>79310</v>
      </c>
      <c r="G245" s="61"/>
      <c r="H245" s="64">
        <f t="shared" si="33"/>
        <v>83622</v>
      </c>
      <c r="I245" s="61"/>
      <c r="J245" s="69">
        <v>300</v>
      </c>
      <c r="K245" s="54">
        <f t="shared" si="34"/>
        <v>156772</v>
      </c>
      <c r="L245" s="59">
        <f t="shared" si="34"/>
        <v>158092</v>
      </c>
      <c r="M245" s="59">
        <f t="shared" si="34"/>
        <v>159742</v>
      </c>
      <c r="N245" s="59">
        <f t="shared" si="34"/>
        <v>161392</v>
      </c>
      <c r="O245" s="59">
        <f t="shared" si="34"/>
        <v>162932</v>
      </c>
    </row>
    <row r="246" spans="1:15">
      <c r="A246" s="48">
        <v>301</v>
      </c>
      <c r="B246" s="53">
        <f t="shared" si="28"/>
        <v>73419</v>
      </c>
      <c r="C246" s="58">
        <f t="shared" si="29"/>
        <v>74739</v>
      </c>
      <c r="D246" s="58">
        <f t="shared" si="30"/>
        <v>76389</v>
      </c>
      <c r="E246" s="58">
        <f t="shared" si="31"/>
        <v>78039</v>
      </c>
      <c r="F246" s="58">
        <f t="shared" si="32"/>
        <v>79579</v>
      </c>
      <c r="G246" s="61"/>
      <c r="H246" s="60">
        <f t="shared" si="33"/>
        <v>83945</v>
      </c>
      <c r="I246" s="61"/>
      <c r="J246" s="68">
        <v>301</v>
      </c>
      <c r="K246" s="53">
        <f t="shared" si="34"/>
        <v>157364</v>
      </c>
      <c r="L246" s="58">
        <f t="shared" si="34"/>
        <v>158684</v>
      </c>
      <c r="M246" s="58">
        <f t="shared" si="34"/>
        <v>160334</v>
      </c>
      <c r="N246" s="58">
        <f t="shared" si="34"/>
        <v>161984</v>
      </c>
      <c r="O246" s="58">
        <f t="shared" si="34"/>
        <v>163524</v>
      </c>
    </row>
    <row r="247" spans="1:15">
      <c r="A247" s="48">
        <v>302</v>
      </c>
      <c r="B247" s="53">
        <f t="shared" si="28"/>
        <v>73689</v>
      </c>
      <c r="C247" s="58">
        <f t="shared" si="29"/>
        <v>75009</v>
      </c>
      <c r="D247" s="58">
        <f t="shared" si="30"/>
        <v>76659</v>
      </c>
      <c r="E247" s="58">
        <f t="shared" si="31"/>
        <v>78309</v>
      </c>
      <c r="F247" s="58">
        <f t="shared" si="32"/>
        <v>79849</v>
      </c>
      <c r="G247" s="61"/>
      <c r="H247" s="60">
        <f t="shared" si="33"/>
        <v>84268</v>
      </c>
      <c r="I247" s="61"/>
      <c r="J247" s="68">
        <v>302</v>
      </c>
      <c r="K247" s="53">
        <f t="shared" si="34"/>
        <v>157957</v>
      </c>
      <c r="L247" s="58">
        <f t="shared" si="34"/>
        <v>159277</v>
      </c>
      <c r="M247" s="58">
        <f t="shared" si="34"/>
        <v>160927</v>
      </c>
      <c r="N247" s="58">
        <f t="shared" si="34"/>
        <v>162577</v>
      </c>
      <c r="O247" s="58">
        <f t="shared" si="34"/>
        <v>164117</v>
      </c>
    </row>
    <row r="248" spans="1:15">
      <c r="A248" s="48">
        <v>303</v>
      </c>
      <c r="B248" s="53">
        <f t="shared" si="28"/>
        <v>73958</v>
      </c>
      <c r="C248" s="58">
        <f t="shared" si="29"/>
        <v>75278</v>
      </c>
      <c r="D248" s="58">
        <f t="shared" si="30"/>
        <v>76928</v>
      </c>
      <c r="E248" s="58">
        <f t="shared" si="31"/>
        <v>78578</v>
      </c>
      <c r="F248" s="58">
        <f t="shared" si="32"/>
        <v>80118</v>
      </c>
      <c r="G248" s="61"/>
      <c r="H248" s="60">
        <f t="shared" si="33"/>
        <v>84592</v>
      </c>
      <c r="I248" s="61"/>
      <c r="J248" s="68">
        <v>303</v>
      </c>
      <c r="K248" s="53">
        <f t="shared" si="34"/>
        <v>158550</v>
      </c>
      <c r="L248" s="58">
        <f t="shared" si="34"/>
        <v>159870</v>
      </c>
      <c r="M248" s="58">
        <f t="shared" si="34"/>
        <v>161520</v>
      </c>
      <c r="N248" s="58">
        <f t="shared" si="34"/>
        <v>163170</v>
      </c>
      <c r="O248" s="58">
        <f t="shared" si="34"/>
        <v>164710</v>
      </c>
    </row>
    <row r="249" spans="1:15">
      <c r="A249" s="48">
        <v>304</v>
      </c>
      <c r="B249" s="53">
        <f t="shared" si="28"/>
        <v>74228</v>
      </c>
      <c r="C249" s="58">
        <f t="shared" si="29"/>
        <v>75548</v>
      </c>
      <c r="D249" s="58">
        <f t="shared" si="30"/>
        <v>77198</v>
      </c>
      <c r="E249" s="58">
        <f t="shared" si="31"/>
        <v>78848</v>
      </c>
      <c r="F249" s="58">
        <f t="shared" si="32"/>
        <v>80388</v>
      </c>
      <c r="G249" s="61"/>
      <c r="H249" s="60">
        <f t="shared" si="33"/>
        <v>84915</v>
      </c>
      <c r="I249" s="61"/>
      <c r="J249" s="68">
        <v>304</v>
      </c>
      <c r="K249" s="53">
        <f t="shared" si="34"/>
        <v>159143</v>
      </c>
      <c r="L249" s="58">
        <f t="shared" si="34"/>
        <v>160463</v>
      </c>
      <c r="M249" s="58">
        <f t="shared" si="34"/>
        <v>162113</v>
      </c>
      <c r="N249" s="58">
        <f t="shared" si="34"/>
        <v>163763</v>
      </c>
      <c r="O249" s="58">
        <f t="shared" si="34"/>
        <v>165303</v>
      </c>
    </row>
    <row r="250" spans="1:15">
      <c r="A250" s="48">
        <v>305</v>
      </c>
      <c r="B250" s="53">
        <f t="shared" si="28"/>
        <v>74497</v>
      </c>
      <c r="C250" s="58">
        <f t="shared" si="29"/>
        <v>75817</v>
      </c>
      <c r="D250" s="58">
        <f t="shared" si="30"/>
        <v>77467</v>
      </c>
      <c r="E250" s="58">
        <f t="shared" si="31"/>
        <v>79117</v>
      </c>
      <c r="F250" s="58">
        <f t="shared" si="32"/>
        <v>80657</v>
      </c>
      <c r="G250" s="61"/>
      <c r="H250" s="60">
        <f t="shared" si="33"/>
        <v>85239</v>
      </c>
      <c r="I250" s="61"/>
      <c r="J250" s="68">
        <v>305</v>
      </c>
      <c r="K250" s="53">
        <f t="shared" si="34"/>
        <v>159736</v>
      </c>
      <c r="L250" s="58">
        <f t="shared" si="34"/>
        <v>161056</v>
      </c>
      <c r="M250" s="58">
        <f t="shared" si="34"/>
        <v>162706</v>
      </c>
      <c r="N250" s="58">
        <f t="shared" si="34"/>
        <v>164356</v>
      </c>
      <c r="O250" s="58">
        <f t="shared" si="34"/>
        <v>165896</v>
      </c>
    </row>
    <row r="251" spans="1:15">
      <c r="A251" s="48">
        <v>306</v>
      </c>
      <c r="B251" s="53">
        <f t="shared" si="28"/>
        <v>74767</v>
      </c>
      <c r="C251" s="58">
        <f t="shared" si="29"/>
        <v>76087</v>
      </c>
      <c r="D251" s="58">
        <f t="shared" si="30"/>
        <v>77737</v>
      </c>
      <c r="E251" s="58">
        <f t="shared" si="31"/>
        <v>79387</v>
      </c>
      <c r="F251" s="58">
        <f t="shared" si="32"/>
        <v>80927</v>
      </c>
      <c r="G251" s="61"/>
      <c r="H251" s="60">
        <f t="shared" si="33"/>
        <v>85562</v>
      </c>
      <c r="I251" s="61"/>
      <c r="J251" s="68">
        <v>306</v>
      </c>
      <c r="K251" s="53">
        <f t="shared" si="34"/>
        <v>160329</v>
      </c>
      <c r="L251" s="58">
        <f t="shared" si="34"/>
        <v>161649</v>
      </c>
      <c r="M251" s="58">
        <f t="shared" si="34"/>
        <v>163299</v>
      </c>
      <c r="N251" s="58">
        <f t="shared" si="34"/>
        <v>164949</v>
      </c>
      <c r="O251" s="58">
        <f t="shared" si="34"/>
        <v>166489</v>
      </c>
    </row>
    <row r="252" spans="1:15">
      <c r="A252" s="48">
        <v>307</v>
      </c>
      <c r="B252" s="53">
        <f t="shared" si="28"/>
        <v>75036</v>
      </c>
      <c r="C252" s="58">
        <f t="shared" si="29"/>
        <v>76356</v>
      </c>
      <c r="D252" s="58">
        <f t="shared" si="30"/>
        <v>78006</v>
      </c>
      <c r="E252" s="58">
        <f t="shared" si="31"/>
        <v>79656</v>
      </c>
      <c r="F252" s="58">
        <f t="shared" si="32"/>
        <v>81196</v>
      </c>
      <c r="G252" s="61"/>
      <c r="H252" s="60">
        <f t="shared" si="33"/>
        <v>85885</v>
      </c>
      <c r="I252" s="61"/>
      <c r="J252" s="68">
        <v>307</v>
      </c>
      <c r="K252" s="53">
        <f t="shared" si="34"/>
        <v>160921</v>
      </c>
      <c r="L252" s="58">
        <f t="shared" si="34"/>
        <v>162241</v>
      </c>
      <c r="M252" s="58">
        <f t="shared" si="34"/>
        <v>163891</v>
      </c>
      <c r="N252" s="58">
        <f t="shared" si="34"/>
        <v>165541</v>
      </c>
      <c r="O252" s="58">
        <f t="shared" si="34"/>
        <v>167081</v>
      </c>
    </row>
    <row r="253" spans="1:15">
      <c r="A253" s="48">
        <v>308</v>
      </c>
      <c r="B253" s="53">
        <f t="shared" si="28"/>
        <v>75306</v>
      </c>
      <c r="C253" s="58">
        <f t="shared" si="29"/>
        <v>76626</v>
      </c>
      <c r="D253" s="58">
        <f t="shared" si="30"/>
        <v>78276</v>
      </c>
      <c r="E253" s="58">
        <f t="shared" si="31"/>
        <v>79926</v>
      </c>
      <c r="F253" s="58">
        <f t="shared" si="32"/>
        <v>81466</v>
      </c>
      <c r="G253" s="61"/>
      <c r="H253" s="60">
        <f t="shared" si="33"/>
        <v>86209</v>
      </c>
      <c r="I253" s="61"/>
      <c r="J253" s="68">
        <v>308</v>
      </c>
      <c r="K253" s="53">
        <f t="shared" si="34"/>
        <v>161515</v>
      </c>
      <c r="L253" s="58">
        <f t="shared" si="34"/>
        <v>162835</v>
      </c>
      <c r="M253" s="58">
        <f t="shared" si="34"/>
        <v>164485</v>
      </c>
      <c r="N253" s="58">
        <f t="shared" si="34"/>
        <v>166135</v>
      </c>
      <c r="O253" s="58">
        <f t="shared" si="34"/>
        <v>167675</v>
      </c>
    </row>
    <row r="254" spans="1:15">
      <c r="A254" s="48">
        <v>309</v>
      </c>
      <c r="B254" s="53">
        <f t="shared" si="28"/>
        <v>75575</v>
      </c>
      <c r="C254" s="58">
        <f t="shared" si="29"/>
        <v>76895</v>
      </c>
      <c r="D254" s="58">
        <f t="shared" si="30"/>
        <v>78545</v>
      </c>
      <c r="E254" s="58">
        <f t="shared" si="31"/>
        <v>80195</v>
      </c>
      <c r="F254" s="58">
        <f t="shared" si="32"/>
        <v>81735</v>
      </c>
      <c r="G254" s="61"/>
      <c r="H254" s="60">
        <f t="shared" si="33"/>
        <v>86532</v>
      </c>
      <c r="I254" s="61"/>
      <c r="J254" s="68">
        <v>309</v>
      </c>
      <c r="K254" s="53">
        <f t="shared" si="34"/>
        <v>162107</v>
      </c>
      <c r="L254" s="58">
        <f t="shared" si="34"/>
        <v>163427</v>
      </c>
      <c r="M254" s="58">
        <f t="shared" si="34"/>
        <v>165077</v>
      </c>
      <c r="N254" s="58">
        <f t="shared" si="34"/>
        <v>166727</v>
      </c>
      <c r="O254" s="58">
        <f t="shared" si="34"/>
        <v>168267</v>
      </c>
    </row>
    <row r="255" spans="1:15">
      <c r="A255" s="49">
        <v>310</v>
      </c>
      <c r="B255" s="54">
        <f t="shared" si="28"/>
        <v>75845</v>
      </c>
      <c r="C255" s="59">
        <f t="shared" si="29"/>
        <v>77165</v>
      </c>
      <c r="D255" s="59">
        <f t="shared" si="30"/>
        <v>78815</v>
      </c>
      <c r="E255" s="59">
        <f t="shared" si="31"/>
        <v>80465</v>
      </c>
      <c r="F255" s="59">
        <f t="shared" si="32"/>
        <v>82005</v>
      </c>
      <c r="G255" s="61"/>
      <c r="H255" s="64">
        <f t="shared" si="33"/>
        <v>86856</v>
      </c>
      <c r="I255" s="61"/>
      <c r="J255" s="69">
        <v>310</v>
      </c>
      <c r="K255" s="54">
        <f t="shared" si="34"/>
        <v>162701</v>
      </c>
      <c r="L255" s="59">
        <f t="shared" si="34"/>
        <v>164021</v>
      </c>
      <c r="M255" s="59">
        <f t="shared" si="34"/>
        <v>165671</v>
      </c>
      <c r="N255" s="59">
        <f t="shared" si="34"/>
        <v>167321</v>
      </c>
      <c r="O255" s="59">
        <f t="shared" si="34"/>
        <v>168861</v>
      </c>
    </row>
    <row r="256" spans="1:15">
      <c r="A256" s="48">
        <v>311</v>
      </c>
      <c r="B256" s="53">
        <f t="shared" si="28"/>
        <v>76114</v>
      </c>
      <c r="C256" s="58">
        <f t="shared" si="29"/>
        <v>77434</v>
      </c>
      <c r="D256" s="58">
        <f t="shared" si="30"/>
        <v>79084</v>
      </c>
      <c r="E256" s="58">
        <f t="shared" si="31"/>
        <v>80734</v>
      </c>
      <c r="F256" s="58">
        <f t="shared" si="32"/>
        <v>82274</v>
      </c>
      <c r="G256" s="61"/>
      <c r="H256" s="60">
        <f t="shared" si="33"/>
        <v>87179</v>
      </c>
      <c r="I256" s="61"/>
      <c r="J256" s="68">
        <v>311</v>
      </c>
      <c r="K256" s="53">
        <f t="shared" si="34"/>
        <v>163293</v>
      </c>
      <c r="L256" s="58">
        <f t="shared" si="34"/>
        <v>164613</v>
      </c>
      <c r="M256" s="58">
        <f t="shared" si="34"/>
        <v>166263</v>
      </c>
      <c r="N256" s="58">
        <f t="shared" si="34"/>
        <v>167913</v>
      </c>
      <c r="O256" s="58">
        <f t="shared" si="34"/>
        <v>169453</v>
      </c>
    </row>
    <row r="257" spans="1:15">
      <c r="A257" s="48">
        <v>312</v>
      </c>
      <c r="B257" s="53">
        <f t="shared" si="28"/>
        <v>76384</v>
      </c>
      <c r="C257" s="58">
        <f t="shared" si="29"/>
        <v>77704</v>
      </c>
      <c r="D257" s="58">
        <f t="shared" si="30"/>
        <v>79354</v>
      </c>
      <c r="E257" s="58">
        <f t="shared" si="31"/>
        <v>81004</v>
      </c>
      <c r="F257" s="58">
        <f t="shared" si="32"/>
        <v>82544</v>
      </c>
      <c r="G257" s="61"/>
      <c r="H257" s="60">
        <f t="shared" si="33"/>
        <v>87502</v>
      </c>
      <c r="I257" s="61"/>
      <c r="J257" s="68">
        <v>312</v>
      </c>
      <c r="K257" s="53">
        <f t="shared" si="34"/>
        <v>163886</v>
      </c>
      <c r="L257" s="58">
        <f t="shared" si="34"/>
        <v>165206</v>
      </c>
      <c r="M257" s="58">
        <f t="shared" si="34"/>
        <v>166856</v>
      </c>
      <c r="N257" s="58">
        <f t="shared" si="34"/>
        <v>168506</v>
      </c>
      <c r="O257" s="58">
        <f t="shared" si="34"/>
        <v>170046</v>
      </c>
    </row>
    <row r="258" spans="1:15">
      <c r="A258" s="48">
        <v>313</v>
      </c>
      <c r="B258" s="53">
        <f t="shared" si="28"/>
        <v>76653</v>
      </c>
      <c r="C258" s="58">
        <f t="shared" si="29"/>
        <v>77973</v>
      </c>
      <c r="D258" s="58">
        <f t="shared" si="30"/>
        <v>79623</v>
      </c>
      <c r="E258" s="58">
        <f t="shared" si="31"/>
        <v>81273</v>
      </c>
      <c r="F258" s="58">
        <f t="shared" si="32"/>
        <v>82813</v>
      </c>
      <c r="G258" s="61"/>
      <c r="H258" s="60">
        <f t="shared" si="33"/>
        <v>87826</v>
      </c>
      <c r="I258" s="61"/>
      <c r="J258" s="68">
        <v>313</v>
      </c>
      <c r="K258" s="53">
        <f t="shared" si="34"/>
        <v>164479</v>
      </c>
      <c r="L258" s="58">
        <f t="shared" si="34"/>
        <v>165799</v>
      </c>
      <c r="M258" s="58">
        <f t="shared" si="34"/>
        <v>167449</v>
      </c>
      <c r="N258" s="58">
        <f t="shared" si="34"/>
        <v>169099</v>
      </c>
      <c r="O258" s="58">
        <f t="shared" si="34"/>
        <v>170639</v>
      </c>
    </row>
    <row r="259" spans="1:15">
      <c r="A259" s="48">
        <v>314</v>
      </c>
      <c r="B259" s="53">
        <f t="shared" si="28"/>
        <v>76923</v>
      </c>
      <c r="C259" s="58">
        <f t="shared" si="29"/>
        <v>78243</v>
      </c>
      <c r="D259" s="58">
        <f t="shared" si="30"/>
        <v>79893</v>
      </c>
      <c r="E259" s="58">
        <f t="shared" si="31"/>
        <v>81543</v>
      </c>
      <c r="F259" s="58">
        <f t="shared" si="32"/>
        <v>83083</v>
      </c>
      <c r="G259" s="61"/>
      <c r="H259" s="60">
        <f t="shared" si="33"/>
        <v>88149</v>
      </c>
      <c r="I259" s="61"/>
      <c r="J259" s="68">
        <v>314</v>
      </c>
      <c r="K259" s="53">
        <f t="shared" si="34"/>
        <v>165072</v>
      </c>
      <c r="L259" s="58">
        <f t="shared" si="34"/>
        <v>166392</v>
      </c>
      <c r="M259" s="58">
        <f t="shared" si="34"/>
        <v>168042</v>
      </c>
      <c r="N259" s="58">
        <f t="shared" si="34"/>
        <v>169692</v>
      </c>
      <c r="O259" s="58">
        <f t="shared" si="34"/>
        <v>171232</v>
      </c>
    </row>
    <row r="260" spans="1:15">
      <c r="A260" s="48">
        <v>315</v>
      </c>
      <c r="B260" s="53">
        <f t="shared" si="28"/>
        <v>77192</v>
      </c>
      <c r="C260" s="58">
        <f t="shared" si="29"/>
        <v>78512</v>
      </c>
      <c r="D260" s="58">
        <f t="shared" si="30"/>
        <v>80162</v>
      </c>
      <c r="E260" s="58">
        <f t="shared" si="31"/>
        <v>81812</v>
      </c>
      <c r="F260" s="58">
        <f t="shared" si="32"/>
        <v>83352</v>
      </c>
      <c r="G260" s="61"/>
      <c r="H260" s="60">
        <f t="shared" si="33"/>
        <v>88473</v>
      </c>
      <c r="I260" s="61"/>
      <c r="J260" s="68">
        <v>315</v>
      </c>
      <c r="K260" s="53">
        <f t="shared" si="34"/>
        <v>165665</v>
      </c>
      <c r="L260" s="58">
        <f t="shared" si="34"/>
        <v>166985</v>
      </c>
      <c r="M260" s="58">
        <f t="shared" si="34"/>
        <v>168635</v>
      </c>
      <c r="N260" s="58">
        <f t="shared" si="34"/>
        <v>170285</v>
      </c>
      <c r="O260" s="58">
        <f t="shared" si="34"/>
        <v>171825</v>
      </c>
    </row>
    <row r="261" spans="1:15">
      <c r="A261" s="48">
        <v>316</v>
      </c>
      <c r="B261" s="53">
        <f t="shared" si="28"/>
        <v>77462</v>
      </c>
      <c r="C261" s="58">
        <f t="shared" si="29"/>
        <v>78782</v>
      </c>
      <c r="D261" s="58">
        <f t="shared" si="30"/>
        <v>80432</v>
      </c>
      <c r="E261" s="58">
        <f t="shared" si="31"/>
        <v>82082</v>
      </c>
      <c r="F261" s="58">
        <f t="shared" si="32"/>
        <v>83622</v>
      </c>
      <c r="G261" s="61"/>
      <c r="H261" s="60">
        <f t="shared" si="33"/>
        <v>88796</v>
      </c>
      <c r="I261" s="61"/>
      <c r="J261" s="68">
        <v>316</v>
      </c>
      <c r="K261" s="53">
        <f t="shared" si="34"/>
        <v>166258</v>
      </c>
      <c r="L261" s="58">
        <f t="shared" si="34"/>
        <v>167578</v>
      </c>
      <c r="M261" s="58">
        <f t="shared" si="34"/>
        <v>169228</v>
      </c>
      <c r="N261" s="58">
        <f t="shared" si="34"/>
        <v>170878</v>
      </c>
      <c r="O261" s="58">
        <f t="shared" si="34"/>
        <v>172418</v>
      </c>
    </row>
    <row r="262" spans="1:15">
      <c r="A262" s="48">
        <v>317</v>
      </c>
      <c r="B262" s="53">
        <f t="shared" si="28"/>
        <v>77731</v>
      </c>
      <c r="C262" s="58">
        <f t="shared" si="29"/>
        <v>79051</v>
      </c>
      <c r="D262" s="58">
        <f t="shared" si="30"/>
        <v>80701</v>
      </c>
      <c r="E262" s="58">
        <f t="shared" si="31"/>
        <v>82351</v>
      </c>
      <c r="F262" s="58">
        <f t="shared" si="32"/>
        <v>83891</v>
      </c>
      <c r="G262" s="61"/>
      <c r="H262" s="60">
        <f t="shared" si="33"/>
        <v>89119</v>
      </c>
      <c r="I262" s="61"/>
      <c r="J262" s="68">
        <v>317</v>
      </c>
      <c r="K262" s="53">
        <f t="shared" si="34"/>
        <v>166850</v>
      </c>
      <c r="L262" s="58">
        <f t="shared" si="34"/>
        <v>168170</v>
      </c>
      <c r="M262" s="58">
        <f t="shared" si="34"/>
        <v>169820</v>
      </c>
      <c r="N262" s="58">
        <f t="shared" si="34"/>
        <v>171470</v>
      </c>
      <c r="O262" s="58">
        <f t="shared" si="34"/>
        <v>173010</v>
      </c>
    </row>
    <row r="263" spans="1:15">
      <c r="A263" s="48">
        <v>318</v>
      </c>
      <c r="B263" s="53">
        <f t="shared" si="28"/>
        <v>78001</v>
      </c>
      <c r="C263" s="58">
        <f t="shared" si="29"/>
        <v>79321</v>
      </c>
      <c r="D263" s="58">
        <f t="shared" si="30"/>
        <v>80971</v>
      </c>
      <c r="E263" s="58">
        <f t="shared" si="31"/>
        <v>82621</v>
      </c>
      <c r="F263" s="58">
        <f t="shared" si="32"/>
        <v>84161</v>
      </c>
      <c r="G263" s="61"/>
      <c r="H263" s="60">
        <f t="shared" si="33"/>
        <v>89443</v>
      </c>
      <c r="I263" s="61"/>
      <c r="J263" s="68">
        <v>318</v>
      </c>
      <c r="K263" s="53">
        <f t="shared" si="34"/>
        <v>167444</v>
      </c>
      <c r="L263" s="58">
        <f t="shared" si="34"/>
        <v>168764</v>
      </c>
      <c r="M263" s="58">
        <f t="shared" si="34"/>
        <v>170414</v>
      </c>
      <c r="N263" s="58">
        <f t="shared" si="34"/>
        <v>172064</v>
      </c>
      <c r="O263" s="58">
        <f t="shared" si="34"/>
        <v>173604</v>
      </c>
    </row>
    <row r="264" spans="1:15">
      <c r="A264" s="48">
        <v>319</v>
      </c>
      <c r="B264" s="53">
        <f t="shared" si="28"/>
        <v>78270</v>
      </c>
      <c r="C264" s="58">
        <f t="shared" si="29"/>
        <v>79590</v>
      </c>
      <c r="D264" s="58">
        <f t="shared" si="30"/>
        <v>81240</v>
      </c>
      <c r="E264" s="58">
        <f t="shared" si="31"/>
        <v>82890</v>
      </c>
      <c r="F264" s="58">
        <f t="shared" si="32"/>
        <v>84430</v>
      </c>
      <c r="G264" s="61"/>
      <c r="H264" s="60">
        <f t="shared" si="33"/>
        <v>89766</v>
      </c>
      <c r="I264" s="61"/>
      <c r="J264" s="68">
        <v>319</v>
      </c>
      <c r="K264" s="53">
        <f t="shared" si="34"/>
        <v>168036</v>
      </c>
      <c r="L264" s="58">
        <f t="shared" si="34"/>
        <v>169356</v>
      </c>
      <c r="M264" s="58">
        <f t="shared" si="34"/>
        <v>171006</v>
      </c>
      <c r="N264" s="58">
        <f t="shared" si="34"/>
        <v>172656</v>
      </c>
      <c r="O264" s="58">
        <f t="shared" si="34"/>
        <v>174196</v>
      </c>
    </row>
    <row r="265" spans="1:15">
      <c r="A265" s="49">
        <v>320</v>
      </c>
      <c r="B265" s="54">
        <f t="shared" si="28"/>
        <v>78540</v>
      </c>
      <c r="C265" s="59">
        <f t="shared" si="29"/>
        <v>79860</v>
      </c>
      <c r="D265" s="59">
        <f t="shared" si="30"/>
        <v>81510</v>
      </c>
      <c r="E265" s="59">
        <f t="shared" si="31"/>
        <v>83160</v>
      </c>
      <c r="F265" s="59">
        <f t="shared" si="32"/>
        <v>84700</v>
      </c>
      <c r="G265" s="61"/>
      <c r="H265" s="64">
        <f t="shared" si="33"/>
        <v>90090</v>
      </c>
      <c r="I265" s="61"/>
      <c r="J265" s="69">
        <v>320</v>
      </c>
      <c r="K265" s="54">
        <f t="shared" si="34"/>
        <v>168630</v>
      </c>
      <c r="L265" s="59">
        <f t="shared" si="34"/>
        <v>169950</v>
      </c>
      <c r="M265" s="59">
        <f t="shared" si="34"/>
        <v>171600</v>
      </c>
      <c r="N265" s="59">
        <f t="shared" si="34"/>
        <v>173250</v>
      </c>
      <c r="O265" s="59">
        <f t="shared" si="34"/>
        <v>174790</v>
      </c>
    </row>
    <row r="266" spans="1:15">
      <c r="A266" s="48">
        <v>321</v>
      </c>
      <c r="B266" s="53">
        <f t="shared" si="28"/>
        <v>78809</v>
      </c>
      <c r="C266" s="58">
        <f t="shared" si="29"/>
        <v>80129</v>
      </c>
      <c r="D266" s="58">
        <f t="shared" si="30"/>
        <v>81779</v>
      </c>
      <c r="E266" s="58">
        <f t="shared" si="31"/>
        <v>83429</v>
      </c>
      <c r="F266" s="58">
        <f t="shared" si="32"/>
        <v>84969</v>
      </c>
      <c r="G266" s="61"/>
      <c r="H266" s="60">
        <f t="shared" si="33"/>
        <v>90413</v>
      </c>
      <c r="I266" s="61"/>
      <c r="J266" s="68">
        <v>321</v>
      </c>
      <c r="K266" s="53">
        <f t="shared" si="34"/>
        <v>169222</v>
      </c>
      <c r="L266" s="58">
        <f t="shared" si="34"/>
        <v>170542</v>
      </c>
      <c r="M266" s="58">
        <f t="shared" si="34"/>
        <v>172192</v>
      </c>
      <c r="N266" s="58">
        <f t="shared" si="34"/>
        <v>173842</v>
      </c>
      <c r="O266" s="58">
        <f t="shared" si="34"/>
        <v>175382</v>
      </c>
    </row>
    <row r="267" spans="1:15">
      <c r="A267" s="48">
        <v>322</v>
      </c>
      <c r="B267" s="53">
        <f t="shared" si="28"/>
        <v>79079</v>
      </c>
      <c r="C267" s="58">
        <f t="shared" si="29"/>
        <v>80399</v>
      </c>
      <c r="D267" s="58">
        <f t="shared" si="30"/>
        <v>82049</v>
      </c>
      <c r="E267" s="58">
        <f t="shared" si="31"/>
        <v>83699</v>
      </c>
      <c r="F267" s="58">
        <f t="shared" si="32"/>
        <v>85239</v>
      </c>
      <c r="G267" s="61"/>
      <c r="H267" s="60">
        <f t="shared" si="33"/>
        <v>90736</v>
      </c>
      <c r="I267" s="61"/>
      <c r="J267" s="68">
        <v>322</v>
      </c>
      <c r="K267" s="53">
        <f t="shared" si="34"/>
        <v>169815</v>
      </c>
      <c r="L267" s="58">
        <f t="shared" si="34"/>
        <v>171135</v>
      </c>
      <c r="M267" s="58">
        <f t="shared" si="34"/>
        <v>172785</v>
      </c>
      <c r="N267" s="58">
        <f t="shared" si="34"/>
        <v>174435</v>
      </c>
      <c r="O267" s="58">
        <f t="shared" si="34"/>
        <v>175975</v>
      </c>
    </row>
    <row r="268" spans="1:15">
      <c r="A268" s="48">
        <v>323</v>
      </c>
      <c r="B268" s="53">
        <f t="shared" si="28"/>
        <v>79348</v>
      </c>
      <c r="C268" s="58">
        <f t="shared" si="29"/>
        <v>80668</v>
      </c>
      <c r="D268" s="58">
        <f t="shared" si="30"/>
        <v>82318</v>
      </c>
      <c r="E268" s="58">
        <f t="shared" si="31"/>
        <v>83968</v>
      </c>
      <c r="F268" s="58">
        <f t="shared" si="32"/>
        <v>85508</v>
      </c>
      <c r="G268" s="61"/>
      <c r="H268" s="60">
        <f t="shared" si="33"/>
        <v>91060</v>
      </c>
      <c r="I268" s="61"/>
      <c r="J268" s="68">
        <v>323</v>
      </c>
      <c r="K268" s="53">
        <f t="shared" si="34"/>
        <v>170408</v>
      </c>
      <c r="L268" s="58">
        <f t="shared" si="34"/>
        <v>171728</v>
      </c>
      <c r="M268" s="58">
        <f t="shared" si="34"/>
        <v>173378</v>
      </c>
      <c r="N268" s="58">
        <f t="shared" si="34"/>
        <v>175028</v>
      </c>
      <c r="O268" s="58">
        <f t="shared" si="34"/>
        <v>176568</v>
      </c>
    </row>
    <row r="269" spans="1:15">
      <c r="A269" s="48">
        <v>324</v>
      </c>
      <c r="B269" s="53">
        <f t="shared" si="28"/>
        <v>79618</v>
      </c>
      <c r="C269" s="58">
        <f t="shared" si="29"/>
        <v>80938</v>
      </c>
      <c r="D269" s="58">
        <f t="shared" si="30"/>
        <v>82588</v>
      </c>
      <c r="E269" s="58">
        <f t="shared" si="31"/>
        <v>84238</v>
      </c>
      <c r="F269" s="58">
        <f t="shared" si="32"/>
        <v>85778</v>
      </c>
      <c r="G269" s="61"/>
      <c r="H269" s="60">
        <f t="shared" si="33"/>
        <v>91383</v>
      </c>
      <c r="I269" s="61"/>
      <c r="J269" s="68">
        <v>324</v>
      </c>
      <c r="K269" s="53">
        <f t="shared" si="34"/>
        <v>171001</v>
      </c>
      <c r="L269" s="58">
        <f t="shared" si="34"/>
        <v>172321</v>
      </c>
      <c r="M269" s="58">
        <f t="shared" si="34"/>
        <v>173971</v>
      </c>
      <c r="N269" s="58">
        <f t="shared" si="34"/>
        <v>175621</v>
      </c>
      <c r="O269" s="58">
        <f t="shared" si="34"/>
        <v>177161</v>
      </c>
    </row>
    <row r="270" spans="1:15">
      <c r="A270" s="48">
        <v>325</v>
      </c>
      <c r="B270" s="53">
        <f t="shared" si="28"/>
        <v>79887</v>
      </c>
      <c r="C270" s="58">
        <f t="shared" si="29"/>
        <v>81207</v>
      </c>
      <c r="D270" s="58">
        <f t="shared" si="30"/>
        <v>82857</v>
      </c>
      <c r="E270" s="58">
        <f t="shared" si="31"/>
        <v>84507</v>
      </c>
      <c r="F270" s="58">
        <f t="shared" si="32"/>
        <v>86047</v>
      </c>
      <c r="G270" s="61"/>
      <c r="H270" s="60">
        <f t="shared" si="33"/>
        <v>91707</v>
      </c>
      <c r="I270" s="61"/>
      <c r="J270" s="68">
        <v>325</v>
      </c>
      <c r="K270" s="53">
        <f t="shared" si="34"/>
        <v>171594</v>
      </c>
      <c r="L270" s="58">
        <f t="shared" si="34"/>
        <v>172914</v>
      </c>
      <c r="M270" s="58">
        <f t="shared" si="34"/>
        <v>174564</v>
      </c>
      <c r="N270" s="58">
        <f t="shared" si="34"/>
        <v>176214</v>
      </c>
      <c r="O270" s="58">
        <f t="shared" si="34"/>
        <v>177754</v>
      </c>
    </row>
    <row r="271" spans="1:15">
      <c r="A271" s="48">
        <v>326</v>
      </c>
      <c r="B271" s="53">
        <f t="shared" si="28"/>
        <v>80157</v>
      </c>
      <c r="C271" s="58">
        <f t="shared" si="29"/>
        <v>81477</v>
      </c>
      <c r="D271" s="58">
        <f t="shared" si="30"/>
        <v>83127</v>
      </c>
      <c r="E271" s="58">
        <f t="shared" si="31"/>
        <v>84777</v>
      </c>
      <c r="F271" s="58">
        <f t="shared" si="32"/>
        <v>86317</v>
      </c>
      <c r="G271" s="61"/>
      <c r="H271" s="60">
        <f t="shared" si="33"/>
        <v>92030</v>
      </c>
      <c r="I271" s="61"/>
      <c r="J271" s="68">
        <v>326</v>
      </c>
      <c r="K271" s="53">
        <f t="shared" si="34"/>
        <v>172187</v>
      </c>
      <c r="L271" s="58">
        <f t="shared" si="34"/>
        <v>173507</v>
      </c>
      <c r="M271" s="58">
        <f t="shared" si="34"/>
        <v>175157</v>
      </c>
      <c r="N271" s="58">
        <f t="shared" si="34"/>
        <v>176807</v>
      </c>
      <c r="O271" s="58">
        <f t="shared" si="34"/>
        <v>178347</v>
      </c>
    </row>
    <row r="272" spans="1:15">
      <c r="A272" s="48">
        <v>327</v>
      </c>
      <c r="B272" s="53">
        <f t="shared" si="28"/>
        <v>80426</v>
      </c>
      <c r="C272" s="58">
        <f t="shared" si="29"/>
        <v>81746</v>
      </c>
      <c r="D272" s="58">
        <f t="shared" si="30"/>
        <v>83396</v>
      </c>
      <c r="E272" s="58">
        <f t="shared" si="31"/>
        <v>85046</v>
      </c>
      <c r="F272" s="58">
        <f t="shared" si="32"/>
        <v>86586</v>
      </c>
      <c r="G272" s="61"/>
      <c r="H272" s="60">
        <f t="shared" si="33"/>
        <v>92353</v>
      </c>
      <c r="I272" s="61"/>
      <c r="J272" s="68">
        <v>327</v>
      </c>
      <c r="K272" s="53">
        <f t="shared" si="34"/>
        <v>172779</v>
      </c>
      <c r="L272" s="58">
        <f t="shared" si="34"/>
        <v>174099</v>
      </c>
      <c r="M272" s="58">
        <f t="shared" si="34"/>
        <v>175749</v>
      </c>
      <c r="N272" s="58">
        <f t="shared" si="34"/>
        <v>177399</v>
      </c>
      <c r="O272" s="58">
        <f t="shared" si="34"/>
        <v>178939</v>
      </c>
    </row>
    <row r="273" spans="1:15">
      <c r="A273" s="48">
        <v>328</v>
      </c>
      <c r="B273" s="53">
        <f t="shared" si="28"/>
        <v>80696</v>
      </c>
      <c r="C273" s="58">
        <f t="shared" si="29"/>
        <v>82016</v>
      </c>
      <c r="D273" s="58">
        <f t="shared" si="30"/>
        <v>83666</v>
      </c>
      <c r="E273" s="58">
        <f t="shared" si="31"/>
        <v>85316</v>
      </c>
      <c r="F273" s="58">
        <f t="shared" si="32"/>
        <v>86856</v>
      </c>
      <c r="G273" s="61"/>
      <c r="H273" s="60">
        <f t="shared" si="33"/>
        <v>92677</v>
      </c>
      <c r="I273" s="61"/>
      <c r="J273" s="68">
        <v>328</v>
      </c>
      <c r="K273" s="53">
        <f t="shared" si="34"/>
        <v>173373</v>
      </c>
      <c r="L273" s="58">
        <f t="shared" si="34"/>
        <v>174693</v>
      </c>
      <c r="M273" s="58">
        <f t="shared" si="34"/>
        <v>176343</v>
      </c>
      <c r="N273" s="58">
        <f t="shared" si="34"/>
        <v>177993</v>
      </c>
      <c r="O273" s="58">
        <f t="shared" si="34"/>
        <v>179533</v>
      </c>
    </row>
    <row r="274" spans="1:15">
      <c r="A274" s="48">
        <v>329</v>
      </c>
      <c r="B274" s="53">
        <f t="shared" ref="B274:B337" si="35">ROUNDDOWN(((A274-200)*$S$10+$R$8+$R$13)*$T$5,0)</f>
        <v>80965</v>
      </c>
      <c r="C274" s="58">
        <f t="shared" ref="C274:C337" si="36">ROUNDDOWN(((A274-200)*$S$10+$S$8+$R$13)*$T$5,0)</f>
        <v>82285</v>
      </c>
      <c r="D274" s="58">
        <f t="shared" ref="D274:D337" si="37">ROUNDDOWN(((A274-200)*$S$10+$T$8+$R$13)*$T$5,0)</f>
        <v>83935</v>
      </c>
      <c r="E274" s="58">
        <f t="shared" ref="E274:E337" si="38">ROUNDDOWN(((A274-200)*$S$10+$U$8+$R$13)*$T$5,0)</f>
        <v>85585</v>
      </c>
      <c r="F274" s="58">
        <f t="shared" ref="F274:F337" si="39">ROUNDDOWN(((A274-200)*$S$10+$V$8+$R$13)*$T$5,0)</f>
        <v>87125</v>
      </c>
      <c r="G274" s="61"/>
      <c r="H274" s="60">
        <f t="shared" ref="H274:H337" si="40">ROUNDDOWN(((A274-200)*$T$19+$R$23)*$T$5,0)</f>
        <v>93000</v>
      </c>
      <c r="I274" s="61"/>
      <c r="J274" s="68">
        <v>329</v>
      </c>
      <c r="K274" s="53">
        <f t="shared" si="34"/>
        <v>173965</v>
      </c>
      <c r="L274" s="58">
        <f t="shared" si="34"/>
        <v>175285</v>
      </c>
      <c r="M274" s="58">
        <f t="shared" si="34"/>
        <v>176935</v>
      </c>
      <c r="N274" s="58">
        <f t="shared" si="34"/>
        <v>178585</v>
      </c>
      <c r="O274" s="58">
        <f t="shared" si="34"/>
        <v>180125</v>
      </c>
    </row>
    <row r="275" spans="1:15">
      <c r="A275" s="49">
        <v>330</v>
      </c>
      <c r="B275" s="54">
        <f t="shared" si="35"/>
        <v>81235</v>
      </c>
      <c r="C275" s="59">
        <f t="shared" si="36"/>
        <v>82555</v>
      </c>
      <c r="D275" s="59">
        <f t="shared" si="37"/>
        <v>84205</v>
      </c>
      <c r="E275" s="59">
        <f t="shared" si="38"/>
        <v>85855</v>
      </c>
      <c r="F275" s="59">
        <f t="shared" si="39"/>
        <v>87395</v>
      </c>
      <c r="G275" s="61"/>
      <c r="H275" s="64">
        <f t="shared" si="40"/>
        <v>93324</v>
      </c>
      <c r="I275" s="61"/>
      <c r="J275" s="69">
        <v>330</v>
      </c>
      <c r="K275" s="54">
        <f t="shared" si="34"/>
        <v>174559</v>
      </c>
      <c r="L275" s="59">
        <f t="shared" si="34"/>
        <v>175879</v>
      </c>
      <c r="M275" s="59">
        <f t="shared" si="34"/>
        <v>177529</v>
      </c>
      <c r="N275" s="59">
        <f t="shared" si="34"/>
        <v>179179</v>
      </c>
      <c r="O275" s="59">
        <f t="shared" si="34"/>
        <v>180719</v>
      </c>
    </row>
    <row r="276" spans="1:15">
      <c r="A276" s="48">
        <v>331</v>
      </c>
      <c r="B276" s="53">
        <f t="shared" si="35"/>
        <v>81504</v>
      </c>
      <c r="C276" s="58">
        <f t="shared" si="36"/>
        <v>82824</v>
      </c>
      <c r="D276" s="58">
        <f t="shared" si="37"/>
        <v>84474</v>
      </c>
      <c r="E276" s="58">
        <f t="shared" si="38"/>
        <v>86124</v>
      </c>
      <c r="F276" s="58">
        <f t="shared" si="39"/>
        <v>87664</v>
      </c>
      <c r="G276" s="61"/>
      <c r="H276" s="60">
        <f t="shared" si="40"/>
        <v>93647</v>
      </c>
      <c r="I276" s="61"/>
      <c r="J276" s="68">
        <v>331</v>
      </c>
      <c r="K276" s="53">
        <f t="shared" si="34"/>
        <v>175151</v>
      </c>
      <c r="L276" s="58">
        <f t="shared" si="34"/>
        <v>176471</v>
      </c>
      <c r="M276" s="58">
        <f t="shared" si="34"/>
        <v>178121</v>
      </c>
      <c r="N276" s="58">
        <f t="shared" si="34"/>
        <v>179771</v>
      </c>
      <c r="O276" s="58">
        <f t="shared" si="34"/>
        <v>181311</v>
      </c>
    </row>
    <row r="277" spans="1:15">
      <c r="A277" s="48">
        <v>332</v>
      </c>
      <c r="B277" s="53">
        <f t="shared" si="35"/>
        <v>81774</v>
      </c>
      <c r="C277" s="58">
        <f t="shared" si="36"/>
        <v>83094</v>
      </c>
      <c r="D277" s="58">
        <f t="shared" si="37"/>
        <v>84744</v>
      </c>
      <c r="E277" s="58">
        <f t="shared" si="38"/>
        <v>86394</v>
      </c>
      <c r="F277" s="58">
        <f t="shared" si="39"/>
        <v>87934</v>
      </c>
      <c r="G277" s="61"/>
      <c r="H277" s="60">
        <f t="shared" si="40"/>
        <v>93970</v>
      </c>
      <c r="I277" s="61"/>
      <c r="J277" s="68">
        <v>332</v>
      </c>
      <c r="K277" s="53">
        <f t="shared" si="34"/>
        <v>175744</v>
      </c>
      <c r="L277" s="58">
        <f t="shared" si="34"/>
        <v>177064</v>
      </c>
      <c r="M277" s="58">
        <f t="shared" si="34"/>
        <v>178714</v>
      </c>
      <c r="N277" s="58">
        <f t="shared" si="34"/>
        <v>180364</v>
      </c>
      <c r="O277" s="58">
        <f t="shared" si="34"/>
        <v>181904</v>
      </c>
    </row>
    <row r="278" spans="1:15">
      <c r="A278" s="48">
        <v>333</v>
      </c>
      <c r="B278" s="53">
        <f t="shared" si="35"/>
        <v>82043</v>
      </c>
      <c r="C278" s="58">
        <f t="shared" si="36"/>
        <v>83363</v>
      </c>
      <c r="D278" s="58">
        <f t="shared" si="37"/>
        <v>85013</v>
      </c>
      <c r="E278" s="58">
        <f t="shared" si="38"/>
        <v>86663</v>
      </c>
      <c r="F278" s="58">
        <f t="shared" si="39"/>
        <v>88203</v>
      </c>
      <c r="G278" s="61"/>
      <c r="H278" s="60">
        <f t="shared" si="40"/>
        <v>94294</v>
      </c>
      <c r="I278" s="61"/>
      <c r="J278" s="68">
        <v>333</v>
      </c>
      <c r="K278" s="53">
        <f t="shared" si="34"/>
        <v>176337</v>
      </c>
      <c r="L278" s="58">
        <f t="shared" si="34"/>
        <v>177657</v>
      </c>
      <c r="M278" s="58">
        <f t="shared" si="34"/>
        <v>179307</v>
      </c>
      <c r="N278" s="58">
        <f t="shared" si="34"/>
        <v>180957</v>
      </c>
      <c r="O278" s="58">
        <f t="shared" si="34"/>
        <v>182497</v>
      </c>
    </row>
    <row r="279" spans="1:15">
      <c r="A279" s="48">
        <v>334</v>
      </c>
      <c r="B279" s="53">
        <f t="shared" si="35"/>
        <v>82313</v>
      </c>
      <c r="C279" s="58">
        <f t="shared" si="36"/>
        <v>83633</v>
      </c>
      <c r="D279" s="58">
        <f t="shared" si="37"/>
        <v>85283</v>
      </c>
      <c r="E279" s="58">
        <f t="shared" si="38"/>
        <v>86933</v>
      </c>
      <c r="F279" s="58">
        <f t="shared" si="39"/>
        <v>88473</v>
      </c>
      <c r="G279" s="61"/>
      <c r="H279" s="60">
        <f t="shared" si="40"/>
        <v>94617</v>
      </c>
      <c r="I279" s="61"/>
      <c r="J279" s="68">
        <v>334</v>
      </c>
      <c r="K279" s="53">
        <f t="shared" si="34"/>
        <v>176930</v>
      </c>
      <c r="L279" s="58">
        <f t="shared" si="34"/>
        <v>178250</v>
      </c>
      <c r="M279" s="58">
        <f t="shared" si="34"/>
        <v>179900</v>
      </c>
      <c r="N279" s="58">
        <f t="shared" si="34"/>
        <v>181550</v>
      </c>
      <c r="O279" s="58">
        <f t="shared" si="34"/>
        <v>183090</v>
      </c>
    </row>
    <row r="280" spans="1:15">
      <c r="A280" s="48">
        <v>335</v>
      </c>
      <c r="B280" s="53">
        <f t="shared" si="35"/>
        <v>82582</v>
      </c>
      <c r="C280" s="58">
        <f t="shared" si="36"/>
        <v>83902</v>
      </c>
      <c r="D280" s="58">
        <f t="shared" si="37"/>
        <v>85552</v>
      </c>
      <c r="E280" s="58">
        <f t="shared" si="38"/>
        <v>87202</v>
      </c>
      <c r="F280" s="58">
        <f t="shared" si="39"/>
        <v>88742</v>
      </c>
      <c r="G280" s="61"/>
      <c r="H280" s="60">
        <f t="shared" si="40"/>
        <v>94941</v>
      </c>
      <c r="I280" s="61"/>
      <c r="J280" s="68">
        <v>335</v>
      </c>
      <c r="K280" s="53">
        <f t="shared" si="34"/>
        <v>177523</v>
      </c>
      <c r="L280" s="58">
        <f t="shared" si="34"/>
        <v>178843</v>
      </c>
      <c r="M280" s="58">
        <f t="shared" si="34"/>
        <v>180493</v>
      </c>
      <c r="N280" s="58">
        <f t="shared" si="34"/>
        <v>182143</v>
      </c>
      <c r="O280" s="58">
        <f t="shared" si="34"/>
        <v>183683</v>
      </c>
    </row>
    <row r="281" spans="1:15">
      <c r="A281" s="48">
        <v>336</v>
      </c>
      <c r="B281" s="53">
        <f t="shared" si="35"/>
        <v>82852</v>
      </c>
      <c r="C281" s="58">
        <f t="shared" si="36"/>
        <v>84172</v>
      </c>
      <c r="D281" s="58">
        <f t="shared" si="37"/>
        <v>85822</v>
      </c>
      <c r="E281" s="58">
        <f t="shared" si="38"/>
        <v>87472</v>
      </c>
      <c r="F281" s="58">
        <f t="shared" si="39"/>
        <v>89012</v>
      </c>
      <c r="G281" s="61"/>
      <c r="H281" s="60">
        <f t="shared" si="40"/>
        <v>95264</v>
      </c>
      <c r="I281" s="61"/>
      <c r="J281" s="68">
        <v>336</v>
      </c>
      <c r="K281" s="53">
        <f t="shared" si="34"/>
        <v>178116</v>
      </c>
      <c r="L281" s="58">
        <f t="shared" si="34"/>
        <v>179436</v>
      </c>
      <c r="M281" s="58">
        <f t="shared" si="34"/>
        <v>181086</v>
      </c>
      <c r="N281" s="58">
        <f t="shared" si="34"/>
        <v>182736</v>
      </c>
      <c r="O281" s="58">
        <f t="shared" si="34"/>
        <v>184276</v>
      </c>
    </row>
    <row r="282" spans="1:15">
      <c r="A282" s="48">
        <v>337</v>
      </c>
      <c r="B282" s="53">
        <f t="shared" si="35"/>
        <v>83121</v>
      </c>
      <c r="C282" s="58">
        <f t="shared" si="36"/>
        <v>84441</v>
      </c>
      <c r="D282" s="58">
        <f t="shared" si="37"/>
        <v>86091</v>
      </c>
      <c r="E282" s="58">
        <f t="shared" si="38"/>
        <v>87741</v>
      </c>
      <c r="F282" s="58">
        <f t="shared" si="39"/>
        <v>89281</v>
      </c>
      <c r="G282" s="61"/>
      <c r="H282" s="60">
        <f t="shared" si="40"/>
        <v>95587</v>
      </c>
      <c r="I282" s="61"/>
      <c r="J282" s="68">
        <v>337</v>
      </c>
      <c r="K282" s="53">
        <f t="shared" si="34"/>
        <v>178708</v>
      </c>
      <c r="L282" s="58">
        <f t="shared" si="34"/>
        <v>180028</v>
      </c>
      <c r="M282" s="58">
        <f t="shared" si="34"/>
        <v>181678</v>
      </c>
      <c r="N282" s="58">
        <f t="shared" si="34"/>
        <v>183328</v>
      </c>
      <c r="O282" s="58">
        <f t="shared" si="34"/>
        <v>184868</v>
      </c>
    </row>
    <row r="283" spans="1:15">
      <c r="A283" s="48">
        <v>338</v>
      </c>
      <c r="B283" s="53">
        <f t="shared" si="35"/>
        <v>83391</v>
      </c>
      <c r="C283" s="58">
        <f t="shared" si="36"/>
        <v>84711</v>
      </c>
      <c r="D283" s="58">
        <f t="shared" si="37"/>
        <v>86361</v>
      </c>
      <c r="E283" s="58">
        <f t="shared" si="38"/>
        <v>88011</v>
      </c>
      <c r="F283" s="58">
        <f t="shared" si="39"/>
        <v>89551</v>
      </c>
      <c r="G283" s="61"/>
      <c r="H283" s="60">
        <f t="shared" si="40"/>
        <v>95911</v>
      </c>
      <c r="I283" s="61"/>
      <c r="J283" s="68">
        <v>338</v>
      </c>
      <c r="K283" s="53">
        <f t="shared" si="34"/>
        <v>179302</v>
      </c>
      <c r="L283" s="58">
        <f t="shared" si="34"/>
        <v>180622</v>
      </c>
      <c r="M283" s="58">
        <f t="shared" si="34"/>
        <v>182272</v>
      </c>
      <c r="N283" s="58">
        <f t="shared" si="34"/>
        <v>183922</v>
      </c>
      <c r="O283" s="58">
        <f t="shared" si="34"/>
        <v>185462</v>
      </c>
    </row>
    <row r="284" spans="1:15">
      <c r="A284" s="48">
        <v>339</v>
      </c>
      <c r="B284" s="53">
        <f t="shared" si="35"/>
        <v>83660</v>
      </c>
      <c r="C284" s="58">
        <f t="shared" si="36"/>
        <v>84980</v>
      </c>
      <c r="D284" s="58">
        <f t="shared" si="37"/>
        <v>86630</v>
      </c>
      <c r="E284" s="58">
        <f t="shared" si="38"/>
        <v>88280</v>
      </c>
      <c r="F284" s="58">
        <f t="shared" si="39"/>
        <v>89820</v>
      </c>
      <c r="G284" s="61"/>
      <c r="H284" s="60">
        <f t="shared" si="40"/>
        <v>96234</v>
      </c>
      <c r="I284" s="61"/>
      <c r="J284" s="68">
        <v>339</v>
      </c>
      <c r="K284" s="53">
        <f t="shared" si="34"/>
        <v>179894</v>
      </c>
      <c r="L284" s="58">
        <f t="shared" si="34"/>
        <v>181214</v>
      </c>
      <c r="M284" s="58">
        <f t="shared" si="34"/>
        <v>182864</v>
      </c>
      <c r="N284" s="58">
        <f t="shared" si="34"/>
        <v>184514</v>
      </c>
      <c r="O284" s="58">
        <f t="shared" si="34"/>
        <v>186054</v>
      </c>
    </row>
    <row r="285" spans="1:15">
      <c r="A285" s="49">
        <v>340</v>
      </c>
      <c r="B285" s="54">
        <f t="shared" si="35"/>
        <v>83930</v>
      </c>
      <c r="C285" s="59">
        <f t="shared" si="36"/>
        <v>85250</v>
      </c>
      <c r="D285" s="59">
        <f t="shared" si="37"/>
        <v>86900</v>
      </c>
      <c r="E285" s="59">
        <f t="shared" si="38"/>
        <v>88550</v>
      </c>
      <c r="F285" s="59">
        <f t="shared" si="39"/>
        <v>90090</v>
      </c>
      <c r="G285" s="61"/>
      <c r="H285" s="64">
        <f t="shared" si="40"/>
        <v>96558</v>
      </c>
      <c r="I285" s="61"/>
      <c r="J285" s="69">
        <v>340</v>
      </c>
      <c r="K285" s="54">
        <f t="shared" si="34"/>
        <v>180488</v>
      </c>
      <c r="L285" s="59">
        <f t="shared" si="34"/>
        <v>181808</v>
      </c>
      <c r="M285" s="59">
        <f t="shared" si="34"/>
        <v>183458</v>
      </c>
      <c r="N285" s="59">
        <f t="shared" si="34"/>
        <v>185108</v>
      </c>
      <c r="O285" s="59">
        <f t="shared" si="34"/>
        <v>186648</v>
      </c>
    </row>
    <row r="286" spans="1:15">
      <c r="A286" s="48">
        <v>341</v>
      </c>
      <c r="B286" s="53">
        <f t="shared" si="35"/>
        <v>84199</v>
      </c>
      <c r="C286" s="58">
        <f t="shared" si="36"/>
        <v>85519</v>
      </c>
      <c r="D286" s="58">
        <f t="shared" si="37"/>
        <v>87169</v>
      </c>
      <c r="E286" s="58">
        <f t="shared" si="38"/>
        <v>88819</v>
      </c>
      <c r="F286" s="58">
        <f t="shared" si="39"/>
        <v>90359</v>
      </c>
      <c r="G286" s="61"/>
      <c r="H286" s="60">
        <f t="shared" si="40"/>
        <v>96881</v>
      </c>
      <c r="I286" s="61"/>
      <c r="J286" s="68">
        <v>341</v>
      </c>
      <c r="K286" s="53">
        <f t="shared" si="34"/>
        <v>181080</v>
      </c>
      <c r="L286" s="58">
        <f t="shared" si="34"/>
        <v>182400</v>
      </c>
      <c r="M286" s="58">
        <f t="shared" si="34"/>
        <v>184050</v>
      </c>
      <c r="N286" s="58">
        <f t="shared" si="34"/>
        <v>185700</v>
      </c>
      <c r="O286" s="58">
        <f t="shared" si="34"/>
        <v>187240</v>
      </c>
    </row>
    <row r="287" spans="1:15">
      <c r="A287" s="48">
        <v>342</v>
      </c>
      <c r="B287" s="53">
        <f t="shared" si="35"/>
        <v>84469</v>
      </c>
      <c r="C287" s="58">
        <f t="shared" si="36"/>
        <v>85789</v>
      </c>
      <c r="D287" s="58">
        <f t="shared" si="37"/>
        <v>87439</v>
      </c>
      <c r="E287" s="58">
        <f t="shared" si="38"/>
        <v>89089</v>
      </c>
      <c r="F287" s="58">
        <f t="shared" si="39"/>
        <v>90629</v>
      </c>
      <c r="G287" s="61"/>
      <c r="H287" s="60">
        <f t="shared" si="40"/>
        <v>97204</v>
      </c>
      <c r="I287" s="61"/>
      <c r="J287" s="68">
        <v>342</v>
      </c>
      <c r="K287" s="53">
        <f t="shared" si="34"/>
        <v>181673</v>
      </c>
      <c r="L287" s="58">
        <f t="shared" si="34"/>
        <v>182993</v>
      </c>
      <c r="M287" s="58">
        <f t="shared" si="34"/>
        <v>184643</v>
      </c>
      <c r="N287" s="58">
        <f t="shared" si="34"/>
        <v>186293</v>
      </c>
      <c r="O287" s="58">
        <f t="shared" si="34"/>
        <v>187833</v>
      </c>
    </row>
    <row r="288" spans="1:15">
      <c r="A288" s="48">
        <v>343</v>
      </c>
      <c r="B288" s="53">
        <f t="shared" si="35"/>
        <v>84738</v>
      </c>
      <c r="C288" s="58">
        <f t="shared" si="36"/>
        <v>86058</v>
      </c>
      <c r="D288" s="58">
        <f t="shared" si="37"/>
        <v>87708</v>
      </c>
      <c r="E288" s="58">
        <f t="shared" si="38"/>
        <v>89358</v>
      </c>
      <c r="F288" s="58">
        <f t="shared" si="39"/>
        <v>90898</v>
      </c>
      <c r="G288" s="61"/>
      <c r="H288" s="60">
        <f t="shared" si="40"/>
        <v>97528</v>
      </c>
      <c r="I288" s="61"/>
      <c r="J288" s="68">
        <v>343</v>
      </c>
      <c r="K288" s="53">
        <f t="shared" si="34"/>
        <v>182266</v>
      </c>
      <c r="L288" s="58">
        <f t="shared" si="34"/>
        <v>183586</v>
      </c>
      <c r="M288" s="58">
        <f t="shared" si="34"/>
        <v>185236</v>
      </c>
      <c r="N288" s="58">
        <f t="shared" si="34"/>
        <v>186886</v>
      </c>
      <c r="O288" s="58">
        <f t="shared" si="34"/>
        <v>188426</v>
      </c>
    </row>
    <row r="289" spans="1:15">
      <c r="A289" s="48">
        <v>344</v>
      </c>
      <c r="B289" s="53">
        <f t="shared" si="35"/>
        <v>85008</v>
      </c>
      <c r="C289" s="58">
        <f t="shared" si="36"/>
        <v>86328</v>
      </c>
      <c r="D289" s="58">
        <f t="shared" si="37"/>
        <v>87978</v>
      </c>
      <c r="E289" s="58">
        <f t="shared" si="38"/>
        <v>89628</v>
      </c>
      <c r="F289" s="58">
        <f t="shared" si="39"/>
        <v>91168</v>
      </c>
      <c r="G289" s="61"/>
      <c r="H289" s="60">
        <f t="shared" si="40"/>
        <v>97851</v>
      </c>
      <c r="I289" s="61"/>
      <c r="J289" s="68">
        <v>344</v>
      </c>
      <c r="K289" s="53">
        <f t="shared" si="34"/>
        <v>182859</v>
      </c>
      <c r="L289" s="58">
        <f t="shared" si="34"/>
        <v>184179</v>
      </c>
      <c r="M289" s="58">
        <f t="shared" si="34"/>
        <v>185829</v>
      </c>
      <c r="N289" s="58">
        <f t="shared" si="34"/>
        <v>187479</v>
      </c>
      <c r="O289" s="58">
        <f t="shared" si="34"/>
        <v>189019</v>
      </c>
    </row>
    <row r="290" spans="1:15">
      <c r="A290" s="48">
        <v>345</v>
      </c>
      <c r="B290" s="53">
        <f t="shared" si="35"/>
        <v>85277</v>
      </c>
      <c r="C290" s="58">
        <f t="shared" si="36"/>
        <v>86597</v>
      </c>
      <c r="D290" s="58">
        <f t="shared" si="37"/>
        <v>88247</v>
      </c>
      <c r="E290" s="58">
        <f t="shared" si="38"/>
        <v>89897</v>
      </c>
      <c r="F290" s="58">
        <f t="shared" si="39"/>
        <v>91437</v>
      </c>
      <c r="G290" s="61"/>
      <c r="H290" s="60">
        <f t="shared" si="40"/>
        <v>98175</v>
      </c>
      <c r="I290" s="61"/>
      <c r="J290" s="68">
        <v>345</v>
      </c>
      <c r="K290" s="53">
        <f t="shared" si="34"/>
        <v>183452</v>
      </c>
      <c r="L290" s="58">
        <f t="shared" si="34"/>
        <v>184772</v>
      </c>
      <c r="M290" s="58">
        <f t="shared" si="34"/>
        <v>186422</v>
      </c>
      <c r="N290" s="58">
        <f t="shared" si="34"/>
        <v>188072</v>
      </c>
      <c r="O290" s="58">
        <f t="shared" si="34"/>
        <v>189612</v>
      </c>
    </row>
    <row r="291" spans="1:15">
      <c r="A291" s="48">
        <v>346</v>
      </c>
      <c r="B291" s="53">
        <f t="shared" si="35"/>
        <v>85547</v>
      </c>
      <c r="C291" s="58">
        <f t="shared" si="36"/>
        <v>86867</v>
      </c>
      <c r="D291" s="58">
        <f t="shared" si="37"/>
        <v>88517</v>
      </c>
      <c r="E291" s="58">
        <f t="shared" si="38"/>
        <v>90167</v>
      </c>
      <c r="F291" s="58">
        <f t="shared" si="39"/>
        <v>91707</v>
      </c>
      <c r="G291" s="61"/>
      <c r="H291" s="60">
        <f t="shared" si="40"/>
        <v>98498</v>
      </c>
      <c r="I291" s="61"/>
      <c r="J291" s="68">
        <v>346</v>
      </c>
      <c r="K291" s="53">
        <f t="shared" si="34"/>
        <v>184045</v>
      </c>
      <c r="L291" s="58">
        <f t="shared" si="34"/>
        <v>185365</v>
      </c>
      <c r="M291" s="58">
        <f t="shared" si="34"/>
        <v>187015</v>
      </c>
      <c r="N291" s="58">
        <f t="shared" si="34"/>
        <v>188665</v>
      </c>
      <c r="O291" s="58">
        <f t="shared" si="34"/>
        <v>190205</v>
      </c>
    </row>
    <row r="292" spans="1:15">
      <c r="A292" s="48">
        <v>347</v>
      </c>
      <c r="B292" s="53">
        <f t="shared" si="35"/>
        <v>85816</v>
      </c>
      <c r="C292" s="58">
        <f t="shared" si="36"/>
        <v>87136</v>
      </c>
      <c r="D292" s="58">
        <f t="shared" si="37"/>
        <v>88786</v>
      </c>
      <c r="E292" s="58">
        <f t="shared" si="38"/>
        <v>90436</v>
      </c>
      <c r="F292" s="58">
        <f t="shared" si="39"/>
        <v>91976</v>
      </c>
      <c r="G292" s="61"/>
      <c r="H292" s="60">
        <f t="shared" si="40"/>
        <v>98821</v>
      </c>
      <c r="I292" s="61"/>
      <c r="J292" s="68">
        <v>347</v>
      </c>
      <c r="K292" s="53">
        <f t="shared" si="34"/>
        <v>184637</v>
      </c>
      <c r="L292" s="58">
        <f t="shared" si="34"/>
        <v>185957</v>
      </c>
      <c r="M292" s="58">
        <f t="shared" si="34"/>
        <v>187607</v>
      </c>
      <c r="N292" s="58">
        <f t="shared" si="34"/>
        <v>189257</v>
      </c>
      <c r="O292" s="58">
        <f t="shared" si="34"/>
        <v>190797</v>
      </c>
    </row>
    <row r="293" spans="1:15">
      <c r="A293" s="48">
        <v>348</v>
      </c>
      <c r="B293" s="53">
        <f t="shared" si="35"/>
        <v>86086</v>
      </c>
      <c r="C293" s="58">
        <f t="shared" si="36"/>
        <v>87406</v>
      </c>
      <c r="D293" s="58">
        <f t="shared" si="37"/>
        <v>89056</v>
      </c>
      <c r="E293" s="58">
        <f t="shared" si="38"/>
        <v>90706</v>
      </c>
      <c r="F293" s="58">
        <f t="shared" si="39"/>
        <v>92246</v>
      </c>
      <c r="G293" s="61"/>
      <c r="H293" s="60">
        <f t="shared" si="40"/>
        <v>99145</v>
      </c>
      <c r="I293" s="61"/>
      <c r="J293" s="68">
        <v>348</v>
      </c>
      <c r="K293" s="53">
        <f t="shared" si="34"/>
        <v>185231</v>
      </c>
      <c r="L293" s="58">
        <f t="shared" si="34"/>
        <v>186551</v>
      </c>
      <c r="M293" s="58">
        <f t="shared" si="34"/>
        <v>188201</v>
      </c>
      <c r="N293" s="58">
        <f t="shared" si="34"/>
        <v>189851</v>
      </c>
      <c r="O293" s="58">
        <f t="shared" si="34"/>
        <v>191391</v>
      </c>
    </row>
    <row r="294" spans="1:15">
      <c r="A294" s="48">
        <v>349</v>
      </c>
      <c r="B294" s="53">
        <f t="shared" si="35"/>
        <v>86355</v>
      </c>
      <c r="C294" s="58">
        <f t="shared" si="36"/>
        <v>87675</v>
      </c>
      <c r="D294" s="58">
        <f t="shared" si="37"/>
        <v>89325</v>
      </c>
      <c r="E294" s="58">
        <f t="shared" si="38"/>
        <v>90975</v>
      </c>
      <c r="F294" s="58">
        <f t="shared" si="39"/>
        <v>92515</v>
      </c>
      <c r="G294" s="61"/>
      <c r="H294" s="60">
        <f t="shared" si="40"/>
        <v>99468</v>
      </c>
      <c r="I294" s="61"/>
      <c r="J294" s="68">
        <v>349</v>
      </c>
      <c r="K294" s="53">
        <f t="shared" si="34"/>
        <v>185823</v>
      </c>
      <c r="L294" s="58">
        <f t="shared" si="34"/>
        <v>187143</v>
      </c>
      <c r="M294" s="58">
        <f t="shared" si="34"/>
        <v>188793</v>
      </c>
      <c r="N294" s="58">
        <f t="shared" si="34"/>
        <v>190443</v>
      </c>
      <c r="O294" s="58">
        <f t="shared" si="34"/>
        <v>191983</v>
      </c>
    </row>
    <row r="295" spans="1:15">
      <c r="A295" s="49">
        <v>350</v>
      </c>
      <c r="B295" s="54">
        <f t="shared" si="35"/>
        <v>86625</v>
      </c>
      <c r="C295" s="59">
        <f t="shared" si="36"/>
        <v>87945</v>
      </c>
      <c r="D295" s="59">
        <f t="shared" si="37"/>
        <v>89595</v>
      </c>
      <c r="E295" s="59">
        <f t="shared" si="38"/>
        <v>91245</v>
      </c>
      <c r="F295" s="59">
        <f t="shared" si="39"/>
        <v>92785</v>
      </c>
      <c r="G295" s="61"/>
      <c r="H295" s="64">
        <f t="shared" si="40"/>
        <v>99792</v>
      </c>
      <c r="I295" s="61"/>
      <c r="J295" s="69">
        <v>350</v>
      </c>
      <c r="K295" s="54">
        <f t="shared" si="34"/>
        <v>186417</v>
      </c>
      <c r="L295" s="59">
        <f t="shared" si="34"/>
        <v>187737</v>
      </c>
      <c r="M295" s="59">
        <f t="shared" si="34"/>
        <v>189387</v>
      </c>
      <c r="N295" s="59">
        <f t="shared" si="34"/>
        <v>191037</v>
      </c>
      <c r="O295" s="59">
        <f t="shared" si="34"/>
        <v>192577</v>
      </c>
    </row>
    <row r="296" spans="1:15">
      <c r="A296" s="48">
        <v>351</v>
      </c>
      <c r="B296" s="53">
        <f t="shared" si="35"/>
        <v>86894</v>
      </c>
      <c r="C296" s="58">
        <f t="shared" si="36"/>
        <v>88214</v>
      </c>
      <c r="D296" s="58">
        <f t="shared" si="37"/>
        <v>89864</v>
      </c>
      <c r="E296" s="58">
        <f t="shared" si="38"/>
        <v>91514</v>
      </c>
      <c r="F296" s="58">
        <f t="shared" si="39"/>
        <v>93054</v>
      </c>
      <c r="G296" s="61"/>
      <c r="H296" s="60">
        <f t="shared" si="40"/>
        <v>100115</v>
      </c>
      <c r="I296" s="61"/>
      <c r="J296" s="68">
        <v>351</v>
      </c>
      <c r="K296" s="53">
        <f t="shared" si="34"/>
        <v>187009</v>
      </c>
      <c r="L296" s="58">
        <f t="shared" si="34"/>
        <v>188329</v>
      </c>
      <c r="M296" s="58">
        <f t="shared" si="34"/>
        <v>189979</v>
      </c>
      <c r="N296" s="58">
        <f t="shared" si="34"/>
        <v>191629</v>
      </c>
      <c r="O296" s="58">
        <f t="shared" si="34"/>
        <v>193169</v>
      </c>
    </row>
    <row r="297" spans="1:15">
      <c r="A297" s="48">
        <v>352</v>
      </c>
      <c r="B297" s="53">
        <f t="shared" si="35"/>
        <v>87164</v>
      </c>
      <c r="C297" s="58">
        <f t="shared" si="36"/>
        <v>88484</v>
      </c>
      <c r="D297" s="58">
        <f t="shared" si="37"/>
        <v>90134</v>
      </c>
      <c r="E297" s="58">
        <f t="shared" si="38"/>
        <v>91784</v>
      </c>
      <c r="F297" s="58">
        <f t="shared" si="39"/>
        <v>93324</v>
      </c>
      <c r="G297" s="61"/>
      <c r="H297" s="60">
        <f t="shared" si="40"/>
        <v>100438</v>
      </c>
      <c r="I297" s="61"/>
      <c r="J297" s="68">
        <v>352</v>
      </c>
      <c r="K297" s="53">
        <f t="shared" si="34"/>
        <v>187602</v>
      </c>
      <c r="L297" s="58">
        <f t="shared" si="34"/>
        <v>188922</v>
      </c>
      <c r="M297" s="58">
        <f t="shared" si="34"/>
        <v>190572</v>
      </c>
      <c r="N297" s="58">
        <f t="shared" si="34"/>
        <v>192222</v>
      </c>
      <c r="O297" s="58">
        <f t="shared" si="34"/>
        <v>193762</v>
      </c>
    </row>
    <row r="298" spans="1:15">
      <c r="A298" s="48">
        <v>353</v>
      </c>
      <c r="B298" s="53">
        <f t="shared" si="35"/>
        <v>87433</v>
      </c>
      <c r="C298" s="58">
        <f t="shared" si="36"/>
        <v>88753</v>
      </c>
      <c r="D298" s="58">
        <f t="shared" si="37"/>
        <v>90403</v>
      </c>
      <c r="E298" s="58">
        <f t="shared" si="38"/>
        <v>92053</v>
      </c>
      <c r="F298" s="58">
        <f t="shared" si="39"/>
        <v>93593</v>
      </c>
      <c r="G298" s="61"/>
      <c r="H298" s="60">
        <f t="shared" si="40"/>
        <v>100762</v>
      </c>
      <c r="I298" s="61"/>
      <c r="J298" s="68">
        <v>353</v>
      </c>
      <c r="K298" s="53">
        <f t="shared" si="34"/>
        <v>188195</v>
      </c>
      <c r="L298" s="58">
        <f t="shared" si="34"/>
        <v>189515</v>
      </c>
      <c r="M298" s="58">
        <f t="shared" si="34"/>
        <v>191165</v>
      </c>
      <c r="N298" s="58">
        <f t="shared" si="34"/>
        <v>192815</v>
      </c>
      <c r="O298" s="58">
        <f t="shared" si="34"/>
        <v>194355</v>
      </c>
    </row>
    <row r="299" spans="1:15">
      <c r="A299" s="48">
        <v>354</v>
      </c>
      <c r="B299" s="53">
        <f t="shared" si="35"/>
        <v>87703</v>
      </c>
      <c r="C299" s="58">
        <f t="shared" si="36"/>
        <v>89023</v>
      </c>
      <c r="D299" s="58">
        <f t="shared" si="37"/>
        <v>90673</v>
      </c>
      <c r="E299" s="58">
        <f t="shared" si="38"/>
        <v>92323</v>
      </c>
      <c r="F299" s="58">
        <f t="shared" si="39"/>
        <v>93863</v>
      </c>
      <c r="G299" s="61"/>
      <c r="H299" s="60">
        <f t="shared" si="40"/>
        <v>101085</v>
      </c>
      <c r="I299" s="61"/>
      <c r="J299" s="68">
        <v>354</v>
      </c>
      <c r="K299" s="53">
        <f t="shared" si="34"/>
        <v>188788</v>
      </c>
      <c r="L299" s="58">
        <f t="shared" si="34"/>
        <v>190108</v>
      </c>
      <c r="M299" s="58">
        <f t="shared" si="34"/>
        <v>191758</v>
      </c>
      <c r="N299" s="58">
        <f t="shared" si="34"/>
        <v>193408</v>
      </c>
      <c r="O299" s="58">
        <f t="shared" si="34"/>
        <v>194948</v>
      </c>
    </row>
    <row r="300" spans="1:15">
      <c r="A300" s="48">
        <v>355</v>
      </c>
      <c r="B300" s="53">
        <f t="shared" si="35"/>
        <v>87972</v>
      </c>
      <c r="C300" s="58">
        <f t="shared" si="36"/>
        <v>89292</v>
      </c>
      <c r="D300" s="58">
        <f t="shared" si="37"/>
        <v>90942</v>
      </c>
      <c r="E300" s="58">
        <f t="shared" si="38"/>
        <v>92592</v>
      </c>
      <c r="F300" s="58">
        <f t="shared" si="39"/>
        <v>94132</v>
      </c>
      <c r="G300" s="61"/>
      <c r="H300" s="60">
        <f t="shared" si="40"/>
        <v>101409</v>
      </c>
      <c r="I300" s="61"/>
      <c r="J300" s="68">
        <v>355</v>
      </c>
      <c r="K300" s="53">
        <f t="shared" si="34"/>
        <v>189381</v>
      </c>
      <c r="L300" s="58">
        <f t="shared" si="34"/>
        <v>190701</v>
      </c>
      <c r="M300" s="58">
        <f t="shared" si="34"/>
        <v>192351</v>
      </c>
      <c r="N300" s="58">
        <f t="shared" si="34"/>
        <v>194001</v>
      </c>
      <c r="O300" s="58">
        <f t="shared" si="34"/>
        <v>195541</v>
      </c>
    </row>
    <row r="301" spans="1:15">
      <c r="A301" s="48">
        <v>356</v>
      </c>
      <c r="B301" s="53">
        <f t="shared" si="35"/>
        <v>88242</v>
      </c>
      <c r="C301" s="58">
        <f t="shared" si="36"/>
        <v>89562</v>
      </c>
      <c r="D301" s="58">
        <f t="shared" si="37"/>
        <v>91212</v>
      </c>
      <c r="E301" s="58">
        <f t="shared" si="38"/>
        <v>92862</v>
      </c>
      <c r="F301" s="58">
        <f t="shared" si="39"/>
        <v>94402</v>
      </c>
      <c r="G301" s="61"/>
      <c r="H301" s="60">
        <f t="shared" si="40"/>
        <v>101732</v>
      </c>
      <c r="I301" s="61"/>
      <c r="J301" s="68">
        <v>356</v>
      </c>
      <c r="K301" s="53">
        <f t="shared" si="34"/>
        <v>189974</v>
      </c>
      <c r="L301" s="58">
        <f t="shared" si="34"/>
        <v>191294</v>
      </c>
      <c r="M301" s="58">
        <f t="shared" si="34"/>
        <v>192944</v>
      </c>
      <c r="N301" s="58">
        <f t="shared" si="34"/>
        <v>194594</v>
      </c>
      <c r="O301" s="58">
        <f t="shared" si="34"/>
        <v>196134</v>
      </c>
    </row>
    <row r="302" spans="1:15">
      <c r="A302" s="48">
        <v>357</v>
      </c>
      <c r="B302" s="53">
        <f t="shared" si="35"/>
        <v>88511</v>
      </c>
      <c r="C302" s="58">
        <f t="shared" si="36"/>
        <v>89831</v>
      </c>
      <c r="D302" s="58">
        <f t="shared" si="37"/>
        <v>91481</v>
      </c>
      <c r="E302" s="58">
        <f t="shared" si="38"/>
        <v>93131</v>
      </c>
      <c r="F302" s="58">
        <f t="shared" si="39"/>
        <v>94671</v>
      </c>
      <c r="G302" s="61"/>
      <c r="H302" s="60">
        <f t="shared" si="40"/>
        <v>102055</v>
      </c>
      <c r="I302" s="61"/>
      <c r="J302" s="68">
        <v>357</v>
      </c>
      <c r="K302" s="53">
        <f t="shared" ref="K302:O365" si="41">B302+$H302</f>
        <v>190566</v>
      </c>
      <c r="L302" s="58">
        <f t="shared" si="41"/>
        <v>191886</v>
      </c>
      <c r="M302" s="58">
        <f t="shared" si="41"/>
        <v>193536</v>
      </c>
      <c r="N302" s="58">
        <f t="shared" si="41"/>
        <v>195186</v>
      </c>
      <c r="O302" s="58">
        <f t="shared" si="41"/>
        <v>196726</v>
      </c>
    </row>
    <row r="303" spans="1:15">
      <c r="A303" s="48">
        <v>358</v>
      </c>
      <c r="B303" s="53">
        <f t="shared" si="35"/>
        <v>88781</v>
      </c>
      <c r="C303" s="58">
        <f t="shared" si="36"/>
        <v>90101</v>
      </c>
      <c r="D303" s="58">
        <f t="shared" si="37"/>
        <v>91751</v>
      </c>
      <c r="E303" s="58">
        <f t="shared" si="38"/>
        <v>93401</v>
      </c>
      <c r="F303" s="58">
        <f t="shared" si="39"/>
        <v>94941</v>
      </c>
      <c r="G303" s="61"/>
      <c r="H303" s="60">
        <f t="shared" si="40"/>
        <v>102379</v>
      </c>
      <c r="I303" s="61"/>
      <c r="J303" s="68">
        <v>358</v>
      </c>
      <c r="K303" s="53">
        <f t="shared" si="41"/>
        <v>191160</v>
      </c>
      <c r="L303" s="58">
        <f t="shared" si="41"/>
        <v>192480</v>
      </c>
      <c r="M303" s="58">
        <f t="shared" si="41"/>
        <v>194130</v>
      </c>
      <c r="N303" s="58">
        <f t="shared" si="41"/>
        <v>195780</v>
      </c>
      <c r="O303" s="58">
        <f t="shared" si="41"/>
        <v>197320</v>
      </c>
    </row>
    <row r="304" spans="1:15">
      <c r="A304" s="48">
        <v>359</v>
      </c>
      <c r="B304" s="53">
        <f t="shared" si="35"/>
        <v>89050</v>
      </c>
      <c r="C304" s="58">
        <f t="shared" si="36"/>
        <v>90370</v>
      </c>
      <c r="D304" s="58">
        <f t="shared" si="37"/>
        <v>92020</v>
      </c>
      <c r="E304" s="58">
        <f t="shared" si="38"/>
        <v>93670</v>
      </c>
      <c r="F304" s="58">
        <f t="shared" si="39"/>
        <v>95210</v>
      </c>
      <c r="G304" s="61"/>
      <c r="H304" s="60">
        <f t="shared" si="40"/>
        <v>102702</v>
      </c>
      <c r="I304" s="61"/>
      <c r="J304" s="68">
        <v>359</v>
      </c>
      <c r="K304" s="53">
        <f t="shared" si="41"/>
        <v>191752</v>
      </c>
      <c r="L304" s="58">
        <f t="shared" si="41"/>
        <v>193072</v>
      </c>
      <c r="M304" s="58">
        <f t="shared" si="41"/>
        <v>194722</v>
      </c>
      <c r="N304" s="58">
        <f t="shared" si="41"/>
        <v>196372</v>
      </c>
      <c r="O304" s="58">
        <f t="shared" si="41"/>
        <v>197912</v>
      </c>
    </row>
    <row r="305" spans="1:15">
      <c r="A305" s="49">
        <v>360</v>
      </c>
      <c r="B305" s="54">
        <f t="shared" si="35"/>
        <v>89320</v>
      </c>
      <c r="C305" s="59">
        <f t="shared" si="36"/>
        <v>90640</v>
      </c>
      <c r="D305" s="59">
        <f t="shared" si="37"/>
        <v>92290</v>
      </c>
      <c r="E305" s="59">
        <f t="shared" si="38"/>
        <v>93940</v>
      </c>
      <c r="F305" s="59">
        <f t="shared" si="39"/>
        <v>95480</v>
      </c>
      <c r="G305" s="61"/>
      <c r="H305" s="64">
        <f t="shared" si="40"/>
        <v>103026</v>
      </c>
      <c r="I305" s="61"/>
      <c r="J305" s="69">
        <v>360</v>
      </c>
      <c r="K305" s="54">
        <f t="shared" si="41"/>
        <v>192346</v>
      </c>
      <c r="L305" s="59">
        <f t="shared" si="41"/>
        <v>193666</v>
      </c>
      <c r="M305" s="59">
        <f t="shared" si="41"/>
        <v>195316</v>
      </c>
      <c r="N305" s="59">
        <f t="shared" si="41"/>
        <v>196966</v>
      </c>
      <c r="O305" s="59">
        <f t="shared" si="41"/>
        <v>198506</v>
      </c>
    </row>
    <row r="306" spans="1:15">
      <c r="A306" s="48">
        <v>361</v>
      </c>
      <c r="B306" s="53">
        <f t="shared" si="35"/>
        <v>89589</v>
      </c>
      <c r="C306" s="58">
        <f t="shared" si="36"/>
        <v>90909</v>
      </c>
      <c r="D306" s="58">
        <f t="shared" si="37"/>
        <v>92559</v>
      </c>
      <c r="E306" s="58">
        <f t="shared" si="38"/>
        <v>94209</v>
      </c>
      <c r="F306" s="58">
        <f t="shared" si="39"/>
        <v>95749</v>
      </c>
      <c r="G306" s="61"/>
      <c r="H306" s="60">
        <f t="shared" si="40"/>
        <v>103349</v>
      </c>
      <c r="I306" s="61"/>
      <c r="J306" s="68">
        <v>361</v>
      </c>
      <c r="K306" s="53">
        <f t="shared" si="41"/>
        <v>192938</v>
      </c>
      <c r="L306" s="58">
        <f t="shared" si="41"/>
        <v>194258</v>
      </c>
      <c r="M306" s="58">
        <f t="shared" si="41"/>
        <v>195908</v>
      </c>
      <c r="N306" s="58">
        <f t="shared" si="41"/>
        <v>197558</v>
      </c>
      <c r="O306" s="58">
        <f t="shared" si="41"/>
        <v>199098</v>
      </c>
    </row>
    <row r="307" spans="1:15">
      <c r="A307" s="48">
        <v>362</v>
      </c>
      <c r="B307" s="53">
        <f t="shared" si="35"/>
        <v>89859</v>
      </c>
      <c r="C307" s="58">
        <f t="shared" si="36"/>
        <v>91179</v>
      </c>
      <c r="D307" s="58">
        <f t="shared" si="37"/>
        <v>92829</v>
      </c>
      <c r="E307" s="58">
        <f t="shared" si="38"/>
        <v>94479</v>
      </c>
      <c r="F307" s="58">
        <f t="shared" si="39"/>
        <v>96019</v>
      </c>
      <c r="G307" s="61"/>
      <c r="H307" s="60">
        <f t="shared" si="40"/>
        <v>103672</v>
      </c>
      <c r="I307" s="61"/>
      <c r="J307" s="68">
        <v>362</v>
      </c>
      <c r="K307" s="53">
        <f t="shared" si="41"/>
        <v>193531</v>
      </c>
      <c r="L307" s="58">
        <f t="shared" si="41"/>
        <v>194851</v>
      </c>
      <c r="M307" s="58">
        <f t="shared" si="41"/>
        <v>196501</v>
      </c>
      <c r="N307" s="58">
        <f t="shared" si="41"/>
        <v>198151</v>
      </c>
      <c r="O307" s="58">
        <f t="shared" si="41"/>
        <v>199691</v>
      </c>
    </row>
    <row r="308" spans="1:15">
      <c r="A308" s="48">
        <v>363</v>
      </c>
      <c r="B308" s="53">
        <f t="shared" si="35"/>
        <v>90128</v>
      </c>
      <c r="C308" s="58">
        <f t="shared" si="36"/>
        <v>91448</v>
      </c>
      <c r="D308" s="58">
        <f t="shared" si="37"/>
        <v>93098</v>
      </c>
      <c r="E308" s="58">
        <f t="shared" si="38"/>
        <v>94748</v>
      </c>
      <c r="F308" s="58">
        <f t="shared" si="39"/>
        <v>96288</v>
      </c>
      <c r="G308" s="61"/>
      <c r="H308" s="60">
        <f t="shared" si="40"/>
        <v>103996</v>
      </c>
      <c r="I308" s="61"/>
      <c r="J308" s="68">
        <v>363</v>
      </c>
      <c r="K308" s="53">
        <f t="shared" si="41"/>
        <v>194124</v>
      </c>
      <c r="L308" s="58">
        <f t="shared" si="41"/>
        <v>195444</v>
      </c>
      <c r="M308" s="58">
        <f t="shared" si="41"/>
        <v>197094</v>
      </c>
      <c r="N308" s="58">
        <f t="shared" si="41"/>
        <v>198744</v>
      </c>
      <c r="O308" s="58">
        <f t="shared" si="41"/>
        <v>200284</v>
      </c>
    </row>
    <row r="309" spans="1:15">
      <c r="A309" s="48">
        <v>364</v>
      </c>
      <c r="B309" s="53">
        <f t="shared" si="35"/>
        <v>90398</v>
      </c>
      <c r="C309" s="58">
        <f t="shared" si="36"/>
        <v>91718</v>
      </c>
      <c r="D309" s="58">
        <f t="shared" si="37"/>
        <v>93368</v>
      </c>
      <c r="E309" s="58">
        <f t="shared" si="38"/>
        <v>95018</v>
      </c>
      <c r="F309" s="58">
        <f t="shared" si="39"/>
        <v>96558</v>
      </c>
      <c r="G309" s="61"/>
      <c r="H309" s="60">
        <f t="shared" si="40"/>
        <v>104319</v>
      </c>
      <c r="I309" s="61"/>
      <c r="J309" s="68">
        <v>364</v>
      </c>
      <c r="K309" s="53">
        <f t="shared" si="41"/>
        <v>194717</v>
      </c>
      <c r="L309" s="58">
        <f t="shared" si="41"/>
        <v>196037</v>
      </c>
      <c r="M309" s="58">
        <f t="shared" si="41"/>
        <v>197687</v>
      </c>
      <c r="N309" s="58">
        <f t="shared" si="41"/>
        <v>199337</v>
      </c>
      <c r="O309" s="58">
        <f t="shared" si="41"/>
        <v>200877</v>
      </c>
    </row>
    <row r="310" spans="1:15">
      <c r="A310" s="48">
        <v>365</v>
      </c>
      <c r="B310" s="53">
        <f t="shared" si="35"/>
        <v>90667</v>
      </c>
      <c r="C310" s="58">
        <f t="shared" si="36"/>
        <v>91987</v>
      </c>
      <c r="D310" s="58">
        <f t="shared" si="37"/>
        <v>93637</v>
      </c>
      <c r="E310" s="58">
        <f t="shared" si="38"/>
        <v>95287</v>
      </c>
      <c r="F310" s="58">
        <f t="shared" si="39"/>
        <v>96827</v>
      </c>
      <c r="G310" s="61"/>
      <c r="H310" s="60">
        <f t="shared" si="40"/>
        <v>104643</v>
      </c>
      <c r="I310" s="61"/>
      <c r="J310" s="68">
        <v>365</v>
      </c>
      <c r="K310" s="53">
        <f t="shared" si="41"/>
        <v>195310</v>
      </c>
      <c r="L310" s="58">
        <f t="shared" si="41"/>
        <v>196630</v>
      </c>
      <c r="M310" s="58">
        <f t="shared" si="41"/>
        <v>198280</v>
      </c>
      <c r="N310" s="58">
        <f t="shared" si="41"/>
        <v>199930</v>
      </c>
      <c r="O310" s="58">
        <f t="shared" si="41"/>
        <v>201470</v>
      </c>
    </row>
    <row r="311" spans="1:15">
      <c r="A311" s="48">
        <v>366</v>
      </c>
      <c r="B311" s="53">
        <f t="shared" si="35"/>
        <v>90937</v>
      </c>
      <c r="C311" s="58">
        <f t="shared" si="36"/>
        <v>92257</v>
      </c>
      <c r="D311" s="58">
        <f t="shared" si="37"/>
        <v>93907</v>
      </c>
      <c r="E311" s="58">
        <f t="shared" si="38"/>
        <v>95557</v>
      </c>
      <c r="F311" s="58">
        <f t="shared" si="39"/>
        <v>97097</v>
      </c>
      <c r="G311" s="61"/>
      <c r="H311" s="60">
        <f t="shared" si="40"/>
        <v>104966</v>
      </c>
      <c r="I311" s="61"/>
      <c r="J311" s="68">
        <v>366</v>
      </c>
      <c r="K311" s="53">
        <f t="shared" si="41"/>
        <v>195903</v>
      </c>
      <c r="L311" s="58">
        <f t="shared" si="41"/>
        <v>197223</v>
      </c>
      <c r="M311" s="58">
        <f t="shared" si="41"/>
        <v>198873</v>
      </c>
      <c r="N311" s="58">
        <f t="shared" si="41"/>
        <v>200523</v>
      </c>
      <c r="O311" s="58">
        <f t="shared" si="41"/>
        <v>202063</v>
      </c>
    </row>
    <row r="312" spans="1:15">
      <c r="A312" s="48">
        <v>367</v>
      </c>
      <c r="B312" s="53">
        <f t="shared" si="35"/>
        <v>91206</v>
      </c>
      <c r="C312" s="58">
        <f t="shared" si="36"/>
        <v>92526</v>
      </c>
      <c r="D312" s="58">
        <f t="shared" si="37"/>
        <v>94176</v>
      </c>
      <c r="E312" s="58">
        <f t="shared" si="38"/>
        <v>95826</v>
      </c>
      <c r="F312" s="58">
        <f t="shared" si="39"/>
        <v>97366</v>
      </c>
      <c r="G312" s="61"/>
      <c r="H312" s="60">
        <f t="shared" si="40"/>
        <v>105289</v>
      </c>
      <c r="I312" s="61"/>
      <c r="J312" s="68">
        <v>367</v>
      </c>
      <c r="K312" s="53">
        <f t="shared" si="41"/>
        <v>196495</v>
      </c>
      <c r="L312" s="58">
        <f t="shared" si="41"/>
        <v>197815</v>
      </c>
      <c r="M312" s="58">
        <f t="shared" si="41"/>
        <v>199465</v>
      </c>
      <c r="N312" s="58">
        <f t="shared" si="41"/>
        <v>201115</v>
      </c>
      <c r="O312" s="58">
        <f t="shared" si="41"/>
        <v>202655</v>
      </c>
    </row>
    <row r="313" spans="1:15">
      <c r="A313" s="48">
        <v>368</v>
      </c>
      <c r="B313" s="53">
        <f t="shared" si="35"/>
        <v>91476</v>
      </c>
      <c r="C313" s="58">
        <f t="shared" si="36"/>
        <v>92796</v>
      </c>
      <c r="D313" s="58">
        <f t="shared" si="37"/>
        <v>94446</v>
      </c>
      <c r="E313" s="58">
        <f t="shared" si="38"/>
        <v>96096</v>
      </c>
      <c r="F313" s="58">
        <f t="shared" si="39"/>
        <v>97636</v>
      </c>
      <c r="G313" s="61"/>
      <c r="H313" s="60">
        <f t="shared" si="40"/>
        <v>105613</v>
      </c>
      <c r="I313" s="61"/>
      <c r="J313" s="68">
        <v>368</v>
      </c>
      <c r="K313" s="53">
        <f t="shared" si="41"/>
        <v>197089</v>
      </c>
      <c r="L313" s="58">
        <f t="shared" si="41"/>
        <v>198409</v>
      </c>
      <c r="M313" s="58">
        <f t="shared" si="41"/>
        <v>200059</v>
      </c>
      <c r="N313" s="58">
        <f t="shared" si="41"/>
        <v>201709</v>
      </c>
      <c r="O313" s="58">
        <f t="shared" si="41"/>
        <v>203249</v>
      </c>
    </row>
    <row r="314" spans="1:15">
      <c r="A314" s="48">
        <v>369</v>
      </c>
      <c r="B314" s="53">
        <f t="shared" si="35"/>
        <v>91745</v>
      </c>
      <c r="C314" s="58">
        <f t="shared" si="36"/>
        <v>93065</v>
      </c>
      <c r="D314" s="58">
        <f t="shared" si="37"/>
        <v>94715</v>
      </c>
      <c r="E314" s="58">
        <f t="shared" si="38"/>
        <v>96365</v>
      </c>
      <c r="F314" s="58">
        <f t="shared" si="39"/>
        <v>97905</v>
      </c>
      <c r="G314" s="61"/>
      <c r="H314" s="60">
        <f t="shared" si="40"/>
        <v>105936</v>
      </c>
      <c r="I314" s="61"/>
      <c r="J314" s="68">
        <v>369</v>
      </c>
      <c r="K314" s="53">
        <f t="shared" si="41"/>
        <v>197681</v>
      </c>
      <c r="L314" s="58">
        <f t="shared" si="41"/>
        <v>199001</v>
      </c>
      <c r="M314" s="58">
        <f t="shared" si="41"/>
        <v>200651</v>
      </c>
      <c r="N314" s="58">
        <f t="shared" si="41"/>
        <v>202301</v>
      </c>
      <c r="O314" s="58">
        <f t="shared" si="41"/>
        <v>203841</v>
      </c>
    </row>
    <row r="315" spans="1:15">
      <c r="A315" s="49">
        <v>370</v>
      </c>
      <c r="B315" s="54">
        <f t="shared" si="35"/>
        <v>92015</v>
      </c>
      <c r="C315" s="59">
        <f t="shared" si="36"/>
        <v>93335</v>
      </c>
      <c r="D315" s="59">
        <f t="shared" si="37"/>
        <v>94985</v>
      </c>
      <c r="E315" s="59">
        <f t="shared" si="38"/>
        <v>96635</v>
      </c>
      <c r="F315" s="59">
        <f t="shared" si="39"/>
        <v>98175</v>
      </c>
      <c r="G315" s="61"/>
      <c r="H315" s="64">
        <f t="shared" si="40"/>
        <v>106260</v>
      </c>
      <c r="I315" s="61"/>
      <c r="J315" s="69">
        <v>370</v>
      </c>
      <c r="K315" s="54">
        <f t="shared" si="41"/>
        <v>198275</v>
      </c>
      <c r="L315" s="59">
        <f t="shared" si="41"/>
        <v>199595</v>
      </c>
      <c r="M315" s="59">
        <f t="shared" si="41"/>
        <v>201245</v>
      </c>
      <c r="N315" s="59">
        <f t="shared" si="41"/>
        <v>202895</v>
      </c>
      <c r="O315" s="59">
        <f t="shared" si="41"/>
        <v>204435</v>
      </c>
    </row>
    <row r="316" spans="1:15">
      <c r="A316" s="48">
        <v>371</v>
      </c>
      <c r="B316" s="53">
        <f t="shared" si="35"/>
        <v>92284</v>
      </c>
      <c r="C316" s="58">
        <f t="shared" si="36"/>
        <v>93604</v>
      </c>
      <c r="D316" s="58">
        <f t="shared" si="37"/>
        <v>95254</v>
      </c>
      <c r="E316" s="58">
        <f t="shared" si="38"/>
        <v>96904</v>
      </c>
      <c r="F316" s="58">
        <f t="shared" si="39"/>
        <v>98444</v>
      </c>
      <c r="G316" s="61"/>
      <c r="H316" s="60">
        <f t="shared" si="40"/>
        <v>106583</v>
      </c>
      <c r="I316" s="61"/>
      <c r="J316" s="68">
        <v>371</v>
      </c>
      <c r="K316" s="53">
        <f t="shared" si="41"/>
        <v>198867</v>
      </c>
      <c r="L316" s="58">
        <f t="shared" si="41"/>
        <v>200187</v>
      </c>
      <c r="M316" s="58">
        <f t="shared" si="41"/>
        <v>201837</v>
      </c>
      <c r="N316" s="58">
        <f t="shared" si="41"/>
        <v>203487</v>
      </c>
      <c r="O316" s="58">
        <f t="shared" si="41"/>
        <v>205027</v>
      </c>
    </row>
    <row r="317" spans="1:15">
      <c r="A317" s="48">
        <v>372</v>
      </c>
      <c r="B317" s="53">
        <f t="shared" si="35"/>
        <v>92554</v>
      </c>
      <c r="C317" s="58">
        <f t="shared" si="36"/>
        <v>93874</v>
      </c>
      <c r="D317" s="58">
        <f t="shared" si="37"/>
        <v>95524</v>
      </c>
      <c r="E317" s="58">
        <f t="shared" si="38"/>
        <v>97174</v>
      </c>
      <c r="F317" s="58">
        <f t="shared" si="39"/>
        <v>98714</v>
      </c>
      <c r="G317" s="61"/>
      <c r="H317" s="60">
        <f t="shared" si="40"/>
        <v>106906</v>
      </c>
      <c r="I317" s="61"/>
      <c r="J317" s="68">
        <v>372</v>
      </c>
      <c r="K317" s="53">
        <f t="shared" si="41"/>
        <v>199460</v>
      </c>
      <c r="L317" s="58">
        <f t="shared" si="41"/>
        <v>200780</v>
      </c>
      <c r="M317" s="58">
        <f t="shared" si="41"/>
        <v>202430</v>
      </c>
      <c r="N317" s="58">
        <f t="shared" si="41"/>
        <v>204080</v>
      </c>
      <c r="O317" s="58">
        <f t="shared" si="41"/>
        <v>205620</v>
      </c>
    </row>
    <row r="318" spans="1:15">
      <c r="A318" s="48">
        <v>373</v>
      </c>
      <c r="B318" s="53">
        <f t="shared" si="35"/>
        <v>92823</v>
      </c>
      <c r="C318" s="58">
        <f t="shared" si="36"/>
        <v>94143</v>
      </c>
      <c r="D318" s="58">
        <f t="shared" si="37"/>
        <v>95793</v>
      </c>
      <c r="E318" s="58">
        <f t="shared" si="38"/>
        <v>97443</v>
      </c>
      <c r="F318" s="58">
        <f t="shared" si="39"/>
        <v>98983</v>
      </c>
      <c r="G318" s="61"/>
      <c r="H318" s="60">
        <f t="shared" si="40"/>
        <v>107230</v>
      </c>
      <c r="I318" s="61"/>
      <c r="J318" s="68">
        <v>373</v>
      </c>
      <c r="K318" s="53">
        <f t="shared" si="41"/>
        <v>200053</v>
      </c>
      <c r="L318" s="58">
        <f t="shared" si="41"/>
        <v>201373</v>
      </c>
      <c r="M318" s="58">
        <f t="shared" si="41"/>
        <v>203023</v>
      </c>
      <c r="N318" s="58">
        <f t="shared" si="41"/>
        <v>204673</v>
      </c>
      <c r="O318" s="58">
        <f t="shared" si="41"/>
        <v>206213</v>
      </c>
    </row>
    <row r="319" spans="1:15">
      <c r="A319" s="48">
        <v>374</v>
      </c>
      <c r="B319" s="53">
        <f t="shared" si="35"/>
        <v>93093</v>
      </c>
      <c r="C319" s="58">
        <f t="shared" si="36"/>
        <v>94413</v>
      </c>
      <c r="D319" s="58">
        <f t="shared" si="37"/>
        <v>96063</v>
      </c>
      <c r="E319" s="58">
        <f t="shared" si="38"/>
        <v>97713</v>
      </c>
      <c r="F319" s="58">
        <f t="shared" si="39"/>
        <v>99253</v>
      </c>
      <c r="G319" s="61"/>
      <c r="H319" s="60">
        <f t="shared" si="40"/>
        <v>107553</v>
      </c>
      <c r="I319" s="61"/>
      <c r="J319" s="68">
        <v>374</v>
      </c>
      <c r="K319" s="53">
        <f t="shared" si="41"/>
        <v>200646</v>
      </c>
      <c r="L319" s="58">
        <f t="shared" si="41"/>
        <v>201966</v>
      </c>
      <c r="M319" s="58">
        <f t="shared" si="41"/>
        <v>203616</v>
      </c>
      <c r="N319" s="58">
        <f t="shared" si="41"/>
        <v>205266</v>
      </c>
      <c r="O319" s="58">
        <f t="shared" si="41"/>
        <v>206806</v>
      </c>
    </row>
    <row r="320" spans="1:15">
      <c r="A320" s="48">
        <v>375</v>
      </c>
      <c r="B320" s="53">
        <f t="shared" si="35"/>
        <v>93362</v>
      </c>
      <c r="C320" s="58">
        <f t="shared" si="36"/>
        <v>94682</v>
      </c>
      <c r="D320" s="58">
        <f t="shared" si="37"/>
        <v>96332</v>
      </c>
      <c r="E320" s="58">
        <f t="shared" si="38"/>
        <v>97982</v>
      </c>
      <c r="F320" s="58">
        <f t="shared" si="39"/>
        <v>99522</v>
      </c>
      <c r="G320" s="61"/>
      <c r="H320" s="60">
        <f t="shared" si="40"/>
        <v>107877</v>
      </c>
      <c r="I320" s="61"/>
      <c r="J320" s="68">
        <v>375</v>
      </c>
      <c r="K320" s="53">
        <f t="shared" si="41"/>
        <v>201239</v>
      </c>
      <c r="L320" s="58">
        <f t="shared" si="41"/>
        <v>202559</v>
      </c>
      <c r="M320" s="58">
        <f t="shared" si="41"/>
        <v>204209</v>
      </c>
      <c r="N320" s="58">
        <f t="shared" si="41"/>
        <v>205859</v>
      </c>
      <c r="O320" s="58">
        <f t="shared" si="41"/>
        <v>207399</v>
      </c>
    </row>
    <row r="321" spans="1:15">
      <c r="A321" s="48">
        <v>376</v>
      </c>
      <c r="B321" s="53">
        <f t="shared" si="35"/>
        <v>93632</v>
      </c>
      <c r="C321" s="58">
        <f t="shared" si="36"/>
        <v>94952</v>
      </c>
      <c r="D321" s="58">
        <f t="shared" si="37"/>
        <v>96602</v>
      </c>
      <c r="E321" s="58">
        <f t="shared" si="38"/>
        <v>98252</v>
      </c>
      <c r="F321" s="58">
        <f t="shared" si="39"/>
        <v>99792</v>
      </c>
      <c r="G321" s="61"/>
      <c r="H321" s="60">
        <f t="shared" si="40"/>
        <v>108200</v>
      </c>
      <c r="I321" s="61"/>
      <c r="J321" s="68">
        <v>376</v>
      </c>
      <c r="K321" s="53">
        <f t="shared" si="41"/>
        <v>201832</v>
      </c>
      <c r="L321" s="58">
        <f t="shared" si="41"/>
        <v>203152</v>
      </c>
      <c r="M321" s="58">
        <f t="shared" si="41"/>
        <v>204802</v>
      </c>
      <c r="N321" s="58">
        <f t="shared" si="41"/>
        <v>206452</v>
      </c>
      <c r="O321" s="58">
        <f t="shared" si="41"/>
        <v>207992</v>
      </c>
    </row>
    <row r="322" spans="1:15">
      <c r="A322" s="48">
        <v>377</v>
      </c>
      <c r="B322" s="53">
        <f t="shared" si="35"/>
        <v>93901</v>
      </c>
      <c r="C322" s="58">
        <f t="shared" si="36"/>
        <v>95221</v>
      </c>
      <c r="D322" s="58">
        <f t="shared" si="37"/>
        <v>96871</v>
      </c>
      <c r="E322" s="58">
        <f t="shared" si="38"/>
        <v>98521</v>
      </c>
      <c r="F322" s="58">
        <f t="shared" si="39"/>
        <v>100061</v>
      </c>
      <c r="G322" s="61"/>
      <c r="H322" s="60">
        <f t="shared" si="40"/>
        <v>108523</v>
      </c>
      <c r="I322" s="61"/>
      <c r="J322" s="68">
        <v>377</v>
      </c>
      <c r="K322" s="53">
        <f t="shared" si="41"/>
        <v>202424</v>
      </c>
      <c r="L322" s="58">
        <f t="shared" si="41"/>
        <v>203744</v>
      </c>
      <c r="M322" s="58">
        <f t="shared" si="41"/>
        <v>205394</v>
      </c>
      <c r="N322" s="58">
        <f t="shared" si="41"/>
        <v>207044</v>
      </c>
      <c r="O322" s="58">
        <f t="shared" si="41"/>
        <v>208584</v>
      </c>
    </row>
    <row r="323" spans="1:15">
      <c r="A323" s="48">
        <v>378</v>
      </c>
      <c r="B323" s="53">
        <f t="shared" si="35"/>
        <v>94171</v>
      </c>
      <c r="C323" s="58">
        <f t="shared" si="36"/>
        <v>95491</v>
      </c>
      <c r="D323" s="58">
        <f t="shared" si="37"/>
        <v>97141</v>
      </c>
      <c r="E323" s="58">
        <f t="shared" si="38"/>
        <v>98791</v>
      </c>
      <c r="F323" s="58">
        <f t="shared" si="39"/>
        <v>100331</v>
      </c>
      <c r="G323" s="61"/>
      <c r="H323" s="60">
        <f t="shared" si="40"/>
        <v>108847</v>
      </c>
      <c r="I323" s="61"/>
      <c r="J323" s="68">
        <v>378</v>
      </c>
      <c r="K323" s="53">
        <f t="shared" si="41"/>
        <v>203018</v>
      </c>
      <c r="L323" s="58">
        <f t="shared" si="41"/>
        <v>204338</v>
      </c>
      <c r="M323" s="58">
        <f t="shared" si="41"/>
        <v>205988</v>
      </c>
      <c r="N323" s="58">
        <f t="shared" si="41"/>
        <v>207638</v>
      </c>
      <c r="O323" s="58">
        <f t="shared" si="41"/>
        <v>209178</v>
      </c>
    </row>
    <row r="324" spans="1:15">
      <c r="A324" s="48">
        <v>379</v>
      </c>
      <c r="B324" s="53">
        <f t="shared" si="35"/>
        <v>94440</v>
      </c>
      <c r="C324" s="58">
        <f t="shared" si="36"/>
        <v>95760</v>
      </c>
      <c r="D324" s="58">
        <f t="shared" si="37"/>
        <v>97410</v>
      </c>
      <c r="E324" s="58">
        <f t="shared" si="38"/>
        <v>99060</v>
      </c>
      <c r="F324" s="58">
        <f t="shared" si="39"/>
        <v>100600</v>
      </c>
      <c r="G324" s="61"/>
      <c r="H324" s="60">
        <f t="shared" si="40"/>
        <v>109170</v>
      </c>
      <c r="I324" s="61"/>
      <c r="J324" s="68">
        <v>379</v>
      </c>
      <c r="K324" s="53">
        <f t="shared" si="41"/>
        <v>203610</v>
      </c>
      <c r="L324" s="58">
        <f t="shared" si="41"/>
        <v>204930</v>
      </c>
      <c r="M324" s="58">
        <f t="shared" si="41"/>
        <v>206580</v>
      </c>
      <c r="N324" s="58">
        <f t="shared" si="41"/>
        <v>208230</v>
      </c>
      <c r="O324" s="58">
        <f t="shared" si="41"/>
        <v>209770</v>
      </c>
    </row>
    <row r="325" spans="1:15">
      <c r="A325" s="49">
        <v>380</v>
      </c>
      <c r="B325" s="54">
        <f t="shared" si="35"/>
        <v>94710</v>
      </c>
      <c r="C325" s="59">
        <f t="shared" si="36"/>
        <v>96030</v>
      </c>
      <c r="D325" s="59">
        <f t="shared" si="37"/>
        <v>97680</v>
      </c>
      <c r="E325" s="59">
        <f t="shared" si="38"/>
        <v>99330</v>
      </c>
      <c r="F325" s="59">
        <f t="shared" si="39"/>
        <v>100870</v>
      </c>
      <c r="G325" s="61"/>
      <c r="H325" s="64">
        <f t="shared" si="40"/>
        <v>109494</v>
      </c>
      <c r="I325" s="61"/>
      <c r="J325" s="69">
        <v>380</v>
      </c>
      <c r="K325" s="54">
        <f t="shared" si="41"/>
        <v>204204</v>
      </c>
      <c r="L325" s="59">
        <f t="shared" si="41"/>
        <v>205524</v>
      </c>
      <c r="M325" s="59">
        <f t="shared" si="41"/>
        <v>207174</v>
      </c>
      <c r="N325" s="59">
        <f t="shared" si="41"/>
        <v>208824</v>
      </c>
      <c r="O325" s="59">
        <f t="shared" si="41"/>
        <v>210364</v>
      </c>
    </row>
    <row r="326" spans="1:15">
      <c r="A326" s="48">
        <v>381</v>
      </c>
      <c r="B326" s="53">
        <f t="shared" si="35"/>
        <v>94979</v>
      </c>
      <c r="C326" s="58">
        <f t="shared" si="36"/>
        <v>96299</v>
      </c>
      <c r="D326" s="58">
        <f t="shared" si="37"/>
        <v>97949</v>
      </c>
      <c r="E326" s="58">
        <f t="shared" si="38"/>
        <v>99599</v>
      </c>
      <c r="F326" s="58">
        <f t="shared" si="39"/>
        <v>101139</v>
      </c>
      <c r="G326" s="61"/>
      <c r="H326" s="60">
        <f t="shared" si="40"/>
        <v>109817</v>
      </c>
      <c r="I326" s="61"/>
      <c r="J326" s="68">
        <v>381</v>
      </c>
      <c r="K326" s="53">
        <f t="shared" si="41"/>
        <v>204796</v>
      </c>
      <c r="L326" s="58">
        <f t="shared" si="41"/>
        <v>206116</v>
      </c>
      <c r="M326" s="58">
        <f t="shared" si="41"/>
        <v>207766</v>
      </c>
      <c r="N326" s="58">
        <f t="shared" si="41"/>
        <v>209416</v>
      </c>
      <c r="O326" s="58">
        <f t="shared" si="41"/>
        <v>210956</v>
      </c>
    </row>
    <row r="327" spans="1:15">
      <c r="A327" s="48">
        <v>382</v>
      </c>
      <c r="B327" s="53">
        <f t="shared" si="35"/>
        <v>95249</v>
      </c>
      <c r="C327" s="58">
        <f t="shared" si="36"/>
        <v>96569</v>
      </c>
      <c r="D327" s="58">
        <f t="shared" si="37"/>
        <v>98219</v>
      </c>
      <c r="E327" s="58">
        <f t="shared" si="38"/>
        <v>99869</v>
      </c>
      <c r="F327" s="58">
        <f t="shared" si="39"/>
        <v>101409</v>
      </c>
      <c r="G327" s="61"/>
      <c r="H327" s="60">
        <f t="shared" si="40"/>
        <v>110140</v>
      </c>
      <c r="I327" s="61"/>
      <c r="J327" s="68">
        <v>382</v>
      </c>
      <c r="K327" s="53">
        <f t="shared" si="41"/>
        <v>205389</v>
      </c>
      <c r="L327" s="58">
        <f t="shared" si="41"/>
        <v>206709</v>
      </c>
      <c r="M327" s="58">
        <f t="shared" si="41"/>
        <v>208359</v>
      </c>
      <c r="N327" s="58">
        <f t="shared" si="41"/>
        <v>210009</v>
      </c>
      <c r="O327" s="58">
        <f t="shared" si="41"/>
        <v>211549</v>
      </c>
    </row>
    <row r="328" spans="1:15">
      <c r="A328" s="48">
        <v>383</v>
      </c>
      <c r="B328" s="53">
        <f t="shared" si="35"/>
        <v>95518</v>
      </c>
      <c r="C328" s="58">
        <f t="shared" si="36"/>
        <v>96838</v>
      </c>
      <c r="D328" s="58">
        <f t="shared" si="37"/>
        <v>98488</v>
      </c>
      <c r="E328" s="58">
        <f t="shared" si="38"/>
        <v>100138</v>
      </c>
      <c r="F328" s="58">
        <f t="shared" si="39"/>
        <v>101678</v>
      </c>
      <c r="G328" s="61"/>
      <c r="H328" s="60">
        <f t="shared" si="40"/>
        <v>110464</v>
      </c>
      <c r="I328" s="61"/>
      <c r="J328" s="68">
        <v>383</v>
      </c>
      <c r="K328" s="53">
        <f t="shared" si="41"/>
        <v>205982</v>
      </c>
      <c r="L328" s="58">
        <f t="shared" si="41"/>
        <v>207302</v>
      </c>
      <c r="M328" s="58">
        <f t="shared" si="41"/>
        <v>208952</v>
      </c>
      <c r="N328" s="58">
        <f t="shared" si="41"/>
        <v>210602</v>
      </c>
      <c r="O328" s="58">
        <f t="shared" si="41"/>
        <v>212142</v>
      </c>
    </row>
    <row r="329" spans="1:15">
      <c r="A329" s="48">
        <v>384</v>
      </c>
      <c r="B329" s="53">
        <f t="shared" si="35"/>
        <v>95788</v>
      </c>
      <c r="C329" s="58">
        <f t="shared" si="36"/>
        <v>97108</v>
      </c>
      <c r="D329" s="58">
        <f t="shared" si="37"/>
        <v>98758</v>
      </c>
      <c r="E329" s="58">
        <f t="shared" si="38"/>
        <v>100408</v>
      </c>
      <c r="F329" s="58">
        <f t="shared" si="39"/>
        <v>101948</v>
      </c>
      <c r="G329" s="61"/>
      <c r="H329" s="60">
        <f t="shared" si="40"/>
        <v>110787</v>
      </c>
      <c r="I329" s="61"/>
      <c r="J329" s="68">
        <v>384</v>
      </c>
      <c r="K329" s="53">
        <f t="shared" si="41"/>
        <v>206575</v>
      </c>
      <c r="L329" s="58">
        <f t="shared" si="41"/>
        <v>207895</v>
      </c>
      <c r="M329" s="58">
        <f t="shared" si="41"/>
        <v>209545</v>
      </c>
      <c r="N329" s="58">
        <f t="shared" si="41"/>
        <v>211195</v>
      </c>
      <c r="O329" s="58">
        <f t="shared" si="41"/>
        <v>212735</v>
      </c>
    </row>
    <row r="330" spans="1:15">
      <c r="A330" s="48">
        <v>385</v>
      </c>
      <c r="B330" s="53">
        <f t="shared" si="35"/>
        <v>96057</v>
      </c>
      <c r="C330" s="58">
        <f t="shared" si="36"/>
        <v>97377</v>
      </c>
      <c r="D330" s="58">
        <f t="shared" si="37"/>
        <v>99027</v>
      </c>
      <c r="E330" s="58">
        <f t="shared" si="38"/>
        <v>100677</v>
      </c>
      <c r="F330" s="58">
        <f t="shared" si="39"/>
        <v>102217</v>
      </c>
      <c r="G330" s="61"/>
      <c r="H330" s="60">
        <f t="shared" si="40"/>
        <v>111111</v>
      </c>
      <c r="I330" s="61"/>
      <c r="J330" s="68">
        <v>385</v>
      </c>
      <c r="K330" s="53">
        <f t="shared" si="41"/>
        <v>207168</v>
      </c>
      <c r="L330" s="58">
        <f t="shared" si="41"/>
        <v>208488</v>
      </c>
      <c r="M330" s="58">
        <f t="shared" si="41"/>
        <v>210138</v>
      </c>
      <c r="N330" s="58">
        <f t="shared" si="41"/>
        <v>211788</v>
      </c>
      <c r="O330" s="58">
        <f t="shared" si="41"/>
        <v>213328</v>
      </c>
    </row>
    <row r="331" spans="1:15">
      <c r="A331" s="48">
        <v>386</v>
      </c>
      <c r="B331" s="53">
        <f t="shared" si="35"/>
        <v>96327</v>
      </c>
      <c r="C331" s="58">
        <f t="shared" si="36"/>
        <v>97647</v>
      </c>
      <c r="D331" s="58">
        <f t="shared" si="37"/>
        <v>99297</v>
      </c>
      <c r="E331" s="58">
        <f t="shared" si="38"/>
        <v>100947</v>
      </c>
      <c r="F331" s="58">
        <f t="shared" si="39"/>
        <v>102487</v>
      </c>
      <c r="G331" s="61"/>
      <c r="H331" s="60">
        <f t="shared" si="40"/>
        <v>111434</v>
      </c>
      <c r="I331" s="61"/>
      <c r="J331" s="68">
        <v>386</v>
      </c>
      <c r="K331" s="53">
        <f t="shared" si="41"/>
        <v>207761</v>
      </c>
      <c r="L331" s="58">
        <f t="shared" si="41"/>
        <v>209081</v>
      </c>
      <c r="M331" s="58">
        <f t="shared" si="41"/>
        <v>210731</v>
      </c>
      <c r="N331" s="58">
        <f t="shared" si="41"/>
        <v>212381</v>
      </c>
      <c r="O331" s="58">
        <f t="shared" si="41"/>
        <v>213921</v>
      </c>
    </row>
    <row r="332" spans="1:15">
      <c r="A332" s="48">
        <v>387</v>
      </c>
      <c r="B332" s="53">
        <f t="shared" si="35"/>
        <v>96596</v>
      </c>
      <c r="C332" s="58">
        <f t="shared" si="36"/>
        <v>97916</v>
      </c>
      <c r="D332" s="58">
        <f t="shared" si="37"/>
        <v>99566</v>
      </c>
      <c r="E332" s="58">
        <f t="shared" si="38"/>
        <v>101216</v>
      </c>
      <c r="F332" s="58">
        <f t="shared" si="39"/>
        <v>102756</v>
      </c>
      <c r="G332" s="61"/>
      <c r="H332" s="60">
        <f t="shared" si="40"/>
        <v>111757</v>
      </c>
      <c r="I332" s="61"/>
      <c r="J332" s="68">
        <v>387</v>
      </c>
      <c r="K332" s="53">
        <f t="shared" si="41"/>
        <v>208353</v>
      </c>
      <c r="L332" s="58">
        <f t="shared" si="41"/>
        <v>209673</v>
      </c>
      <c r="M332" s="58">
        <f t="shared" si="41"/>
        <v>211323</v>
      </c>
      <c r="N332" s="58">
        <f t="shared" si="41"/>
        <v>212973</v>
      </c>
      <c r="O332" s="58">
        <f t="shared" si="41"/>
        <v>214513</v>
      </c>
    </row>
    <row r="333" spans="1:15">
      <c r="A333" s="48">
        <v>388</v>
      </c>
      <c r="B333" s="53">
        <f t="shared" si="35"/>
        <v>96866</v>
      </c>
      <c r="C333" s="58">
        <f t="shared" si="36"/>
        <v>98186</v>
      </c>
      <c r="D333" s="58">
        <f t="shared" si="37"/>
        <v>99836</v>
      </c>
      <c r="E333" s="58">
        <f t="shared" si="38"/>
        <v>101486</v>
      </c>
      <c r="F333" s="58">
        <f t="shared" si="39"/>
        <v>103026</v>
      </c>
      <c r="G333" s="61"/>
      <c r="H333" s="60">
        <f t="shared" si="40"/>
        <v>112081</v>
      </c>
      <c r="I333" s="61"/>
      <c r="J333" s="68">
        <v>388</v>
      </c>
      <c r="K333" s="53">
        <f t="shared" si="41"/>
        <v>208947</v>
      </c>
      <c r="L333" s="58">
        <f t="shared" si="41"/>
        <v>210267</v>
      </c>
      <c r="M333" s="58">
        <f t="shared" si="41"/>
        <v>211917</v>
      </c>
      <c r="N333" s="58">
        <f t="shared" si="41"/>
        <v>213567</v>
      </c>
      <c r="O333" s="58">
        <f t="shared" si="41"/>
        <v>215107</v>
      </c>
    </row>
    <row r="334" spans="1:15">
      <c r="A334" s="48">
        <v>389</v>
      </c>
      <c r="B334" s="53">
        <f t="shared" si="35"/>
        <v>97135</v>
      </c>
      <c r="C334" s="58">
        <f t="shared" si="36"/>
        <v>98455</v>
      </c>
      <c r="D334" s="58">
        <f t="shared" si="37"/>
        <v>100105</v>
      </c>
      <c r="E334" s="58">
        <f t="shared" si="38"/>
        <v>101755</v>
      </c>
      <c r="F334" s="58">
        <f t="shared" si="39"/>
        <v>103295</v>
      </c>
      <c r="G334" s="61"/>
      <c r="H334" s="60">
        <f t="shared" si="40"/>
        <v>112404</v>
      </c>
      <c r="I334" s="61"/>
      <c r="J334" s="68">
        <v>389</v>
      </c>
      <c r="K334" s="53">
        <f t="shared" si="41"/>
        <v>209539</v>
      </c>
      <c r="L334" s="58">
        <f t="shared" si="41"/>
        <v>210859</v>
      </c>
      <c r="M334" s="58">
        <f t="shared" si="41"/>
        <v>212509</v>
      </c>
      <c r="N334" s="58">
        <f t="shared" si="41"/>
        <v>214159</v>
      </c>
      <c r="O334" s="58">
        <f t="shared" si="41"/>
        <v>215699</v>
      </c>
    </row>
    <row r="335" spans="1:15">
      <c r="A335" s="49">
        <v>390</v>
      </c>
      <c r="B335" s="54">
        <f t="shared" si="35"/>
        <v>97405</v>
      </c>
      <c r="C335" s="59">
        <f t="shared" si="36"/>
        <v>98725</v>
      </c>
      <c r="D335" s="59">
        <f t="shared" si="37"/>
        <v>100375</v>
      </c>
      <c r="E335" s="59">
        <f t="shared" si="38"/>
        <v>102025</v>
      </c>
      <c r="F335" s="59">
        <f t="shared" si="39"/>
        <v>103565</v>
      </c>
      <c r="G335" s="61"/>
      <c r="H335" s="64">
        <f t="shared" si="40"/>
        <v>112728</v>
      </c>
      <c r="I335" s="61"/>
      <c r="J335" s="69">
        <v>390</v>
      </c>
      <c r="K335" s="54">
        <f t="shared" si="41"/>
        <v>210133</v>
      </c>
      <c r="L335" s="59">
        <f t="shared" si="41"/>
        <v>211453</v>
      </c>
      <c r="M335" s="59">
        <f t="shared" si="41"/>
        <v>213103</v>
      </c>
      <c r="N335" s="59">
        <f t="shared" si="41"/>
        <v>214753</v>
      </c>
      <c r="O335" s="59">
        <f t="shared" si="41"/>
        <v>216293</v>
      </c>
    </row>
    <row r="336" spans="1:15">
      <c r="A336" s="48">
        <v>391</v>
      </c>
      <c r="B336" s="53">
        <f t="shared" si="35"/>
        <v>97674</v>
      </c>
      <c r="C336" s="58">
        <f t="shared" si="36"/>
        <v>98994</v>
      </c>
      <c r="D336" s="58">
        <f t="shared" si="37"/>
        <v>100644</v>
      </c>
      <c r="E336" s="58">
        <f t="shared" si="38"/>
        <v>102294</v>
      </c>
      <c r="F336" s="58">
        <f t="shared" si="39"/>
        <v>103834</v>
      </c>
      <c r="G336" s="61"/>
      <c r="H336" s="60">
        <f t="shared" si="40"/>
        <v>113051</v>
      </c>
      <c r="I336" s="61"/>
      <c r="J336" s="68">
        <v>391</v>
      </c>
      <c r="K336" s="53">
        <f t="shared" si="41"/>
        <v>210725</v>
      </c>
      <c r="L336" s="58">
        <f t="shared" si="41"/>
        <v>212045</v>
      </c>
      <c r="M336" s="58">
        <f t="shared" si="41"/>
        <v>213695</v>
      </c>
      <c r="N336" s="58">
        <f t="shared" si="41"/>
        <v>215345</v>
      </c>
      <c r="O336" s="58">
        <f t="shared" si="41"/>
        <v>216885</v>
      </c>
    </row>
    <row r="337" spans="1:15">
      <c r="A337" s="48">
        <v>392</v>
      </c>
      <c r="B337" s="53">
        <f t="shared" si="35"/>
        <v>97944</v>
      </c>
      <c r="C337" s="58">
        <f t="shared" si="36"/>
        <v>99264</v>
      </c>
      <c r="D337" s="58">
        <f t="shared" si="37"/>
        <v>100914</v>
      </c>
      <c r="E337" s="58">
        <f t="shared" si="38"/>
        <v>102564</v>
      </c>
      <c r="F337" s="58">
        <f t="shared" si="39"/>
        <v>104104</v>
      </c>
      <c r="G337" s="61"/>
      <c r="H337" s="60">
        <f t="shared" si="40"/>
        <v>113374</v>
      </c>
      <c r="I337" s="61"/>
      <c r="J337" s="68">
        <v>392</v>
      </c>
      <c r="K337" s="53">
        <f t="shared" si="41"/>
        <v>211318</v>
      </c>
      <c r="L337" s="58">
        <f t="shared" si="41"/>
        <v>212638</v>
      </c>
      <c r="M337" s="58">
        <f t="shared" si="41"/>
        <v>214288</v>
      </c>
      <c r="N337" s="58">
        <f t="shared" si="41"/>
        <v>215938</v>
      </c>
      <c r="O337" s="58">
        <f t="shared" si="41"/>
        <v>217478</v>
      </c>
    </row>
    <row r="338" spans="1:15">
      <c r="A338" s="48">
        <v>393</v>
      </c>
      <c r="B338" s="53">
        <f t="shared" ref="B338:B401" si="42">ROUNDDOWN(((A338-200)*$S$10+$R$8+$R$13)*$T$5,0)</f>
        <v>98213</v>
      </c>
      <c r="C338" s="58">
        <f t="shared" ref="C338:C401" si="43">ROUNDDOWN(((A338-200)*$S$10+$S$8+$R$13)*$T$5,0)</f>
        <v>99533</v>
      </c>
      <c r="D338" s="58">
        <f t="shared" ref="D338:D401" si="44">ROUNDDOWN(((A338-200)*$S$10+$T$8+$R$13)*$T$5,0)</f>
        <v>101183</v>
      </c>
      <c r="E338" s="58">
        <f t="shared" ref="E338:E401" si="45">ROUNDDOWN(((A338-200)*$S$10+$U$8+$R$13)*$T$5,0)</f>
        <v>102833</v>
      </c>
      <c r="F338" s="58">
        <f t="shared" ref="F338:F401" si="46">ROUNDDOWN(((A338-200)*$S$10+$V$8+$R$13)*$T$5,0)</f>
        <v>104373</v>
      </c>
      <c r="G338" s="61"/>
      <c r="H338" s="60">
        <f t="shared" ref="H338:H401" si="47">ROUNDDOWN(((A338-200)*$T$19+$R$23)*$T$5,0)</f>
        <v>113698</v>
      </c>
      <c r="I338" s="61"/>
      <c r="J338" s="68">
        <v>393</v>
      </c>
      <c r="K338" s="53">
        <f t="shared" si="41"/>
        <v>211911</v>
      </c>
      <c r="L338" s="58">
        <f t="shared" si="41"/>
        <v>213231</v>
      </c>
      <c r="M338" s="58">
        <f t="shared" si="41"/>
        <v>214881</v>
      </c>
      <c r="N338" s="58">
        <f t="shared" si="41"/>
        <v>216531</v>
      </c>
      <c r="O338" s="58">
        <f t="shared" si="41"/>
        <v>218071</v>
      </c>
    </row>
    <row r="339" spans="1:15">
      <c r="A339" s="48">
        <v>394</v>
      </c>
      <c r="B339" s="53">
        <f t="shared" si="42"/>
        <v>98483</v>
      </c>
      <c r="C339" s="58">
        <f t="shared" si="43"/>
        <v>99803</v>
      </c>
      <c r="D339" s="58">
        <f t="shared" si="44"/>
        <v>101453</v>
      </c>
      <c r="E339" s="58">
        <f t="shared" si="45"/>
        <v>103103</v>
      </c>
      <c r="F339" s="58">
        <f t="shared" si="46"/>
        <v>104643</v>
      </c>
      <c r="G339" s="61"/>
      <c r="H339" s="60">
        <f t="shared" si="47"/>
        <v>114021</v>
      </c>
      <c r="I339" s="61"/>
      <c r="J339" s="68">
        <v>394</v>
      </c>
      <c r="K339" s="53">
        <f t="shared" si="41"/>
        <v>212504</v>
      </c>
      <c r="L339" s="58">
        <f t="shared" si="41"/>
        <v>213824</v>
      </c>
      <c r="M339" s="58">
        <f t="shared" si="41"/>
        <v>215474</v>
      </c>
      <c r="N339" s="58">
        <f t="shared" si="41"/>
        <v>217124</v>
      </c>
      <c r="O339" s="58">
        <f t="shared" si="41"/>
        <v>218664</v>
      </c>
    </row>
    <row r="340" spans="1:15">
      <c r="A340" s="48">
        <v>395</v>
      </c>
      <c r="B340" s="53">
        <f t="shared" si="42"/>
        <v>98752</v>
      </c>
      <c r="C340" s="58">
        <f t="shared" si="43"/>
        <v>100072</v>
      </c>
      <c r="D340" s="58">
        <f t="shared" si="44"/>
        <v>101722</v>
      </c>
      <c r="E340" s="58">
        <f t="shared" si="45"/>
        <v>103372</v>
      </c>
      <c r="F340" s="58">
        <f t="shared" si="46"/>
        <v>104912</v>
      </c>
      <c r="G340" s="61"/>
      <c r="H340" s="60">
        <f t="shared" si="47"/>
        <v>114345</v>
      </c>
      <c r="I340" s="61"/>
      <c r="J340" s="68">
        <v>395</v>
      </c>
      <c r="K340" s="53">
        <f t="shared" si="41"/>
        <v>213097</v>
      </c>
      <c r="L340" s="58">
        <f t="shared" si="41"/>
        <v>214417</v>
      </c>
      <c r="M340" s="58">
        <f t="shared" si="41"/>
        <v>216067</v>
      </c>
      <c r="N340" s="58">
        <f t="shared" si="41"/>
        <v>217717</v>
      </c>
      <c r="O340" s="58">
        <f t="shared" si="41"/>
        <v>219257</v>
      </c>
    </row>
    <row r="341" spans="1:15">
      <c r="A341" s="48">
        <v>396</v>
      </c>
      <c r="B341" s="53">
        <f t="shared" si="42"/>
        <v>99022</v>
      </c>
      <c r="C341" s="58">
        <f t="shared" si="43"/>
        <v>100342</v>
      </c>
      <c r="D341" s="58">
        <f t="shared" si="44"/>
        <v>101992</v>
      </c>
      <c r="E341" s="58">
        <f t="shared" si="45"/>
        <v>103642</v>
      </c>
      <c r="F341" s="58">
        <f t="shared" si="46"/>
        <v>105182</v>
      </c>
      <c r="G341" s="61"/>
      <c r="H341" s="60">
        <f t="shared" si="47"/>
        <v>114668</v>
      </c>
      <c r="I341" s="61"/>
      <c r="J341" s="68">
        <v>396</v>
      </c>
      <c r="K341" s="53">
        <f t="shared" si="41"/>
        <v>213690</v>
      </c>
      <c r="L341" s="58">
        <f t="shared" si="41"/>
        <v>215010</v>
      </c>
      <c r="M341" s="58">
        <f t="shared" si="41"/>
        <v>216660</v>
      </c>
      <c r="N341" s="58">
        <f t="shared" si="41"/>
        <v>218310</v>
      </c>
      <c r="O341" s="58">
        <f t="shared" si="41"/>
        <v>219850</v>
      </c>
    </row>
    <row r="342" spans="1:15">
      <c r="A342" s="48">
        <v>397</v>
      </c>
      <c r="B342" s="53">
        <f t="shared" si="42"/>
        <v>99291</v>
      </c>
      <c r="C342" s="58">
        <f t="shared" si="43"/>
        <v>100611</v>
      </c>
      <c r="D342" s="58">
        <f t="shared" si="44"/>
        <v>102261</v>
      </c>
      <c r="E342" s="58">
        <f t="shared" si="45"/>
        <v>103911</v>
      </c>
      <c r="F342" s="58">
        <f t="shared" si="46"/>
        <v>105451</v>
      </c>
      <c r="G342" s="61"/>
      <c r="H342" s="60">
        <f t="shared" si="47"/>
        <v>114991</v>
      </c>
      <c r="I342" s="61"/>
      <c r="J342" s="68">
        <v>397</v>
      </c>
      <c r="K342" s="53">
        <f t="shared" si="41"/>
        <v>214282</v>
      </c>
      <c r="L342" s="58">
        <f t="shared" si="41"/>
        <v>215602</v>
      </c>
      <c r="M342" s="58">
        <f t="shared" si="41"/>
        <v>217252</v>
      </c>
      <c r="N342" s="58">
        <f t="shared" si="41"/>
        <v>218902</v>
      </c>
      <c r="O342" s="58">
        <f t="shared" si="41"/>
        <v>220442</v>
      </c>
    </row>
    <row r="343" spans="1:15">
      <c r="A343" s="48">
        <v>398</v>
      </c>
      <c r="B343" s="53">
        <f t="shared" si="42"/>
        <v>99561</v>
      </c>
      <c r="C343" s="58">
        <f t="shared" si="43"/>
        <v>100881</v>
      </c>
      <c r="D343" s="58">
        <f t="shared" si="44"/>
        <v>102531</v>
      </c>
      <c r="E343" s="58">
        <f t="shared" si="45"/>
        <v>104181</v>
      </c>
      <c r="F343" s="58">
        <f t="shared" si="46"/>
        <v>105721</v>
      </c>
      <c r="G343" s="61"/>
      <c r="H343" s="60">
        <f t="shared" si="47"/>
        <v>115315</v>
      </c>
      <c r="I343" s="61"/>
      <c r="J343" s="68">
        <v>398</v>
      </c>
      <c r="K343" s="53">
        <f t="shared" si="41"/>
        <v>214876</v>
      </c>
      <c r="L343" s="58">
        <f t="shared" si="41"/>
        <v>216196</v>
      </c>
      <c r="M343" s="58">
        <f t="shared" si="41"/>
        <v>217846</v>
      </c>
      <c r="N343" s="58">
        <f t="shared" si="41"/>
        <v>219496</v>
      </c>
      <c r="O343" s="58">
        <f t="shared" si="41"/>
        <v>221036</v>
      </c>
    </row>
    <row r="344" spans="1:15">
      <c r="A344" s="48">
        <v>399</v>
      </c>
      <c r="B344" s="53">
        <f t="shared" si="42"/>
        <v>99830</v>
      </c>
      <c r="C344" s="58">
        <f t="shared" si="43"/>
        <v>101150</v>
      </c>
      <c r="D344" s="58">
        <f t="shared" si="44"/>
        <v>102800</v>
      </c>
      <c r="E344" s="58">
        <f t="shared" si="45"/>
        <v>104450</v>
      </c>
      <c r="F344" s="58">
        <f t="shared" si="46"/>
        <v>105990</v>
      </c>
      <c r="G344" s="61"/>
      <c r="H344" s="60">
        <f t="shared" si="47"/>
        <v>115638</v>
      </c>
      <c r="I344" s="61"/>
      <c r="J344" s="68">
        <v>399</v>
      </c>
      <c r="K344" s="53">
        <f t="shared" si="41"/>
        <v>215468</v>
      </c>
      <c r="L344" s="58">
        <f t="shared" si="41"/>
        <v>216788</v>
      </c>
      <c r="M344" s="58">
        <f t="shared" si="41"/>
        <v>218438</v>
      </c>
      <c r="N344" s="58">
        <f t="shared" si="41"/>
        <v>220088</v>
      </c>
      <c r="O344" s="58">
        <f t="shared" si="41"/>
        <v>221628</v>
      </c>
    </row>
    <row r="345" spans="1:15">
      <c r="A345" s="49">
        <v>400</v>
      </c>
      <c r="B345" s="54">
        <f t="shared" si="42"/>
        <v>100100</v>
      </c>
      <c r="C345" s="59">
        <f t="shared" si="43"/>
        <v>101420</v>
      </c>
      <c r="D345" s="59">
        <f t="shared" si="44"/>
        <v>103070</v>
      </c>
      <c r="E345" s="59">
        <f t="shared" si="45"/>
        <v>104720</v>
      </c>
      <c r="F345" s="59">
        <f t="shared" si="46"/>
        <v>106260</v>
      </c>
      <c r="G345" s="61"/>
      <c r="H345" s="64">
        <f t="shared" si="47"/>
        <v>115962</v>
      </c>
      <c r="I345" s="61"/>
      <c r="J345" s="69">
        <v>400</v>
      </c>
      <c r="K345" s="54">
        <f t="shared" si="41"/>
        <v>216062</v>
      </c>
      <c r="L345" s="59">
        <f t="shared" si="41"/>
        <v>217382</v>
      </c>
      <c r="M345" s="59">
        <f t="shared" si="41"/>
        <v>219032</v>
      </c>
      <c r="N345" s="59">
        <f t="shared" si="41"/>
        <v>220682</v>
      </c>
      <c r="O345" s="59">
        <f t="shared" si="41"/>
        <v>222222</v>
      </c>
    </row>
    <row r="346" spans="1:15">
      <c r="A346" s="48">
        <v>401</v>
      </c>
      <c r="B346" s="53">
        <f t="shared" si="42"/>
        <v>100369</v>
      </c>
      <c r="C346" s="58">
        <f t="shared" si="43"/>
        <v>101689</v>
      </c>
      <c r="D346" s="58">
        <f t="shared" si="44"/>
        <v>103339</v>
      </c>
      <c r="E346" s="58">
        <f t="shared" si="45"/>
        <v>104989</v>
      </c>
      <c r="F346" s="58">
        <f t="shared" si="46"/>
        <v>106529</v>
      </c>
      <c r="G346" s="61"/>
      <c r="H346" s="60">
        <f t="shared" si="47"/>
        <v>116285</v>
      </c>
      <c r="I346" s="61"/>
      <c r="J346" s="68">
        <v>401</v>
      </c>
      <c r="K346" s="53">
        <f t="shared" si="41"/>
        <v>216654</v>
      </c>
      <c r="L346" s="58">
        <f t="shared" si="41"/>
        <v>217974</v>
      </c>
      <c r="M346" s="58">
        <f t="shared" si="41"/>
        <v>219624</v>
      </c>
      <c r="N346" s="58">
        <f t="shared" si="41"/>
        <v>221274</v>
      </c>
      <c r="O346" s="58">
        <f t="shared" si="41"/>
        <v>222814</v>
      </c>
    </row>
    <row r="347" spans="1:15">
      <c r="A347" s="48">
        <v>402</v>
      </c>
      <c r="B347" s="53">
        <f t="shared" si="42"/>
        <v>100639</v>
      </c>
      <c r="C347" s="58">
        <f t="shared" si="43"/>
        <v>101959</v>
      </c>
      <c r="D347" s="58">
        <f t="shared" si="44"/>
        <v>103609</v>
      </c>
      <c r="E347" s="58">
        <f t="shared" si="45"/>
        <v>105259</v>
      </c>
      <c r="F347" s="58">
        <f t="shared" si="46"/>
        <v>106799</v>
      </c>
      <c r="G347" s="61"/>
      <c r="H347" s="60">
        <f t="shared" si="47"/>
        <v>116608</v>
      </c>
      <c r="I347" s="61"/>
      <c r="J347" s="68">
        <v>402</v>
      </c>
      <c r="K347" s="53">
        <f t="shared" si="41"/>
        <v>217247</v>
      </c>
      <c r="L347" s="58">
        <f t="shared" si="41"/>
        <v>218567</v>
      </c>
      <c r="M347" s="58">
        <f t="shared" si="41"/>
        <v>220217</v>
      </c>
      <c r="N347" s="58">
        <f t="shared" si="41"/>
        <v>221867</v>
      </c>
      <c r="O347" s="58">
        <f t="shared" si="41"/>
        <v>223407</v>
      </c>
    </row>
    <row r="348" spans="1:15">
      <c r="A348" s="48">
        <v>403</v>
      </c>
      <c r="B348" s="53">
        <f t="shared" si="42"/>
        <v>100908</v>
      </c>
      <c r="C348" s="58">
        <f t="shared" si="43"/>
        <v>102228</v>
      </c>
      <c r="D348" s="58">
        <f t="shared" si="44"/>
        <v>103878</v>
      </c>
      <c r="E348" s="58">
        <f t="shared" si="45"/>
        <v>105528</v>
      </c>
      <c r="F348" s="58">
        <f t="shared" si="46"/>
        <v>107068</v>
      </c>
      <c r="G348" s="61"/>
      <c r="H348" s="60">
        <f t="shared" si="47"/>
        <v>116932</v>
      </c>
      <c r="I348" s="61"/>
      <c r="J348" s="68">
        <v>403</v>
      </c>
      <c r="K348" s="53">
        <f t="shared" si="41"/>
        <v>217840</v>
      </c>
      <c r="L348" s="58">
        <f t="shared" si="41"/>
        <v>219160</v>
      </c>
      <c r="M348" s="58">
        <f t="shared" si="41"/>
        <v>220810</v>
      </c>
      <c r="N348" s="58">
        <f t="shared" si="41"/>
        <v>222460</v>
      </c>
      <c r="O348" s="58">
        <f t="shared" si="41"/>
        <v>224000</v>
      </c>
    </row>
    <row r="349" spans="1:15">
      <c r="A349" s="48">
        <v>404</v>
      </c>
      <c r="B349" s="53">
        <f t="shared" si="42"/>
        <v>101178</v>
      </c>
      <c r="C349" s="58">
        <f t="shared" si="43"/>
        <v>102498</v>
      </c>
      <c r="D349" s="58">
        <f t="shared" si="44"/>
        <v>104148</v>
      </c>
      <c r="E349" s="58">
        <f t="shared" si="45"/>
        <v>105798</v>
      </c>
      <c r="F349" s="58">
        <f t="shared" si="46"/>
        <v>107338</v>
      </c>
      <c r="G349" s="61"/>
      <c r="H349" s="60">
        <f t="shared" si="47"/>
        <v>117255</v>
      </c>
      <c r="I349" s="61"/>
      <c r="J349" s="68">
        <v>404</v>
      </c>
      <c r="K349" s="53">
        <f t="shared" si="41"/>
        <v>218433</v>
      </c>
      <c r="L349" s="58">
        <f t="shared" si="41"/>
        <v>219753</v>
      </c>
      <c r="M349" s="58">
        <f t="shared" si="41"/>
        <v>221403</v>
      </c>
      <c r="N349" s="58">
        <f t="shared" si="41"/>
        <v>223053</v>
      </c>
      <c r="O349" s="58">
        <f t="shared" si="41"/>
        <v>224593</v>
      </c>
    </row>
    <row r="350" spans="1:15">
      <c r="A350" s="48">
        <v>405</v>
      </c>
      <c r="B350" s="53">
        <f t="shared" si="42"/>
        <v>101447</v>
      </c>
      <c r="C350" s="58">
        <f t="shared" si="43"/>
        <v>102767</v>
      </c>
      <c r="D350" s="58">
        <f t="shared" si="44"/>
        <v>104417</v>
      </c>
      <c r="E350" s="58">
        <f t="shared" si="45"/>
        <v>106067</v>
      </c>
      <c r="F350" s="58">
        <f t="shared" si="46"/>
        <v>107607</v>
      </c>
      <c r="G350" s="61"/>
      <c r="H350" s="60">
        <f t="shared" si="47"/>
        <v>117579</v>
      </c>
      <c r="I350" s="61"/>
      <c r="J350" s="68">
        <v>405</v>
      </c>
      <c r="K350" s="53">
        <f t="shared" si="41"/>
        <v>219026</v>
      </c>
      <c r="L350" s="58">
        <f t="shared" si="41"/>
        <v>220346</v>
      </c>
      <c r="M350" s="58">
        <f t="shared" si="41"/>
        <v>221996</v>
      </c>
      <c r="N350" s="58">
        <f t="shared" si="41"/>
        <v>223646</v>
      </c>
      <c r="O350" s="58">
        <f t="shared" si="41"/>
        <v>225186</v>
      </c>
    </row>
    <row r="351" spans="1:15">
      <c r="A351" s="48">
        <v>406</v>
      </c>
      <c r="B351" s="53">
        <f t="shared" si="42"/>
        <v>101717</v>
      </c>
      <c r="C351" s="58">
        <f t="shared" si="43"/>
        <v>103037</v>
      </c>
      <c r="D351" s="58">
        <f t="shared" si="44"/>
        <v>104687</v>
      </c>
      <c r="E351" s="58">
        <f t="shared" si="45"/>
        <v>106337</v>
      </c>
      <c r="F351" s="58">
        <f t="shared" si="46"/>
        <v>107877</v>
      </c>
      <c r="G351" s="61"/>
      <c r="H351" s="60">
        <f t="shared" si="47"/>
        <v>117902</v>
      </c>
      <c r="I351" s="61"/>
      <c r="J351" s="68">
        <v>406</v>
      </c>
      <c r="K351" s="53">
        <f t="shared" si="41"/>
        <v>219619</v>
      </c>
      <c r="L351" s="58">
        <f t="shared" si="41"/>
        <v>220939</v>
      </c>
      <c r="M351" s="58">
        <f t="shared" si="41"/>
        <v>222589</v>
      </c>
      <c r="N351" s="58">
        <f t="shared" si="41"/>
        <v>224239</v>
      </c>
      <c r="O351" s="58">
        <f t="shared" si="41"/>
        <v>225779</v>
      </c>
    </row>
    <row r="352" spans="1:15">
      <c r="A352" s="48">
        <v>407</v>
      </c>
      <c r="B352" s="53">
        <f t="shared" si="42"/>
        <v>101986</v>
      </c>
      <c r="C352" s="58">
        <f t="shared" si="43"/>
        <v>103306</v>
      </c>
      <c r="D352" s="58">
        <f t="shared" si="44"/>
        <v>104956</v>
      </c>
      <c r="E352" s="58">
        <f t="shared" si="45"/>
        <v>106606</v>
      </c>
      <c r="F352" s="58">
        <f t="shared" si="46"/>
        <v>108146</v>
      </c>
      <c r="G352" s="61"/>
      <c r="H352" s="60">
        <f t="shared" si="47"/>
        <v>118225</v>
      </c>
      <c r="I352" s="61"/>
      <c r="J352" s="68">
        <v>407</v>
      </c>
      <c r="K352" s="53">
        <f t="shared" si="41"/>
        <v>220211</v>
      </c>
      <c r="L352" s="58">
        <f t="shared" si="41"/>
        <v>221531</v>
      </c>
      <c r="M352" s="58">
        <f t="shared" si="41"/>
        <v>223181</v>
      </c>
      <c r="N352" s="58">
        <f t="shared" si="41"/>
        <v>224831</v>
      </c>
      <c r="O352" s="58">
        <f t="shared" si="41"/>
        <v>226371</v>
      </c>
    </row>
    <row r="353" spans="1:15">
      <c r="A353" s="48">
        <v>408</v>
      </c>
      <c r="B353" s="53">
        <f t="shared" si="42"/>
        <v>102256</v>
      </c>
      <c r="C353" s="58">
        <f t="shared" si="43"/>
        <v>103576</v>
      </c>
      <c r="D353" s="58">
        <f t="shared" si="44"/>
        <v>105226</v>
      </c>
      <c r="E353" s="58">
        <f t="shared" si="45"/>
        <v>106876</v>
      </c>
      <c r="F353" s="58">
        <f t="shared" si="46"/>
        <v>108416</v>
      </c>
      <c r="G353" s="61"/>
      <c r="H353" s="60">
        <f t="shared" si="47"/>
        <v>118549</v>
      </c>
      <c r="I353" s="61"/>
      <c r="J353" s="68">
        <v>408</v>
      </c>
      <c r="K353" s="53">
        <f t="shared" si="41"/>
        <v>220805</v>
      </c>
      <c r="L353" s="58">
        <f t="shared" si="41"/>
        <v>222125</v>
      </c>
      <c r="M353" s="58">
        <f t="shared" si="41"/>
        <v>223775</v>
      </c>
      <c r="N353" s="58">
        <f t="shared" si="41"/>
        <v>225425</v>
      </c>
      <c r="O353" s="58">
        <f t="shared" si="41"/>
        <v>226965</v>
      </c>
    </row>
    <row r="354" spans="1:15">
      <c r="A354" s="48">
        <v>409</v>
      </c>
      <c r="B354" s="53">
        <f t="shared" si="42"/>
        <v>102525</v>
      </c>
      <c r="C354" s="58">
        <f t="shared" si="43"/>
        <v>103845</v>
      </c>
      <c r="D354" s="58">
        <f t="shared" si="44"/>
        <v>105495</v>
      </c>
      <c r="E354" s="58">
        <f t="shared" si="45"/>
        <v>107145</v>
      </c>
      <c r="F354" s="58">
        <f t="shared" si="46"/>
        <v>108685</v>
      </c>
      <c r="G354" s="61"/>
      <c r="H354" s="60">
        <f t="shared" si="47"/>
        <v>118872</v>
      </c>
      <c r="I354" s="61"/>
      <c r="J354" s="68">
        <v>409</v>
      </c>
      <c r="K354" s="53">
        <f t="shared" si="41"/>
        <v>221397</v>
      </c>
      <c r="L354" s="58">
        <f t="shared" si="41"/>
        <v>222717</v>
      </c>
      <c r="M354" s="58">
        <f t="shared" si="41"/>
        <v>224367</v>
      </c>
      <c r="N354" s="58">
        <f t="shared" si="41"/>
        <v>226017</v>
      </c>
      <c r="O354" s="58">
        <f t="shared" si="41"/>
        <v>227557</v>
      </c>
    </row>
    <row r="355" spans="1:15">
      <c r="A355" s="49">
        <v>410</v>
      </c>
      <c r="B355" s="54">
        <f t="shared" si="42"/>
        <v>102795</v>
      </c>
      <c r="C355" s="59">
        <f t="shared" si="43"/>
        <v>104115</v>
      </c>
      <c r="D355" s="59">
        <f t="shared" si="44"/>
        <v>105765</v>
      </c>
      <c r="E355" s="59">
        <f t="shared" si="45"/>
        <v>107415</v>
      </c>
      <c r="F355" s="59">
        <f t="shared" si="46"/>
        <v>108955</v>
      </c>
      <c r="G355" s="61"/>
      <c r="H355" s="64">
        <f t="shared" si="47"/>
        <v>119196</v>
      </c>
      <c r="I355" s="61"/>
      <c r="J355" s="69">
        <v>410</v>
      </c>
      <c r="K355" s="54">
        <f t="shared" si="41"/>
        <v>221991</v>
      </c>
      <c r="L355" s="59">
        <f t="shared" si="41"/>
        <v>223311</v>
      </c>
      <c r="M355" s="59">
        <f t="shared" si="41"/>
        <v>224961</v>
      </c>
      <c r="N355" s="59">
        <f t="shared" si="41"/>
        <v>226611</v>
      </c>
      <c r="O355" s="59">
        <f t="shared" si="41"/>
        <v>228151</v>
      </c>
    </row>
    <row r="356" spans="1:15">
      <c r="A356" s="48">
        <v>411</v>
      </c>
      <c r="B356" s="53">
        <f t="shared" si="42"/>
        <v>103064</v>
      </c>
      <c r="C356" s="58">
        <f t="shared" si="43"/>
        <v>104384</v>
      </c>
      <c r="D356" s="58">
        <f t="shared" si="44"/>
        <v>106034</v>
      </c>
      <c r="E356" s="58">
        <f t="shared" si="45"/>
        <v>107684</v>
      </c>
      <c r="F356" s="58">
        <f t="shared" si="46"/>
        <v>109224</v>
      </c>
      <c r="G356" s="61"/>
      <c r="H356" s="60">
        <f t="shared" si="47"/>
        <v>119519</v>
      </c>
      <c r="I356" s="61"/>
      <c r="J356" s="68">
        <v>411</v>
      </c>
      <c r="K356" s="53">
        <f t="shared" si="41"/>
        <v>222583</v>
      </c>
      <c r="L356" s="58">
        <f t="shared" si="41"/>
        <v>223903</v>
      </c>
      <c r="M356" s="58">
        <f t="shared" si="41"/>
        <v>225553</v>
      </c>
      <c r="N356" s="58">
        <f t="shared" si="41"/>
        <v>227203</v>
      </c>
      <c r="O356" s="58">
        <f t="shared" si="41"/>
        <v>228743</v>
      </c>
    </row>
    <row r="357" spans="1:15">
      <c r="A357" s="48">
        <v>412</v>
      </c>
      <c r="B357" s="53">
        <f t="shared" si="42"/>
        <v>103334</v>
      </c>
      <c r="C357" s="58">
        <f t="shared" si="43"/>
        <v>104654</v>
      </c>
      <c r="D357" s="58">
        <f t="shared" si="44"/>
        <v>106304</v>
      </c>
      <c r="E357" s="58">
        <f t="shared" si="45"/>
        <v>107954</v>
      </c>
      <c r="F357" s="58">
        <f t="shared" si="46"/>
        <v>109494</v>
      </c>
      <c r="G357" s="61"/>
      <c r="H357" s="60">
        <f t="shared" si="47"/>
        <v>119842</v>
      </c>
      <c r="I357" s="61"/>
      <c r="J357" s="68">
        <v>412</v>
      </c>
      <c r="K357" s="53">
        <f t="shared" si="41"/>
        <v>223176</v>
      </c>
      <c r="L357" s="58">
        <f t="shared" si="41"/>
        <v>224496</v>
      </c>
      <c r="M357" s="58">
        <f t="shared" si="41"/>
        <v>226146</v>
      </c>
      <c r="N357" s="58">
        <f t="shared" si="41"/>
        <v>227796</v>
      </c>
      <c r="O357" s="58">
        <f t="shared" si="41"/>
        <v>229336</v>
      </c>
    </row>
    <row r="358" spans="1:15">
      <c r="A358" s="48">
        <v>413</v>
      </c>
      <c r="B358" s="53">
        <f t="shared" si="42"/>
        <v>103603</v>
      </c>
      <c r="C358" s="58">
        <f t="shared" si="43"/>
        <v>104923</v>
      </c>
      <c r="D358" s="58">
        <f t="shared" si="44"/>
        <v>106573</v>
      </c>
      <c r="E358" s="58">
        <f t="shared" si="45"/>
        <v>108223</v>
      </c>
      <c r="F358" s="58">
        <f t="shared" si="46"/>
        <v>109763</v>
      </c>
      <c r="G358" s="61"/>
      <c r="H358" s="60">
        <f t="shared" si="47"/>
        <v>120166</v>
      </c>
      <c r="I358" s="61"/>
      <c r="J358" s="68">
        <v>413</v>
      </c>
      <c r="K358" s="53">
        <f t="shared" si="41"/>
        <v>223769</v>
      </c>
      <c r="L358" s="58">
        <f t="shared" si="41"/>
        <v>225089</v>
      </c>
      <c r="M358" s="58">
        <f t="shared" si="41"/>
        <v>226739</v>
      </c>
      <c r="N358" s="58">
        <f t="shared" si="41"/>
        <v>228389</v>
      </c>
      <c r="O358" s="58">
        <f t="shared" si="41"/>
        <v>229929</v>
      </c>
    </row>
    <row r="359" spans="1:15">
      <c r="A359" s="48">
        <v>414</v>
      </c>
      <c r="B359" s="53">
        <f t="shared" si="42"/>
        <v>103873</v>
      </c>
      <c r="C359" s="58">
        <f t="shared" si="43"/>
        <v>105193</v>
      </c>
      <c r="D359" s="58">
        <f t="shared" si="44"/>
        <v>106843</v>
      </c>
      <c r="E359" s="58">
        <f t="shared" si="45"/>
        <v>108493</v>
      </c>
      <c r="F359" s="58">
        <f t="shared" si="46"/>
        <v>110033</v>
      </c>
      <c r="G359" s="61"/>
      <c r="H359" s="60">
        <f t="shared" si="47"/>
        <v>120489</v>
      </c>
      <c r="I359" s="61"/>
      <c r="J359" s="68">
        <v>414</v>
      </c>
      <c r="K359" s="53">
        <f t="shared" si="41"/>
        <v>224362</v>
      </c>
      <c r="L359" s="58">
        <f t="shared" si="41"/>
        <v>225682</v>
      </c>
      <c r="M359" s="58">
        <f t="shared" si="41"/>
        <v>227332</v>
      </c>
      <c r="N359" s="58">
        <f t="shared" si="41"/>
        <v>228982</v>
      </c>
      <c r="O359" s="58">
        <f t="shared" si="41"/>
        <v>230522</v>
      </c>
    </row>
    <row r="360" spans="1:15">
      <c r="A360" s="48">
        <v>415</v>
      </c>
      <c r="B360" s="53">
        <f t="shared" si="42"/>
        <v>104142</v>
      </c>
      <c r="C360" s="58">
        <f t="shared" si="43"/>
        <v>105462</v>
      </c>
      <c r="D360" s="58">
        <f t="shared" si="44"/>
        <v>107112</v>
      </c>
      <c r="E360" s="58">
        <f t="shared" si="45"/>
        <v>108762</v>
      </c>
      <c r="F360" s="58">
        <f t="shared" si="46"/>
        <v>110302</v>
      </c>
      <c r="G360" s="61"/>
      <c r="H360" s="60">
        <f t="shared" si="47"/>
        <v>120813</v>
      </c>
      <c r="I360" s="61"/>
      <c r="J360" s="68">
        <v>415</v>
      </c>
      <c r="K360" s="53">
        <f t="shared" si="41"/>
        <v>224955</v>
      </c>
      <c r="L360" s="58">
        <f t="shared" si="41"/>
        <v>226275</v>
      </c>
      <c r="M360" s="58">
        <f t="shared" si="41"/>
        <v>227925</v>
      </c>
      <c r="N360" s="58">
        <f t="shared" si="41"/>
        <v>229575</v>
      </c>
      <c r="O360" s="58">
        <f t="shared" si="41"/>
        <v>231115</v>
      </c>
    </row>
    <row r="361" spans="1:15">
      <c r="A361" s="48">
        <v>416</v>
      </c>
      <c r="B361" s="53">
        <f t="shared" si="42"/>
        <v>104412</v>
      </c>
      <c r="C361" s="58">
        <f t="shared" si="43"/>
        <v>105732</v>
      </c>
      <c r="D361" s="58">
        <f t="shared" si="44"/>
        <v>107382</v>
      </c>
      <c r="E361" s="58">
        <f t="shared" si="45"/>
        <v>109032</v>
      </c>
      <c r="F361" s="58">
        <f t="shared" si="46"/>
        <v>110572</v>
      </c>
      <c r="G361" s="61"/>
      <c r="H361" s="60">
        <f t="shared" si="47"/>
        <v>121136</v>
      </c>
      <c r="I361" s="61"/>
      <c r="J361" s="68">
        <v>416</v>
      </c>
      <c r="K361" s="53">
        <f t="shared" si="41"/>
        <v>225548</v>
      </c>
      <c r="L361" s="58">
        <f t="shared" si="41"/>
        <v>226868</v>
      </c>
      <c r="M361" s="58">
        <f t="shared" si="41"/>
        <v>228518</v>
      </c>
      <c r="N361" s="58">
        <f t="shared" si="41"/>
        <v>230168</v>
      </c>
      <c r="O361" s="58">
        <f t="shared" si="41"/>
        <v>231708</v>
      </c>
    </row>
    <row r="362" spans="1:15">
      <c r="A362" s="48">
        <v>417</v>
      </c>
      <c r="B362" s="53">
        <f t="shared" si="42"/>
        <v>104681</v>
      </c>
      <c r="C362" s="58">
        <f t="shared" si="43"/>
        <v>106001</v>
      </c>
      <c r="D362" s="58">
        <f t="shared" si="44"/>
        <v>107651</v>
      </c>
      <c r="E362" s="58">
        <f t="shared" si="45"/>
        <v>109301</v>
      </c>
      <c r="F362" s="58">
        <f t="shared" si="46"/>
        <v>110841</v>
      </c>
      <c r="G362" s="61"/>
      <c r="H362" s="60">
        <f t="shared" si="47"/>
        <v>121459</v>
      </c>
      <c r="I362" s="61"/>
      <c r="J362" s="68">
        <v>417</v>
      </c>
      <c r="K362" s="53">
        <f t="shared" si="41"/>
        <v>226140</v>
      </c>
      <c r="L362" s="58">
        <f t="shared" si="41"/>
        <v>227460</v>
      </c>
      <c r="M362" s="58">
        <f t="shared" si="41"/>
        <v>229110</v>
      </c>
      <c r="N362" s="58">
        <f t="shared" si="41"/>
        <v>230760</v>
      </c>
      <c r="O362" s="58">
        <f t="shared" si="41"/>
        <v>232300</v>
      </c>
    </row>
    <row r="363" spans="1:15">
      <c r="A363" s="48">
        <v>418</v>
      </c>
      <c r="B363" s="53">
        <f t="shared" si="42"/>
        <v>104951</v>
      </c>
      <c r="C363" s="58">
        <f t="shared" si="43"/>
        <v>106271</v>
      </c>
      <c r="D363" s="58">
        <f t="shared" si="44"/>
        <v>107921</v>
      </c>
      <c r="E363" s="58">
        <f t="shared" si="45"/>
        <v>109571</v>
      </c>
      <c r="F363" s="58">
        <f t="shared" si="46"/>
        <v>111111</v>
      </c>
      <c r="G363" s="61"/>
      <c r="H363" s="60">
        <f t="shared" si="47"/>
        <v>121783</v>
      </c>
      <c r="I363" s="61"/>
      <c r="J363" s="68">
        <v>418</v>
      </c>
      <c r="K363" s="53">
        <f t="shared" si="41"/>
        <v>226734</v>
      </c>
      <c r="L363" s="58">
        <f t="shared" si="41"/>
        <v>228054</v>
      </c>
      <c r="M363" s="58">
        <f t="shared" si="41"/>
        <v>229704</v>
      </c>
      <c r="N363" s="58">
        <f t="shared" si="41"/>
        <v>231354</v>
      </c>
      <c r="O363" s="58">
        <f t="shared" si="41"/>
        <v>232894</v>
      </c>
    </row>
    <row r="364" spans="1:15">
      <c r="A364" s="48">
        <v>419</v>
      </c>
      <c r="B364" s="53">
        <f t="shared" si="42"/>
        <v>105220</v>
      </c>
      <c r="C364" s="58">
        <f t="shared" si="43"/>
        <v>106540</v>
      </c>
      <c r="D364" s="58">
        <f t="shared" si="44"/>
        <v>108190</v>
      </c>
      <c r="E364" s="58">
        <f t="shared" si="45"/>
        <v>109840</v>
      </c>
      <c r="F364" s="58">
        <f t="shared" si="46"/>
        <v>111380</v>
      </c>
      <c r="G364" s="61"/>
      <c r="H364" s="60">
        <f t="shared" si="47"/>
        <v>122106</v>
      </c>
      <c r="I364" s="61"/>
      <c r="J364" s="68">
        <v>419</v>
      </c>
      <c r="K364" s="53">
        <f t="shared" si="41"/>
        <v>227326</v>
      </c>
      <c r="L364" s="58">
        <f t="shared" si="41"/>
        <v>228646</v>
      </c>
      <c r="M364" s="58">
        <f t="shared" si="41"/>
        <v>230296</v>
      </c>
      <c r="N364" s="58">
        <f t="shared" si="41"/>
        <v>231946</v>
      </c>
      <c r="O364" s="58">
        <f t="shared" si="41"/>
        <v>233486</v>
      </c>
    </row>
    <row r="365" spans="1:15">
      <c r="A365" s="49">
        <v>420</v>
      </c>
      <c r="B365" s="54">
        <f t="shared" si="42"/>
        <v>105490</v>
      </c>
      <c r="C365" s="59">
        <f t="shared" si="43"/>
        <v>106810</v>
      </c>
      <c r="D365" s="59">
        <f t="shared" si="44"/>
        <v>108460</v>
      </c>
      <c r="E365" s="59">
        <f t="shared" si="45"/>
        <v>110110</v>
      </c>
      <c r="F365" s="59">
        <f t="shared" si="46"/>
        <v>111650</v>
      </c>
      <c r="G365" s="61"/>
      <c r="H365" s="64">
        <f t="shared" si="47"/>
        <v>122430</v>
      </c>
      <c r="I365" s="61"/>
      <c r="J365" s="69">
        <v>420</v>
      </c>
      <c r="K365" s="54">
        <f t="shared" si="41"/>
        <v>227920</v>
      </c>
      <c r="L365" s="59">
        <f t="shared" si="41"/>
        <v>229240</v>
      </c>
      <c r="M365" s="59">
        <f t="shared" si="41"/>
        <v>230890</v>
      </c>
      <c r="N365" s="59">
        <f t="shared" si="41"/>
        <v>232540</v>
      </c>
      <c r="O365" s="59">
        <f t="shared" si="41"/>
        <v>234080</v>
      </c>
    </row>
    <row r="366" spans="1:15">
      <c r="A366" s="48">
        <v>421</v>
      </c>
      <c r="B366" s="53">
        <f t="shared" si="42"/>
        <v>105759</v>
      </c>
      <c r="C366" s="58">
        <f t="shared" si="43"/>
        <v>107079</v>
      </c>
      <c r="D366" s="58">
        <f t="shared" si="44"/>
        <v>108729</v>
      </c>
      <c r="E366" s="58">
        <f t="shared" si="45"/>
        <v>110379</v>
      </c>
      <c r="F366" s="58">
        <f t="shared" si="46"/>
        <v>111919</v>
      </c>
      <c r="G366" s="61"/>
      <c r="H366" s="60">
        <f t="shared" si="47"/>
        <v>122753</v>
      </c>
      <c r="I366" s="61"/>
      <c r="J366" s="68">
        <v>421</v>
      </c>
      <c r="K366" s="53">
        <f t="shared" ref="K366:O429" si="48">B366+$H366</f>
        <v>228512</v>
      </c>
      <c r="L366" s="58">
        <f t="shared" si="48"/>
        <v>229832</v>
      </c>
      <c r="M366" s="58">
        <f t="shared" si="48"/>
        <v>231482</v>
      </c>
      <c r="N366" s="58">
        <f t="shared" si="48"/>
        <v>233132</v>
      </c>
      <c r="O366" s="58">
        <f t="shared" si="48"/>
        <v>234672</v>
      </c>
    </row>
    <row r="367" spans="1:15">
      <c r="A367" s="48">
        <v>422</v>
      </c>
      <c r="B367" s="53">
        <f t="shared" si="42"/>
        <v>106029</v>
      </c>
      <c r="C367" s="58">
        <f t="shared" si="43"/>
        <v>107349</v>
      </c>
      <c r="D367" s="58">
        <f t="shared" si="44"/>
        <v>108999</v>
      </c>
      <c r="E367" s="58">
        <f t="shared" si="45"/>
        <v>110649</v>
      </c>
      <c r="F367" s="58">
        <f t="shared" si="46"/>
        <v>112189</v>
      </c>
      <c r="G367" s="61"/>
      <c r="H367" s="60">
        <f t="shared" si="47"/>
        <v>123076</v>
      </c>
      <c r="I367" s="61"/>
      <c r="J367" s="68">
        <v>422</v>
      </c>
      <c r="K367" s="53">
        <f t="shared" si="48"/>
        <v>229105</v>
      </c>
      <c r="L367" s="58">
        <f t="shared" si="48"/>
        <v>230425</v>
      </c>
      <c r="M367" s="58">
        <f t="shared" si="48"/>
        <v>232075</v>
      </c>
      <c r="N367" s="58">
        <f t="shared" si="48"/>
        <v>233725</v>
      </c>
      <c r="O367" s="58">
        <f t="shared" si="48"/>
        <v>235265</v>
      </c>
    </row>
    <row r="368" spans="1:15">
      <c r="A368" s="48">
        <v>423</v>
      </c>
      <c r="B368" s="53">
        <f t="shared" si="42"/>
        <v>106298</v>
      </c>
      <c r="C368" s="58">
        <f t="shared" si="43"/>
        <v>107618</v>
      </c>
      <c r="D368" s="58">
        <f t="shared" si="44"/>
        <v>109268</v>
      </c>
      <c r="E368" s="58">
        <f t="shared" si="45"/>
        <v>110918</v>
      </c>
      <c r="F368" s="58">
        <f t="shared" si="46"/>
        <v>112458</v>
      </c>
      <c r="G368" s="61"/>
      <c r="H368" s="60">
        <f t="shared" si="47"/>
        <v>123400</v>
      </c>
      <c r="I368" s="61"/>
      <c r="J368" s="68">
        <v>423</v>
      </c>
      <c r="K368" s="53">
        <f t="shared" si="48"/>
        <v>229698</v>
      </c>
      <c r="L368" s="58">
        <f t="shared" si="48"/>
        <v>231018</v>
      </c>
      <c r="M368" s="58">
        <f t="shared" si="48"/>
        <v>232668</v>
      </c>
      <c r="N368" s="58">
        <f t="shared" si="48"/>
        <v>234318</v>
      </c>
      <c r="O368" s="58">
        <f t="shared" si="48"/>
        <v>235858</v>
      </c>
    </row>
    <row r="369" spans="1:15">
      <c r="A369" s="48">
        <v>424</v>
      </c>
      <c r="B369" s="53">
        <f t="shared" si="42"/>
        <v>106568</v>
      </c>
      <c r="C369" s="58">
        <f t="shared" si="43"/>
        <v>107888</v>
      </c>
      <c r="D369" s="58">
        <f t="shared" si="44"/>
        <v>109538</v>
      </c>
      <c r="E369" s="58">
        <f t="shared" si="45"/>
        <v>111188</v>
      </c>
      <c r="F369" s="58">
        <f t="shared" si="46"/>
        <v>112728</v>
      </c>
      <c r="G369" s="61"/>
      <c r="H369" s="60">
        <f t="shared" si="47"/>
        <v>123723</v>
      </c>
      <c r="I369" s="61"/>
      <c r="J369" s="68">
        <v>424</v>
      </c>
      <c r="K369" s="53">
        <f t="shared" si="48"/>
        <v>230291</v>
      </c>
      <c r="L369" s="58">
        <f t="shared" si="48"/>
        <v>231611</v>
      </c>
      <c r="M369" s="58">
        <f t="shared" si="48"/>
        <v>233261</v>
      </c>
      <c r="N369" s="58">
        <f t="shared" si="48"/>
        <v>234911</v>
      </c>
      <c r="O369" s="58">
        <f t="shared" si="48"/>
        <v>236451</v>
      </c>
    </row>
    <row r="370" spans="1:15">
      <c r="A370" s="48">
        <v>425</v>
      </c>
      <c r="B370" s="53">
        <f t="shared" si="42"/>
        <v>106837</v>
      </c>
      <c r="C370" s="58">
        <f t="shared" si="43"/>
        <v>108157</v>
      </c>
      <c r="D370" s="58">
        <f t="shared" si="44"/>
        <v>109807</v>
      </c>
      <c r="E370" s="58">
        <f t="shared" si="45"/>
        <v>111457</v>
      </c>
      <c r="F370" s="58">
        <f t="shared" si="46"/>
        <v>112997</v>
      </c>
      <c r="G370" s="61"/>
      <c r="H370" s="60">
        <f t="shared" si="47"/>
        <v>124047</v>
      </c>
      <c r="I370" s="61"/>
      <c r="J370" s="68">
        <v>425</v>
      </c>
      <c r="K370" s="53">
        <f t="shared" si="48"/>
        <v>230884</v>
      </c>
      <c r="L370" s="58">
        <f t="shared" si="48"/>
        <v>232204</v>
      </c>
      <c r="M370" s="58">
        <f t="shared" si="48"/>
        <v>233854</v>
      </c>
      <c r="N370" s="58">
        <f t="shared" si="48"/>
        <v>235504</v>
      </c>
      <c r="O370" s="58">
        <f t="shared" si="48"/>
        <v>237044</v>
      </c>
    </row>
    <row r="371" spans="1:15">
      <c r="A371" s="48">
        <v>426</v>
      </c>
      <c r="B371" s="53">
        <f t="shared" si="42"/>
        <v>107107</v>
      </c>
      <c r="C371" s="58">
        <f t="shared" si="43"/>
        <v>108427</v>
      </c>
      <c r="D371" s="58">
        <f t="shared" si="44"/>
        <v>110077</v>
      </c>
      <c r="E371" s="58">
        <f t="shared" si="45"/>
        <v>111727</v>
      </c>
      <c r="F371" s="58">
        <f t="shared" si="46"/>
        <v>113267</v>
      </c>
      <c r="G371" s="61"/>
      <c r="H371" s="60">
        <f t="shared" si="47"/>
        <v>124370</v>
      </c>
      <c r="I371" s="61"/>
      <c r="J371" s="68">
        <v>426</v>
      </c>
      <c r="K371" s="53">
        <f t="shared" si="48"/>
        <v>231477</v>
      </c>
      <c r="L371" s="58">
        <f t="shared" si="48"/>
        <v>232797</v>
      </c>
      <c r="M371" s="58">
        <f t="shared" si="48"/>
        <v>234447</v>
      </c>
      <c r="N371" s="58">
        <f t="shared" si="48"/>
        <v>236097</v>
      </c>
      <c r="O371" s="58">
        <f t="shared" si="48"/>
        <v>237637</v>
      </c>
    </row>
    <row r="372" spans="1:15">
      <c r="A372" s="48">
        <v>427</v>
      </c>
      <c r="B372" s="53">
        <f t="shared" si="42"/>
        <v>107376</v>
      </c>
      <c r="C372" s="58">
        <f t="shared" si="43"/>
        <v>108696</v>
      </c>
      <c r="D372" s="58">
        <f t="shared" si="44"/>
        <v>110346</v>
      </c>
      <c r="E372" s="58">
        <f t="shared" si="45"/>
        <v>111996</v>
      </c>
      <c r="F372" s="58">
        <f t="shared" si="46"/>
        <v>113536</v>
      </c>
      <c r="G372" s="61"/>
      <c r="H372" s="60">
        <f t="shared" si="47"/>
        <v>124693</v>
      </c>
      <c r="I372" s="61"/>
      <c r="J372" s="68">
        <v>427</v>
      </c>
      <c r="K372" s="53">
        <f t="shared" si="48"/>
        <v>232069</v>
      </c>
      <c r="L372" s="58">
        <f t="shared" si="48"/>
        <v>233389</v>
      </c>
      <c r="M372" s="58">
        <f t="shared" si="48"/>
        <v>235039</v>
      </c>
      <c r="N372" s="58">
        <f t="shared" si="48"/>
        <v>236689</v>
      </c>
      <c r="O372" s="58">
        <f t="shared" si="48"/>
        <v>238229</v>
      </c>
    </row>
    <row r="373" spans="1:15">
      <c r="A373" s="48">
        <v>428</v>
      </c>
      <c r="B373" s="53">
        <f t="shared" si="42"/>
        <v>107646</v>
      </c>
      <c r="C373" s="58">
        <f t="shared" si="43"/>
        <v>108966</v>
      </c>
      <c r="D373" s="58">
        <f t="shared" si="44"/>
        <v>110616</v>
      </c>
      <c r="E373" s="58">
        <f t="shared" si="45"/>
        <v>112266</v>
      </c>
      <c r="F373" s="58">
        <f t="shared" si="46"/>
        <v>113806</v>
      </c>
      <c r="G373" s="61"/>
      <c r="H373" s="60">
        <f t="shared" si="47"/>
        <v>125017</v>
      </c>
      <c r="I373" s="61"/>
      <c r="J373" s="68">
        <v>428</v>
      </c>
      <c r="K373" s="53">
        <f t="shared" si="48"/>
        <v>232663</v>
      </c>
      <c r="L373" s="58">
        <f t="shared" si="48"/>
        <v>233983</v>
      </c>
      <c r="M373" s="58">
        <f t="shared" si="48"/>
        <v>235633</v>
      </c>
      <c r="N373" s="58">
        <f t="shared" si="48"/>
        <v>237283</v>
      </c>
      <c r="O373" s="58">
        <f t="shared" si="48"/>
        <v>238823</v>
      </c>
    </row>
    <row r="374" spans="1:15">
      <c r="A374" s="48">
        <v>429</v>
      </c>
      <c r="B374" s="53">
        <f t="shared" si="42"/>
        <v>107915</v>
      </c>
      <c r="C374" s="58">
        <f t="shared" si="43"/>
        <v>109235</v>
      </c>
      <c r="D374" s="58">
        <f t="shared" si="44"/>
        <v>110885</v>
      </c>
      <c r="E374" s="58">
        <f t="shared" si="45"/>
        <v>112535</v>
      </c>
      <c r="F374" s="58">
        <f t="shared" si="46"/>
        <v>114075</v>
      </c>
      <c r="G374" s="61"/>
      <c r="H374" s="60">
        <f t="shared" si="47"/>
        <v>125340</v>
      </c>
      <c r="I374" s="61"/>
      <c r="J374" s="68">
        <v>429</v>
      </c>
      <c r="K374" s="53">
        <f t="shared" si="48"/>
        <v>233255</v>
      </c>
      <c r="L374" s="58">
        <f t="shared" si="48"/>
        <v>234575</v>
      </c>
      <c r="M374" s="58">
        <f t="shared" si="48"/>
        <v>236225</v>
      </c>
      <c r="N374" s="58">
        <f t="shared" si="48"/>
        <v>237875</v>
      </c>
      <c r="O374" s="58">
        <f t="shared" si="48"/>
        <v>239415</v>
      </c>
    </row>
    <row r="375" spans="1:15">
      <c r="A375" s="49">
        <v>430</v>
      </c>
      <c r="B375" s="54">
        <f t="shared" si="42"/>
        <v>108185</v>
      </c>
      <c r="C375" s="59">
        <f t="shared" si="43"/>
        <v>109505</v>
      </c>
      <c r="D375" s="59">
        <f t="shared" si="44"/>
        <v>111155</v>
      </c>
      <c r="E375" s="59">
        <f t="shared" si="45"/>
        <v>112805</v>
      </c>
      <c r="F375" s="59">
        <f t="shared" si="46"/>
        <v>114345</v>
      </c>
      <c r="G375" s="61"/>
      <c r="H375" s="64">
        <f t="shared" si="47"/>
        <v>125664</v>
      </c>
      <c r="I375" s="61"/>
      <c r="J375" s="69">
        <v>430</v>
      </c>
      <c r="K375" s="54">
        <f t="shared" si="48"/>
        <v>233849</v>
      </c>
      <c r="L375" s="59">
        <f t="shared" si="48"/>
        <v>235169</v>
      </c>
      <c r="M375" s="59">
        <f t="shared" si="48"/>
        <v>236819</v>
      </c>
      <c r="N375" s="59">
        <f t="shared" si="48"/>
        <v>238469</v>
      </c>
      <c r="O375" s="59">
        <f t="shared" si="48"/>
        <v>240009</v>
      </c>
    </row>
    <row r="376" spans="1:15">
      <c r="A376" s="48">
        <v>431</v>
      </c>
      <c r="B376" s="53">
        <f t="shared" si="42"/>
        <v>108454</v>
      </c>
      <c r="C376" s="58">
        <f t="shared" si="43"/>
        <v>109774</v>
      </c>
      <c r="D376" s="58">
        <f t="shared" si="44"/>
        <v>111424</v>
      </c>
      <c r="E376" s="58">
        <f t="shared" si="45"/>
        <v>113074</v>
      </c>
      <c r="F376" s="58">
        <f t="shared" si="46"/>
        <v>114614</v>
      </c>
      <c r="G376" s="61"/>
      <c r="H376" s="60">
        <f t="shared" si="47"/>
        <v>125987</v>
      </c>
      <c r="I376" s="61"/>
      <c r="J376" s="68">
        <v>431</v>
      </c>
      <c r="K376" s="53">
        <f t="shared" si="48"/>
        <v>234441</v>
      </c>
      <c r="L376" s="58">
        <f t="shared" si="48"/>
        <v>235761</v>
      </c>
      <c r="M376" s="58">
        <f t="shared" si="48"/>
        <v>237411</v>
      </c>
      <c r="N376" s="58">
        <f t="shared" si="48"/>
        <v>239061</v>
      </c>
      <c r="O376" s="58">
        <f t="shared" si="48"/>
        <v>240601</v>
      </c>
    </row>
    <row r="377" spans="1:15">
      <c r="A377" s="48">
        <v>432</v>
      </c>
      <c r="B377" s="53">
        <f t="shared" si="42"/>
        <v>108724</v>
      </c>
      <c r="C377" s="58">
        <f t="shared" si="43"/>
        <v>110044</v>
      </c>
      <c r="D377" s="58">
        <f t="shared" si="44"/>
        <v>111694</v>
      </c>
      <c r="E377" s="58">
        <f t="shared" si="45"/>
        <v>113344</v>
      </c>
      <c r="F377" s="58">
        <f t="shared" si="46"/>
        <v>114884</v>
      </c>
      <c r="G377" s="61"/>
      <c r="H377" s="60">
        <f t="shared" si="47"/>
        <v>126310</v>
      </c>
      <c r="I377" s="61"/>
      <c r="J377" s="68">
        <v>432</v>
      </c>
      <c r="K377" s="53">
        <f t="shared" si="48"/>
        <v>235034</v>
      </c>
      <c r="L377" s="58">
        <f t="shared" si="48"/>
        <v>236354</v>
      </c>
      <c r="M377" s="58">
        <f t="shared" si="48"/>
        <v>238004</v>
      </c>
      <c r="N377" s="58">
        <f t="shared" si="48"/>
        <v>239654</v>
      </c>
      <c r="O377" s="58">
        <f t="shared" si="48"/>
        <v>241194</v>
      </c>
    </row>
    <row r="378" spans="1:15">
      <c r="A378" s="48">
        <v>433</v>
      </c>
      <c r="B378" s="53">
        <f t="shared" si="42"/>
        <v>108993</v>
      </c>
      <c r="C378" s="58">
        <f t="shared" si="43"/>
        <v>110313</v>
      </c>
      <c r="D378" s="58">
        <f t="shared" si="44"/>
        <v>111963</v>
      </c>
      <c r="E378" s="58">
        <f t="shared" si="45"/>
        <v>113613</v>
      </c>
      <c r="F378" s="58">
        <f t="shared" si="46"/>
        <v>115153</v>
      </c>
      <c r="G378" s="61"/>
      <c r="H378" s="60">
        <f t="shared" si="47"/>
        <v>126634</v>
      </c>
      <c r="I378" s="61"/>
      <c r="J378" s="68">
        <v>433</v>
      </c>
      <c r="K378" s="53">
        <f t="shared" si="48"/>
        <v>235627</v>
      </c>
      <c r="L378" s="58">
        <f t="shared" si="48"/>
        <v>236947</v>
      </c>
      <c r="M378" s="58">
        <f t="shared" si="48"/>
        <v>238597</v>
      </c>
      <c r="N378" s="58">
        <f t="shared" si="48"/>
        <v>240247</v>
      </c>
      <c r="O378" s="58">
        <f t="shared" si="48"/>
        <v>241787</v>
      </c>
    </row>
    <row r="379" spans="1:15">
      <c r="A379" s="48">
        <v>434</v>
      </c>
      <c r="B379" s="53">
        <f t="shared" si="42"/>
        <v>109263</v>
      </c>
      <c r="C379" s="58">
        <f t="shared" si="43"/>
        <v>110583</v>
      </c>
      <c r="D379" s="58">
        <f t="shared" si="44"/>
        <v>112233</v>
      </c>
      <c r="E379" s="58">
        <f t="shared" si="45"/>
        <v>113883</v>
      </c>
      <c r="F379" s="58">
        <f t="shared" si="46"/>
        <v>115423</v>
      </c>
      <c r="G379" s="61"/>
      <c r="H379" s="60">
        <f t="shared" si="47"/>
        <v>126957</v>
      </c>
      <c r="I379" s="61"/>
      <c r="J379" s="68">
        <v>434</v>
      </c>
      <c r="K379" s="53">
        <f t="shared" si="48"/>
        <v>236220</v>
      </c>
      <c r="L379" s="58">
        <f t="shared" si="48"/>
        <v>237540</v>
      </c>
      <c r="M379" s="58">
        <f t="shared" si="48"/>
        <v>239190</v>
      </c>
      <c r="N379" s="58">
        <f t="shared" si="48"/>
        <v>240840</v>
      </c>
      <c r="O379" s="58">
        <f t="shared" si="48"/>
        <v>242380</v>
      </c>
    </row>
    <row r="380" spans="1:15">
      <c r="A380" s="48">
        <v>435</v>
      </c>
      <c r="B380" s="53">
        <f t="shared" si="42"/>
        <v>109532</v>
      </c>
      <c r="C380" s="58">
        <f t="shared" si="43"/>
        <v>110852</v>
      </c>
      <c r="D380" s="58">
        <f t="shared" si="44"/>
        <v>112502</v>
      </c>
      <c r="E380" s="58">
        <f t="shared" si="45"/>
        <v>114152</v>
      </c>
      <c r="F380" s="58">
        <f t="shared" si="46"/>
        <v>115692</v>
      </c>
      <c r="G380" s="61"/>
      <c r="H380" s="60">
        <f t="shared" si="47"/>
        <v>127281</v>
      </c>
      <c r="I380" s="61"/>
      <c r="J380" s="68">
        <v>435</v>
      </c>
      <c r="K380" s="53">
        <f t="shared" si="48"/>
        <v>236813</v>
      </c>
      <c r="L380" s="58">
        <f t="shared" si="48"/>
        <v>238133</v>
      </c>
      <c r="M380" s="58">
        <f t="shared" si="48"/>
        <v>239783</v>
      </c>
      <c r="N380" s="58">
        <f t="shared" si="48"/>
        <v>241433</v>
      </c>
      <c r="O380" s="58">
        <f t="shared" si="48"/>
        <v>242973</v>
      </c>
    </row>
    <row r="381" spans="1:15">
      <c r="A381" s="48">
        <v>436</v>
      </c>
      <c r="B381" s="53">
        <f t="shared" si="42"/>
        <v>109802</v>
      </c>
      <c r="C381" s="58">
        <f t="shared" si="43"/>
        <v>111122</v>
      </c>
      <c r="D381" s="58">
        <f t="shared" si="44"/>
        <v>112772</v>
      </c>
      <c r="E381" s="58">
        <f t="shared" si="45"/>
        <v>114422</v>
      </c>
      <c r="F381" s="58">
        <f t="shared" si="46"/>
        <v>115962</v>
      </c>
      <c r="G381" s="61"/>
      <c r="H381" s="60">
        <f t="shared" si="47"/>
        <v>127604</v>
      </c>
      <c r="I381" s="61"/>
      <c r="J381" s="68">
        <v>436</v>
      </c>
      <c r="K381" s="53">
        <f t="shared" si="48"/>
        <v>237406</v>
      </c>
      <c r="L381" s="58">
        <f t="shared" si="48"/>
        <v>238726</v>
      </c>
      <c r="M381" s="58">
        <f t="shared" si="48"/>
        <v>240376</v>
      </c>
      <c r="N381" s="58">
        <f t="shared" si="48"/>
        <v>242026</v>
      </c>
      <c r="O381" s="58">
        <f t="shared" si="48"/>
        <v>243566</v>
      </c>
    </row>
    <row r="382" spans="1:15">
      <c r="A382" s="48">
        <v>437</v>
      </c>
      <c r="B382" s="53">
        <f t="shared" si="42"/>
        <v>110071</v>
      </c>
      <c r="C382" s="58">
        <f t="shared" si="43"/>
        <v>111391</v>
      </c>
      <c r="D382" s="58">
        <f t="shared" si="44"/>
        <v>113041</v>
      </c>
      <c r="E382" s="58">
        <f t="shared" si="45"/>
        <v>114691</v>
      </c>
      <c r="F382" s="58">
        <f t="shared" si="46"/>
        <v>116231</v>
      </c>
      <c r="G382" s="61"/>
      <c r="H382" s="60">
        <f t="shared" si="47"/>
        <v>127927</v>
      </c>
      <c r="I382" s="61"/>
      <c r="J382" s="68">
        <v>437</v>
      </c>
      <c r="K382" s="53">
        <f t="shared" si="48"/>
        <v>237998</v>
      </c>
      <c r="L382" s="58">
        <f t="shared" si="48"/>
        <v>239318</v>
      </c>
      <c r="M382" s="58">
        <f t="shared" si="48"/>
        <v>240968</v>
      </c>
      <c r="N382" s="58">
        <f t="shared" si="48"/>
        <v>242618</v>
      </c>
      <c r="O382" s="58">
        <f t="shared" si="48"/>
        <v>244158</v>
      </c>
    </row>
    <row r="383" spans="1:15">
      <c r="A383" s="48">
        <v>438</v>
      </c>
      <c r="B383" s="53">
        <f t="shared" si="42"/>
        <v>110341</v>
      </c>
      <c r="C383" s="58">
        <f t="shared" si="43"/>
        <v>111661</v>
      </c>
      <c r="D383" s="58">
        <f t="shared" si="44"/>
        <v>113311</v>
      </c>
      <c r="E383" s="58">
        <f t="shared" si="45"/>
        <v>114961</v>
      </c>
      <c r="F383" s="58">
        <f t="shared" si="46"/>
        <v>116501</v>
      </c>
      <c r="G383" s="61"/>
      <c r="H383" s="60">
        <f t="shared" si="47"/>
        <v>128251</v>
      </c>
      <c r="I383" s="61"/>
      <c r="J383" s="68">
        <v>438</v>
      </c>
      <c r="K383" s="53">
        <f t="shared" si="48"/>
        <v>238592</v>
      </c>
      <c r="L383" s="58">
        <f t="shared" si="48"/>
        <v>239912</v>
      </c>
      <c r="M383" s="58">
        <f t="shared" si="48"/>
        <v>241562</v>
      </c>
      <c r="N383" s="58">
        <f t="shared" si="48"/>
        <v>243212</v>
      </c>
      <c r="O383" s="58">
        <f t="shared" si="48"/>
        <v>244752</v>
      </c>
    </row>
    <row r="384" spans="1:15">
      <c r="A384" s="48">
        <v>439</v>
      </c>
      <c r="B384" s="53">
        <f t="shared" si="42"/>
        <v>110610</v>
      </c>
      <c r="C384" s="58">
        <f t="shared" si="43"/>
        <v>111930</v>
      </c>
      <c r="D384" s="58">
        <f t="shared" si="44"/>
        <v>113580</v>
      </c>
      <c r="E384" s="58">
        <f t="shared" si="45"/>
        <v>115230</v>
      </c>
      <c r="F384" s="58">
        <f t="shared" si="46"/>
        <v>116770</v>
      </c>
      <c r="G384" s="61"/>
      <c r="H384" s="60">
        <f t="shared" si="47"/>
        <v>128574</v>
      </c>
      <c r="I384" s="61"/>
      <c r="J384" s="68">
        <v>439</v>
      </c>
      <c r="K384" s="53">
        <f t="shared" si="48"/>
        <v>239184</v>
      </c>
      <c r="L384" s="58">
        <f t="shared" si="48"/>
        <v>240504</v>
      </c>
      <c r="M384" s="58">
        <f t="shared" si="48"/>
        <v>242154</v>
      </c>
      <c r="N384" s="58">
        <f t="shared" si="48"/>
        <v>243804</v>
      </c>
      <c r="O384" s="58">
        <f t="shared" si="48"/>
        <v>245344</v>
      </c>
    </row>
    <row r="385" spans="1:15">
      <c r="A385" s="49">
        <v>440</v>
      </c>
      <c r="B385" s="54">
        <f t="shared" si="42"/>
        <v>110880</v>
      </c>
      <c r="C385" s="59">
        <f t="shared" si="43"/>
        <v>112200</v>
      </c>
      <c r="D385" s="59">
        <f t="shared" si="44"/>
        <v>113850</v>
      </c>
      <c r="E385" s="59">
        <f t="shared" si="45"/>
        <v>115500</v>
      </c>
      <c r="F385" s="59">
        <f t="shared" si="46"/>
        <v>117040</v>
      </c>
      <c r="G385" s="61"/>
      <c r="H385" s="64">
        <f t="shared" si="47"/>
        <v>128898</v>
      </c>
      <c r="I385" s="61"/>
      <c r="J385" s="69">
        <v>440</v>
      </c>
      <c r="K385" s="54">
        <f t="shared" si="48"/>
        <v>239778</v>
      </c>
      <c r="L385" s="59">
        <f t="shared" si="48"/>
        <v>241098</v>
      </c>
      <c r="M385" s="59">
        <f t="shared" si="48"/>
        <v>242748</v>
      </c>
      <c r="N385" s="59">
        <f t="shared" si="48"/>
        <v>244398</v>
      </c>
      <c r="O385" s="59">
        <f t="shared" si="48"/>
        <v>245938</v>
      </c>
    </row>
    <row r="386" spans="1:15">
      <c r="A386" s="48">
        <v>441</v>
      </c>
      <c r="B386" s="53">
        <f t="shared" si="42"/>
        <v>111149</v>
      </c>
      <c r="C386" s="58">
        <f t="shared" si="43"/>
        <v>112469</v>
      </c>
      <c r="D386" s="58">
        <f t="shared" si="44"/>
        <v>114119</v>
      </c>
      <c r="E386" s="58">
        <f t="shared" si="45"/>
        <v>115769</v>
      </c>
      <c r="F386" s="58">
        <f t="shared" si="46"/>
        <v>117309</v>
      </c>
      <c r="G386" s="61"/>
      <c r="H386" s="60">
        <f t="shared" si="47"/>
        <v>129221</v>
      </c>
      <c r="I386" s="61"/>
      <c r="J386" s="68">
        <v>441</v>
      </c>
      <c r="K386" s="53">
        <f t="shared" si="48"/>
        <v>240370</v>
      </c>
      <c r="L386" s="58">
        <f t="shared" si="48"/>
        <v>241690</v>
      </c>
      <c r="M386" s="58">
        <f t="shared" si="48"/>
        <v>243340</v>
      </c>
      <c r="N386" s="58">
        <f t="shared" si="48"/>
        <v>244990</v>
      </c>
      <c r="O386" s="58">
        <f t="shared" si="48"/>
        <v>246530</v>
      </c>
    </row>
    <row r="387" spans="1:15">
      <c r="A387" s="48">
        <v>442</v>
      </c>
      <c r="B387" s="53">
        <f t="shared" si="42"/>
        <v>111419</v>
      </c>
      <c r="C387" s="58">
        <f t="shared" si="43"/>
        <v>112739</v>
      </c>
      <c r="D387" s="58">
        <f t="shared" si="44"/>
        <v>114389</v>
      </c>
      <c r="E387" s="58">
        <f t="shared" si="45"/>
        <v>116039</v>
      </c>
      <c r="F387" s="58">
        <f t="shared" si="46"/>
        <v>117579</v>
      </c>
      <c r="G387" s="61"/>
      <c r="H387" s="60">
        <f t="shared" si="47"/>
        <v>129544</v>
      </c>
      <c r="I387" s="61"/>
      <c r="J387" s="68">
        <v>442</v>
      </c>
      <c r="K387" s="53">
        <f t="shared" si="48"/>
        <v>240963</v>
      </c>
      <c r="L387" s="58">
        <f t="shared" si="48"/>
        <v>242283</v>
      </c>
      <c r="M387" s="58">
        <f t="shared" si="48"/>
        <v>243933</v>
      </c>
      <c r="N387" s="58">
        <f t="shared" si="48"/>
        <v>245583</v>
      </c>
      <c r="O387" s="58">
        <f t="shared" si="48"/>
        <v>247123</v>
      </c>
    </row>
    <row r="388" spans="1:15">
      <c r="A388" s="48">
        <v>443</v>
      </c>
      <c r="B388" s="53">
        <f t="shared" si="42"/>
        <v>111688</v>
      </c>
      <c r="C388" s="58">
        <f t="shared" si="43"/>
        <v>113008</v>
      </c>
      <c r="D388" s="58">
        <f t="shared" si="44"/>
        <v>114658</v>
      </c>
      <c r="E388" s="58">
        <f t="shared" si="45"/>
        <v>116308</v>
      </c>
      <c r="F388" s="58">
        <f t="shared" si="46"/>
        <v>117848</v>
      </c>
      <c r="G388" s="61"/>
      <c r="H388" s="60">
        <f t="shared" si="47"/>
        <v>129868</v>
      </c>
      <c r="I388" s="61"/>
      <c r="J388" s="68">
        <v>443</v>
      </c>
      <c r="K388" s="53">
        <f t="shared" si="48"/>
        <v>241556</v>
      </c>
      <c r="L388" s="58">
        <f t="shared" si="48"/>
        <v>242876</v>
      </c>
      <c r="M388" s="58">
        <f t="shared" si="48"/>
        <v>244526</v>
      </c>
      <c r="N388" s="58">
        <f t="shared" si="48"/>
        <v>246176</v>
      </c>
      <c r="O388" s="58">
        <f t="shared" si="48"/>
        <v>247716</v>
      </c>
    </row>
    <row r="389" spans="1:15">
      <c r="A389" s="48">
        <v>444</v>
      </c>
      <c r="B389" s="53">
        <f t="shared" si="42"/>
        <v>111958</v>
      </c>
      <c r="C389" s="58">
        <f t="shared" si="43"/>
        <v>113278</v>
      </c>
      <c r="D389" s="58">
        <f t="shared" si="44"/>
        <v>114928</v>
      </c>
      <c r="E389" s="58">
        <f t="shared" si="45"/>
        <v>116578</v>
      </c>
      <c r="F389" s="58">
        <f t="shared" si="46"/>
        <v>118118</v>
      </c>
      <c r="G389" s="61"/>
      <c r="H389" s="60">
        <f t="shared" si="47"/>
        <v>130191</v>
      </c>
      <c r="I389" s="61"/>
      <c r="J389" s="68">
        <v>444</v>
      </c>
      <c r="K389" s="53">
        <f t="shared" si="48"/>
        <v>242149</v>
      </c>
      <c r="L389" s="58">
        <f t="shared" si="48"/>
        <v>243469</v>
      </c>
      <c r="M389" s="58">
        <f t="shared" si="48"/>
        <v>245119</v>
      </c>
      <c r="N389" s="58">
        <f t="shared" si="48"/>
        <v>246769</v>
      </c>
      <c r="O389" s="58">
        <f t="shared" si="48"/>
        <v>248309</v>
      </c>
    </row>
    <row r="390" spans="1:15">
      <c r="A390" s="48">
        <v>445</v>
      </c>
      <c r="B390" s="53">
        <f t="shared" si="42"/>
        <v>112227</v>
      </c>
      <c r="C390" s="58">
        <f t="shared" si="43"/>
        <v>113547</v>
      </c>
      <c r="D390" s="58">
        <f t="shared" si="44"/>
        <v>115197</v>
      </c>
      <c r="E390" s="58">
        <f t="shared" si="45"/>
        <v>116847</v>
      </c>
      <c r="F390" s="58">
        <f t="shared" si="46"/>
        <v>118387</v>
      </c>
      <c r="G390" s="61"/>
      <c r="H390" s="60">
        <f t="shared" si="47"/>
        <v>130515</v>
      </c>
      <c r="I390" s="61"/>
      <c r="J390" s="68">
        <v>445</v>
      </c>
      <c r="K390" s="53">
        <f t="shared" si="48"/>
        <v>242742</v>
      </c>
      <c r="L390" s="58">
        <f t="shared" si="48"/>
        <v>244062</v>
      </c>
      <c r="M390" s="58">
        <f t="shared" si="48"/>
        <v>245712</v>
      </c>
      <c r="N390" s="58">
        <f t="shared" si="48"/>
        <v>247362</v>
      </c>
      <c r="O390" s="58">
        <f t="shared" si="48"/>
        <v>248902</v>
      </c>
    </row>
    <row r="391" spans="1:15">
      <c r="A391" s="48">
        <v>446</v>
      </c>
      <c r="B391" s="53">
        <f t="shared" si="42"/>
        <v>112497</v>
      </c>
      <c r="C391" s="58">
        <f t="shared" si="43"/>
        <v>113817</v>
      </c>
      <c r="D391" s="58">
        <f t="shared" si="44"/>
        <v>115467</v>
      </c>
      <c r="E391" s="58">
        <f t="shared" si="45"/>
        <v>117117</v>
      </c>
      <c r="F391" s="58">
        <f t="shared" si="46"/>
        <v>118657</v>
      </c>
      <c r="G391" s="61"/>
      <c r="H391" s="60">
        <f t="shared" si="47"/>
        <v>130838</v>
      </c>
      <c r="I391" s="61"/>
      <c r="J391" s="68">
        <v>446</v>
      </c>
      <c r="K391" s="53">
        <f t="shared" si="48"/>
        <v>243335</v>
      </c>
      <c r="L391" s="58">
        <f t="shared" si="48"/>
        <v>244655</v>
      </c>
      <c r="M391" s="58">
        <f t="shared" si="48"/>
        <v>246305</v>
      </c>
      <c r="N391" s="58">
        <f t="shared" si="48"/>
        <v>247955</v>
      </c>
      <c r="O391" s="58">
        <f t="shared" si="48"/>
        <v>249495</v>
      </c>
    </row>
    <row r="392" spans="1:15">
      <c r="A392" s="48">
        <v>447</v>
      </c>
      <c r="B392" s="53">
        <f t="shared" si="42"/>
        <v>112766</v>
      </c>
      <c r="C392" s="58">
        <f t="shared" si="43"/>
        <v>114086</v>
      </c>
      <c r="D392" s="58">
        <f t="shared" si="44"/>
        <v>115736</v>
      </c>
      <c r="E392" s="58">
        <f t="shared" si="45"/>
        <v>117386</v>
      </c>
      <c r="F392" s="58">
        <f t="shared" si="46"/>
        <v>118926</v>
      </c>
      <c r="G392" s="61"/>
      <c r="H392" s="60">
        <f t="shared" si="47"/>
        <v>131161</v>
      </c>
      <c r="I392" s="61"/>
      <c r="J392" s="68">
        <v>447</v>
      </c>
      <c r="K392" s="53">
        <f t="shared" si="48"/>
        <v>243927</v>
      </c>
      <c r="L392" s="58">
        <f t="shared" si="48"/>
        <v>245247</v>
      </c>
      <c r="M392" s="58">
        <f t="shared" si="48"/>
        <v>246897</v>
      </c>
      <c r="N392" s="58">
        <f t="shared" si="48"/>
        <v>248547</v>
      </c>
      <c r="O392" s="58">
        <f t="shared" si="48"/>
        <v>250087</v>
      </c>
    </row>
    <row r="393" spans="1:15">
      <c r="A393" s="48">
        <v>448</v>
      </c>
      <c r="B393" s="53">
        <f t="shared" si="42"/>
        <v>113036</v>
      </c>
      <c r="C393" s="58">
        <f t="shared" si="43"/>
        <v>114356</v>
      </c>
      <c r="D393" s="58">
        <f t="shared" si="44"/>
        <v>116006</v>
      </c>
      <c r="E393" s="58">
        <f t="shared" si="45"/>
        <v>117656</v>
      </c>
      <c r="F393" s="58">
        <f t="shared" si="46"/>
        <v>119196</v>
      </c>
      <c r="G393" s="61"/>
      <c r="H393" s="60">
        <f t="shared" si="47"/>
        <v>131485</v>
      </c>
      <c r="I393" s="61"/>
      <c r="J393" s="68">
        <v>448</v>
      </c>
      <c r="K393" s="53">
        <f t="shared" si="48"/>
        <v>244521</v>
      </c>
      <c r="L393" s="58">
        <f t="shared" si="48"/>
        <v>245841</v>
      </c>
      <c r="M393" s="58">
        <f t="shared" si="48"/>
        <v>247491</v>
      </c>
      <c r="N393" s="58">
        <f t="shared" si="48"/>
        <v>249141</v>
      </c>
      <c r="O393" s="58">
        <f t="shared" si="48"/>
        <v>250681</v>
      </c>
    </row>
    <row r="394" spans="1:15">
      <c r="A394" s="48">
        <v>449</v>
      </c>
      <c r="B394" s="53">
        <f t="shared" si="42"/>
        <v>113305</v>
      </c>
      <c r="C394" s="58">
        <f t="shared" si="43"/>
        <v>114625</v>
      </c>
      <c r="D394" s="58">
        <f t="shared" si="44"/>
        <v>116275</v>
      </c>
      <c r="E394" s="58">
        <f t="shared" si="45"/>
        <v>117925</v>
      </c>
      <c r="F394" s="58">
        <f t="shared" si="46"/>
        <v>119465</v>
      </c>
      <c r="G394" s="61"/>
      <c r="H394" s="60">
        <f t="shared" si="47"/>
        <v>131808</v>
      </c>
      <c r="I394" s="61"/>
      <c r="J394" s="68">
        <v>449</v>
      </c>
      <c r="K394" s="53">
        <f t="shared" si="48"/>
        <v>245113</v>
      </c>
      <c r="L394" s="58">
        <f t="shared" si="48"/>
        <v>246433</v>
      </c>
      <c r="M394" s="58">
        <f t="shared" si="48"/>
        <v>248083</v>
      </c>
      <c r="N394" s="58">
        <f t="shared" si="48"/>
        <v>249733</v>
      </c>
      <c r="O394" s="58">
        <f t="shared" si="48"/>
        <v>251273</v>
      </c>
    </row>
    <row r="395" spans="1:15">
      <c r="A395" s="49">
        <v>450</v>
      </c>
      <c r="B395" s="54">
        <f t="shared" si="42"/>
        <v>113575</v>
      </c>
      <c r="C395" s="59">
        <f t="shared" si="43"/>
        <v>114895</v>
      </c>
      <c r="D395" s="59">
        <f t="shared" si="44"/>
        <v>116545</v>
      </c>
      <c r="E395" s="59">
        <f t="shared" si="45"/>
        <v>118195</v>
      </c>
      <c r="F395" s="59">
        <f t="shared" si="46"/>
        <v>119735</v>
      </c>
      <c r="G395" s="61"/>
      <c r="H395" s="64">
        <f t="shared" si="47"/>
        <v>132132</v>
      </c>
      <c r="I395" s="61"/>
      <c r="J395" s="69">
        <v>450</v>
      </c>
      <c r="K395" s="54">
        <f t="shared" si="48"/>
        <v>245707</v>
      </c>
      <c r="L395" s="59">
        <f t="shared" si="48"/>
        <v>247027</v>
      </c>
      <c r="M395" s="59">
        <f t="shared" si="48"/>
        <v>248677</v>
      </c>
      <c r="N395" s="59">
        <f t="shared" si="48"/>
        <v>250327</v>
      </c>
      <c r="O395" s="59">
        <f t="shared" si="48"/>
        <v>251867</v>
      </c>
    </row>
    <row r="396" spans="1:15">
      <c r="A396" s="48">
        <v>451</v>
      </c>
      <c r="B396" s="53">
        <f t="shared" si="42"/>
        <v>113844</v>
      </c>
      <c r="C396" s="58">
        <f t="shared" si="43"/>
        <v>115164</v>
      </c>
      <c r="D396" s="58">
        <f t="shared" si="44"/>
        <v>116814</v>
      </c>
      <c r="E396" s="58">
        <f t="shared" si="45"/>
        <v>118464</v>
      </c>
      <c r="F396" s="58">
        <f t="shared" si="46"/>
        <v>120004</v>
      </c>
      <c r="G396" s="61"/>
      <c r="H396" s="60">
        <f t="shared" si="47"/>
        <v>132455</v>
      </c>
      <c r="I396" s="61"/>
      <c r="J396" s="68">
        <v>451</v>
      </c>
      <c r="K396" s="53">
        <f t="shared" si="48"/>
        <v>246299</v>
      </c>
      <c r="L396" s="58">
        <f t="shared" si="48"/>
        <v>247619</v>
      </c>
      <c r="M396" s="58">
        <f t="shared" si="48"/>
        <v>249269</v>
      </c>
      <c r="N396" s="58">
        <f t="shared" si="48"/>
        <v>250919</v>
      </c>
      <c r="O396" s="58">
        <f t="shared" si="48"/>
        <v>252459</v>
      </c>
    </row>
    <row r="397" spans="1:15">
      <c r="A397" s="48">
        <v>452</v>
      </c>
      <c r="B397" s="53">
        <f t="shared" si="42"/>
        <v>114114</v>
      </c>
      <c r="C397" s="58">
        <f t="shared" si="43"/>
        <v>115434</v>
      </c>
      <c r="D397" s="58">
        <f t="shared" si="44"/>
        <v>117084</v>
      </c>
      <c r="E397" s="58">
        <f t="shared" si="45"/>
        <v>118734</v>
      </c>
      <c r="F397" s="58">
        <f t="shared" si="46"/>
        <v>120274</v>
      </c>
      <c r="G397" s="61"/>
      <c r="H397" s="60">
        <f t="shared" si="47"/>
        <v>132778</v>
      </c>
      <c r="I397" s="61"/>
      <c r="J397" s="68">
        <v>452</v>
      </c>
      <c r="K397" s="53">
        <f t="shared" si="48"/>
        <v>246892</v>
      </c>
      <c r="L397" s="58">
        <f t="shared" si="48"/>
        <v>248212</v>
      </c>
      <c r="M397" s="58">
        <f t="shared" si="48"/>
        <v>249862</v>
      </c>
      <c r="N397" s="58">
        <f t="shared" si="48"/>
        <v>251512</v>
      </c>
      <c r="O397" s="58">
        <f t="shared" si="48"/>
        <v>253052</v>
      </c>
    </row>
    <row r="398" spans="1:15">
      <c r="A398" s="48">
        <v>453</v>
      </c>
      <c r="B398" s="53">
        <f t="shared" si="42"/>
        <v>114383</v>
      </c>
      <c r="C398" s="58">
        <f t="shared" si="43"/>
        <v>115703</v>
      </c>
      <c r="D398" s="58">
        <f t="shared" si="44"/>
        <v>117353</v>
      </c>
      <c r="E398" s="58">
        <f t="shared" si="45"/>
        <v>119003</v>
      </c>
      <c r="F398" s="58">
        <f t="shared" si="46"/>
        <v>120543</v>
      </c>
      <c r="G398" s="61"/>
      <c r="H398" s="60">
        <f t="shared" si="47"/>
        <v>133102</v>
      </c>
      <c r="I398" s="61"/>
      <c r="J398" s="68">
        <v>453</v>
      </c>
      <c r="K398" s="53">
        <f t="shared" si="48"/>
        <v>247485</v>
      </c>
      <c r="L398" s="58">
        <f t="shared" si="48"/>
        <v>248805</v>
      </c>
      <c r="M398" s="58">
        <f t="shared" si="48"/>
        <v>250455</v>
      </c>
      <c r="N398" s="58">
        <f t="shared" si="48"/>
        <v>252105</v>
      </c>
      <c r="O398" s="58">
        <f t="shared" si="48"/>
        <v>253645</v>
      </c>
    </row>
    <row r="399" spans="1:15">
      <c r="A399" s="48">
        <v>454</v>
      </c>
      <c r="B399" s="53">
        <f t="shared" si="42"/>
        <v>114653</v>
      </c>
      <c r="C399" s="58">
        <f t="shared" si="43"/>
        <v>115973</v>
      </c>
      <c r="D399" s="58">
        <f t="shared" si="44"/>
        <v>117623</v>
      </c>
      <c r="E399" s="58">
        <f t="shared" si="45"/>
        <v>119273</v>
      </c>
      <c r="F399" s="58">
        <f t="shared" si="46"/>
        <v>120813</v>
      </c>
      <c r="G399" s="61"/>
      <c r="H399" s="60">
        <f t="shared" si="47"/>
        <v>133425</v>
      </c>
      <c r="I399" s="61"/>
      <c r="J399" s="68">
        <v>454</v>
      </c>
      <c r="K399" s="53">
        <f t="shared" si="48"/>
        <v>248078</v>
      </c>
      <c r="L399" s="58">
        <f t="shared" si="48"/>
        <v>249398</v>
      </c>
      <c r="M399" s="58">
        <f t="shared" si="48"/>
        <v>251048</v>
      </c>
      <c r="N399" s="58">
        <f t="shared" si="48"/>
        <v>252698</v>
      </c>
      <c r="O399" s="58">
        <f t="shared" si="48"/>
        <v>254238</v>
      </c>
    </row>
    <row r="400" spans="1:15">
      <c r="A400" s="48">
        <v>455</v>
      </c>
      <c r="B400" s="53">
        <f t="shared" si="42"/>
        <v>114922</v>
      </c>
      <c r="C400" s="58">
        <f t="shared" si="43"/>
        <v>116242</v>
      </c>
      <c r="D400" s="58">
        <f t="shared" si="44"/>
        <v>117892</v>
      </c>
      <c r="E400" s="58">
        <f t="shared" si="45"/>
        <v>119542</v>
      </c>
      <c r="F400" s="58">
        <f t="shared" si="46"/>
        <v>121082</v>
      </c>
      <c r="G400" s="61"/>
      <c r="H400" s="60">
        <f t="shared" si="47"/>
        <v>133749</v>
      </c>
      <c r="I400" s="61"/>
      <c r="J400" s="68">
        <v>455</v>
      </c>
      <c r="K400" s="53">
        <f t="shared" si="48"/>
        <v>248671</v>
      </c>
      <c r="L400" s="58">
        <f t="shared" si="48"/>
        <v>249991</v>
      </c>
      <c r="M400" s="58">
        <f t="shared" si="48"/>
        <v>251641</v>
      </c>
      <c r="N400" s="58">
        <f t="shared" si="48"/>
        <v>253291</v>
      </c>
      <c r="O400" s="58">
        <f t="shared" si="48"/>
        <v>254831</v>
      </c>
    </row>
    <row r="401" spans="1:15">
      <c r="A401" s="48">
        <v>456</v>
      </c>
      <c r="B401" s="53">
        <f t="shared" si="42"/>
        <v>115192</v>
      </c>
      <c r="C401" s="58">
        <f t="shared" si="43"/>
        <v>116512</v>
      </c>
      <c r="D401" s="58">
        <f t="shared" si="44"/>
        <v>118162</v>
      </c>
      <c r="E401" s="58">
        <f t="shared" si="45"/>
        <v>119812</v>
      </c>
      <c r="F401" s="58">
        <f t="shared" si="46"/>
        <v>121352</v>
      </c>
      <c r="G401" s="61"/>
      <c r="H401" s="60">
        <f t="shared" si="47"/>
        <v>134072</v>
      </c>
      <c r="I401" s="61"/>
      <c r="J401" s="68">
        <v>456</v>
      </c>
      <c r="K401" s="53">
        <f t="shared" si="48"/>
        <v>249264</v>
      </c>
      <c r="L401" s="58">
        <f t="shared" si="48"/>
        <v>250584</v>
      </c>
      <c r="M401" s="58">
        <f t="shared" si="48"/>
        <v>252234</v>
      </c>
      <c r="N401" s="58">
        <f t="shared" si="48"/>
        <v>253884</v>
      </c>
      <c r="O401" s="58">
        <f t="shared" si="48"/>
        <v>255424</v>
      </c>
    </row>
    <row r="402" spans="1:15">
      <c r="A402" s="48">
        <v>457</v>
      </c>
      <c r="B402" s="53">
        <f t="shared" ref="B402:B445" si="49">ROUNDDOWN(((A402-200)*$S$10+$R$8+$R$13)*$T$5,0)</f>
        <v>115461</v>
      </c>
      <c r="C402" s="58">
        <f t="shared" ref="C402:C445" si="50">ROUNDDOWN(((A402-200)*$S$10+$S$8+$R$13)*$T$5,0)</f>
        <v>116781</v>
      </c>
      <c r="D402" s="58">
        <f t="shared" ref="D402:D445" si="51">ROUNDDOWN(((A402-200)*$S$10+$T$8+$R$13)*$T$5,0)</f>
        <v>118431</v>
      </c>
      <c r="E402" s="58">
        <f t="shared" ref="E402:E445" si="52">ROUNDDOWN(((A402-200)*$S$10+$U$8+$R$13)*$T$5,0)</f>
        <v>120081</v>
      </c>
      <c r="F402" s="58">
        <f t="shared" ref="F402:F445" si="53">ROUNDDOWN(((A402-200)*$S$10+$V$8+$R$13)*$T$5,0)</f>
        <v>121621</v>
      </c>
      <c r="G402" s="61"/>
      <c r="H402" s="60">
        <f t="shared" ref="H402:H445" si="54">ROUNDDOWN(((A402-200)*$T$19+$R$23)*$T$5,0)</f>
        <v>134395</v>
      </c>
      <c r="I402" s="61"/>
      <c r="J402" s="68">
        <v>457</v>
      </c>
      <c r="K402" s="53">
        <f t="shared" si="48"/>
        <v>249856</v>
      </c>
      <c r="L402" s="58">
        <f t="shared" si="48"/>
        <v>251176</v>
      </c>
      <c r="M402" s="58">
        <f t="shared" si="48"/>
        <v>252826</v>
      </c>
      <c r="N402" s="58">
        <f t="shared" si="48"/>
        <v>254476</v>
      </c>
      <c r="O402" s="58">
        <f t="shared" si="48"/>
        <v>256016</v>
      </c>
    </row>
    <row r="403" spans="1:15">
      <c r="A403" s="48">
        <v>458</v>
      </c>
      <c r="B403" s="53">
        <f t="shared" si="49"/>
        <v>115731</v>
      </c>
      <c r="C403" s="58">
        <f t="shared" si="50"/>
        <v>117051</v>
      </c>
      <c r="D403" s="58">
        <f t="shared" si="51"/>
        <v>118701</v>
      </c>
      <c r="E403" s="58">
        <f t="shared" si="52"/>
        <v>120351</v>
      </c>
      <c r="F403" s="58">
        <f t="shared" si="53"/>
        <v>121891</v>
      </c>
      <c r="G403" s="61"/>
      <c r="H403" s="60">
        <f t="shared" si="54"/>
        <v>134719</v>
      </c>
      <c r="I403" s="61"/>
      <c r="J403" s="68">
        <v>458</v>
      </c>
      <c r="K403" s="53">
        <f t="shared" si="48"/>
        <v>250450</v>
      </c>
      <c r="L403" s="58">
        <f t="shared" si="48"/>
        <v>251770</v>
      </c>
      <c r="M403" s="58">
        <f t="shared" si="48"/>
        <v>253420</v>
      </c>
      <c r="N403" s="58">
        <f t="shared" si="48"/>
        <v>255070</v>
      </c>
      <c r="O403" s="58">
        <f t="shared" si="48"/>
        <v>256610</v>
      </c>
    </row>
    <row r="404" spans="1:15">
      <c r="A404" s="48">
        <v>459</v>
      </c>
      <c r="B404" s="53">
        <f t="shared" si="49"/>
        <v>116000</v>
      </c>
      <c r="C404" s="58">
        <f t="shared" si="50"/>
        <v>117320</v>
      </c>
      <c r="D404" s="58">
        <f t="shared" si="51"/>
        <v>118970</v>
      </c>
      <c r="E404" s="58">
        <f t="shared" si="52"/>
        <v>120620</v>
      </c>
      <c r="F404" s="58">
        <f t="shared" si="53"/>
        <v>122160</v>
      </c>
      <c r="G404" s="61"/>
      <c r="H404" s="60">
        <f t="shared" si="54"/>
        <v>135042</v>
      </c>
      <c r="I404" s="61"/>
      <c r="J404" s="68">
        <v>459</v>
      </c>
      <c r="K404" s="53">
        <f t="shared" si="48"/>
        <v>251042</v>
      </c>
      <c r="L404" s="58">
        <f t="shared" si="48"/>
        <v>252362</v>
      </c>
      <c r="M404" s="58">
        <f t="shared" si="48"/>
        <v>254012</v>
      </c>
      <c r="N404" s="58">
        <f t="shared" si="48"/>
        <v>255662</v>
      </c>
      <c r="O404" s="58">
        <f t="shared" si="48"/>
        <v>257202</v>
      </c>
    </row>
    <row r="405" spans="1:15">
      <c r="A405" s="49">
        <v>460</v>
      </c>
      <c r="B405" s="54">
        <f t="shared" si="49"/>
        <v>116270</v>
      </c>
      <c r="C405" s="59">
        <f t="shared" si="50"/>
        <v>117590</v>
      </c>
      <c r="D405" s="59">
        <f t="shared" si="51"/>
        <v>119240</v>
      </c>
      <c r="E405" s="59">
        <f t="shared" si="52"/>
        <v>120890</v>
      </c>
      <c r="F405" s="59">
        <f t="shared" si="53"/>
        <v>122430</v>
      </c>
      <c r="G405" s="61"/>
      <c r="H405" s="64">
        <f t="shared" si="54"/>
        <v>135366</v>
      </c>
      <c r="I405" s="61"/>
      <c r="J405" s="69">
        <v>460</v>
      </c>
      <c r="K405" s="54">
        <f t="shared" si="48"/>
        <v>251636</v>
      </c>
      <c r="L405" s="59">
        <f t="shared" si="48"/>
        <v>252956</v>
      </c>
      <c r="M405" s="59">
        <f t="shared" si="48"/>
        <v>254606</v>
      </c>
      <c r="N405" s="59">
        <f t="shared" si="48"/>
        <v>256256</v>
      </c>
      <c r="O405" s="59">
        <f t="shared" si="48"/>
        <v>257796</v>
      </c>
    </row>
    <row r="406" spans="1:15">
      <c r="A406" s="48">
        <v>461</v>
      </c>
      <c r="B406" s="53">
        <f t="shared" si="49"/>
        <v>116539</v>
      </c>
      <c r="C406" s="58">
        <f t="shared" si="50"/>
        <v>117859</v>
      </c>
      <c r="D406" s="58">
        <f t="shared" si="51"/>
        <v>119509</v>
      </c>
      <c r="E406" s="58">
        <f t="shared" si="52"/>
        <v>121159</v>
      </c>
      <c r="F406" s="58">
        <f t="shared" si="53"/>
        <v>122699</v>
      </c>
      <c r="G406" s="61"/>
      <c r="H406" s="60">
        <f t="shared" si="54"/>
        <v>135689</v>
      </c>
      <c r="I406" s="61"/>
      <c r="J406" s="68">
        <v>461</v>
      </c>
      <c r="K406" s="53">
        <f t="shared" si="48"/>
        <v>252228</v>
      </c>
      <c r="L406" s="58">
        <f t="shared" si="48"/>
        <v>253548</v>
      </c>
      <c r="M406" s="58">
        <f t="shared" si="48"/>
        <v>255198</v>
      </c>
      <c r="N406" s="58">
        <f t="shared" si="48"/>
        <v>256848</v>
      </c>
      <c r="O406" s="58">
        <f t="shared" si="48"/>
        <v>258388</v>
      </c>
    </row>
    <row r="407" spans="1:15">
      <c r="A407" s="48">
        <v>462</v>
      </c>
      <c r="B407" s="53">
        <f t="shared" si="49"/>
        <v>116809</v>
      </c>
      <c r="C407" s="58">
        <f t="shared" si="50"/>
        <v>118129</v>
      </c>
      <c r="D407" s="58">
        <f t="shared" si="51"/>
        <v>119779</v>
      </c>
      <c r="E407" s="58">
        <f t="shared" si="52"/>
        <v>121429</v>
      </c>
      <c r="F407" s="58">
        <f t="shared" si="53"/>
        <v>122969</v>
      </c>
      <c r="G407" s="61"/>
      <c r="H407" s="60">
        <f t="shared" si="54"/>
        <v>136012</v>
      </c>
      <c r="I407" s="61"/>
      <c r="J407" s="68">
        <v>462</v>
      </c>
      <c r="K407" s="53">
        <f t="shared" si="48"/>
        <v>252821</v>
      </c>
      <c r="L407" s="58">
        <f t="shared" si="48"/>
        <v>254141</v>
      </c>
      <c r="M407" s="58">
        <f t="shared" si="48"/>
        <v>255791</v>
      </c>
      <c r="N407" s="58">
        <f t="shared" si="48"/>
        <v>257441</v>
      </c>
      <c r="O407" s="58">
        <f t="shared" si="48"/>
        <v>258981</v>
      </c>
    </row>
    <row r="408" spans="1:15">
      <c r="A408" s="48">
        <v>463</v>
      </c>
      <c r="B408" s="53">
        <f t="shared" si="49"/>
        <v>117078</v>
      </c>
      <c r="C408" s="58">
        <f t="shared" si="50"/>
        <v>118398</v>
      </c>
      <c r="D408" s="58">
        <f t="shared" si="51"/>
        <v>120048</v>
      </c>
      <c r="E408" s="58">
        <f t="shared" si="52"/>
        <v>121698</v>
      </c>
      <c r="F408" s="58">
        <f t="shared" si="53"/>
        <v>123238</v>
      </c>
      <c r="G408" s="61"/>
      <c r="H408" s="60">
        <f t="shared" si="54"/>
        <v>136336</v>
      </c>
      <c r="I408" s="61"/>
      <c r="J408" s="68">
        <v>463</v>
      </c>
      <c r="K408" s="53">
        <f t="shared" si="48"/>
        <v>253414</v>
      </c>
      <c r="L408" s="58">
        <f t="shared" si="48"/>
        <v>254734</v>
      </c>
      <c r="M408" s="58">
        <f t="shared" si="48"/>
        <v>256384</v>
      </c>
      <c r="N408" s="58">
        <f t="shared" si="48"/>
        <v>258034</v>
      </c>
      <c r="O408" s="58">
        <f t="shared" si="48"/>
        <v>259574</v>
      </c>
    </row>
    <row r="409" spans="1:15">
      <c r="A409" s="48">
        <v>464</v>
      </c>
      <c r="B409" s="53">
        <f t="shared" si="49"/>
        <v>117348</v>
      </c>
      <c r="C409" s="58">
        <f t="shared" si="50"/>
        <v>118668</v>
      </c>
      <c r="D409" s="58">
        <f t="shared" si="51"/>
        <v>120318</v>
      </c>
      <c r="E409" s="58">
        <f t="shared" si="52"/>
        <v>121968</v>
      </c>
      <c r="F409" s="58">
        <f t="shared" si="53"/>
        <v>123508</v>
      </c>
      <c r="G409" s="61"/>
      <c r="H409" s="60">
        <f t="shared" si="54"/>
        <v>136659</v>
      </c>
      <c r="I409" s="61"/>
      <c r="J409" s="68">
        <v>464</v>
      </c>
      <c r="K409" s="53">
        <f t="shared" si="48"/>
        <v>254007</v>
      </c>
      <c r="L409" s="58">
        <f t="shared" si="48"/>
        <v>255327</v>
      </c>
      <c r="M409" s="58">
        <f t="shared" si="48"/>
        <v>256977</v>
      </c>
      <c r="N409" s="58">
        <f t="shared" si="48"/>
        <v>258627</v>
      </c>
      <c r="O409" s="58">
        <f t="shared" si="48"/>
        <v>260167</v>
      </c>
    </row>
    <row r="410" spans="1:15">
      <c r="A410" s="48">
        <v>465</v>
      </c>
      <c r="B410" s="53">
        <f t="shared" si="49"/>
        <v>117617</v>
      </c>
      <c r="C410" s="58">
        <f t="shared" si="50"/>
        <v>118937</v>
      </c>
      <c r="D410" s="58">
        <f t="shared" si="51"/>
        <v>120587</v>
      </c>
      <c r="E410" s="58">
        <f t="shared" si="52"/>
        <v>122237</v>
      </c>
      <c r="F410" s="58">
        <f t="shared" si="53"/>
        <v>123777</v>
      </c>
      <c r="G410" s="61"/>
      <c r="H410" s="60">
        <f t="shared" si="54"/>
        <v>136983</v>
      </c>
      <c r="I410" s="61"/>
      <c r="J410" s="68">
        <v>465</v>
      </c>
      <c r="K410" s="53">
        <f t="shared" si="48"/>
        <v>254600</v>
      </c>
      <c r="L410" s="58">
        <f t="shared" si="48"/>
        <v>255920</v>
      </c>
      <c r="M410" s="58">
        <f t="shared" si="48"/>
        <v>257570</v>
      </c>
      <c r="N410" s="58">
        <f t="shared" si="48"/>
        <v>259220</v>
      </c>
      <c r="O410" s="58">
        <f t="shared" si="48"/>
        <v>260760</v>
      </c>
    </row>
    <row r="411" spans="1:15">
      <c r="A411" s="48">
        <v>466</v>
      </c>
      <c r="B411" s="53">
        <f t="shared" si="49"/>
        <v>117887</v>
      </c>
      <c r="C411" s="58">
        <f t="shared" si="50"/>
        <v>119207</v>
      </c>
      <c r="D411" s="58">
        <f t="shared" si="51"/>
        <v>120857</v>
      </c>
      <c r="E411" s="58">
        <f t="shared" si="52"/>
        <v>122507</v>
      </c>
      <c r="F411" s="58">
        <f t="shared" si="53"/>
        <v>124047</v>
      </c>
      <c r="G411" s="61"/>
      <c r="H411" s="60">
        <f t="shared" si="54"/>
        <v>137306</v>
      </c>
      <c r="I411" s="61"/>
      <c r="J411" s="68">
        <v>466</v>
      </c>
      <c r="K411" s="53">
        <f t="shared" si="48"/>
        <v>255193</v>
      </c>
      <c r="L411" s="58">
        <f t="shared" si="48"/>
        <v>256513</v>
      </c>
      <c r="M411" s="58">
        <f t="shared" si="48"/>
        <v>258163</v>
      </c>
      <c r="N411" s="58">
        <f t="shared" si="48"/>
        <v>259813</v>
      </c>
      <c r="O411" s="58">
        <f t="shared" si="48"/>
        <v>261353</v>
      </c>
    </row>
    <row r="412" spans="1:15">
      <c r="A412" s="48">
        <v>467</v>
      </c>
      <c r="B412" s="53">
        <f t="shared" si="49"/>
        <v>118156</v>
      </c>
      <c r="C412" s="58">
        <f t="shared" si="50"/>
        <v>119476</v>
      </c>
      <c r="D412" s="58">
        <f t="shared" si="51"/>
        <v>121126</v>
      </c>
      <c r="E412" s="58">
        <f t="shared" si="52"/>
        <v>122776</v>
      </c>
      <c r="F412" s="58">
        <f t="shared" si="53"/>
        <v>124316</v>
      </c>
      <c r="G412" s="61"/>
      <c r="H412" s="60">
        <f t="shared" si="54"/>
        <v>137629</v>
      </c>
      <c r="I412" s="61"/>
      <c r="J412" s="68">
        <v>467</v>
      </c>
      <c r="K412" s="53">
        <f t="shared" si="48"/>
        <v>255785</v>
      </c>
      <c r="L412" s="58">
        <f t="shared" si="48"/>
        <v>257105</v>
      </c>
      <c r="M412" s="58">
        <f t="shared" si="48"/>
        <v>258755</v>
      </c>
      <c r="N412" s="58">
        <f t="shared" si="48"/>
        <v>260405</v>
      </c>
      <c r="O412" s="58">
        <f t="shared" si="48"/>
        <v>261945</v>
      </c>
    </row>
    <row r="413" spans="1:15">
      <c r="A413" s="48">
        <v>468</v>
      </c>
      <c r="B413" s="53">
        <f t="shared" si="49"/>
        <v>118426</v>
      </c>
      <c r="C413" s="58">
        <f t="shared" si="50"/>
        <v>119746</v>
      </c>
      <c r="D413" s="58">
        <f t="shared" si="51"/>
        <v>121396</v>
      </c>
      <c r="E413" s="58">
        <f t="shared" si="52"/>
        <v>123046</v>
      </c>
      <c r="F413" s="58">
        <f t="shared" si="53"/>
        <v>124586</v>
      </c>
      <c r="G413" s="61"/>
      <c r="H413" s="60">
        <f t="shared" si="54"/>
        <v>137953</v>
      </c>
      <c r="I413" s="61"/>
      <c r="J413" s="68">
        <v>468</v>
      </c>
      <c r="K413" s="53">
        <f t="shared" si="48"/>
        <v>256379</v>
      </c>
      <c r="L413" s="58">
        <f t="shared" si="48"/>
        <v>257699</v>
      </c>
      <c r="M413" s="58">
        <f t="shared" si="48"/>
        <v>259349</v>
      </c>
      <c r="N413" s="58">
        <f t="shared" si="48"/>
        <v>260999</v>
      </c>
      <c r="O413" s="58">
        <f t="shared" si="48"/>
        <v>262539</v>
      </c>
    </row>
    <row r="414" spans="1:15">
      <c r="A414" s="48">
        <v>469</v>
      </c>
      <c r="B414" s="53">
        <f t="shared" si="49"/>
        <v>118695</v>
      </c>
      <c r="C414" s="58">
        <f t="shared" si="50"/>
        <v>120015</v>
      </c>
      <c r="D414" s="58">
        <f t="shared" si="51"/>
        <v>121665</v>
      </c>
      <c r="E414" s="58">
        <f t="shared" si="52"/>
        <v>123315</v>
      </c>
      <c r="F414" s="58">
        <f t="shared" si="53"/>
        <v>124855</v>
      </c>
      <c r="G414" s="61"/>
      <c r="H414" s="60">
        <f t="shared" si="54"/>
        <v>138276</v>
      </c>
      <c r="I414" s="61"/>
      <c r="J414" s="68">
        <v>469</v>
      </c>
      <c r="K414" s="53">
        <f t="shared" si="48"/>
        <v>256971</v>
      </c>
      <c r="L414" s="58">
        <f t="shared" si="48"/>
        <v>258291</v>
      </c>
      <c r="M414" s="58">
        <f t="shared" si="48"/>
        <v>259941</v>
      </c>
      <c r="N414" s="58">
        <f t="shared" si="48"/>
        <v>261591</v>
      </c>
      <c r="O414" s="58">
        <f t="shared" si="48"/>
        <v>263131</v>
      </c>
    </row>
    <row r="415" spans="1:15">
      <c r="A415" s="49">
        <v>470</v>
      </c>
      <c r="B415" s="54">
        <f t="shared" si="49"/>
        <v>118965</v>
      </c>
      <c r="C415" s="59">
        <f t="shared" si="50"/>
        <v>120285</v>
      </c>
      <c r="D415" s="59">
        <f t="shared" si="51"/>
        <v>121935</v>
      </c>
      <c r="E415" s="59">
        <f t="shared" si="52"/>
        <v>123585</v>
      </c>
      <c r="F415" s="59">
        <f t="shared" si="53"/>
        <v>125125</v>
      </c>
      <c r="G415" s="61"/>
      <c r="H415" s="64">
        <f t="shared" si="54"/>
        <v>138600</v>
      </c>
      <c r="I415" s="61"/>
      <c r="J415" s="69">
        <v>470</v>
      </c>
      <c r="K415" s="54">
        <f t="shared" si="48"/>
        <v>257565</v>
      </c>
      <c r="L415" s="59">
        <f t="shared" si="48"/>
        <v>258885</v>
      </c>
      <c r="M415" s="59">
        <f t="shared" si="48"/>
        <v>260535</v>
      </c>
      <c r="N415" s="59">
        <f t="shared" si="48"/>
        <v>262185</v>
      </c>
      <c r="O415" s="59">
        <f t="shared" si="48"/>
        <v>263725</v>
      </c>
    </row>
    <row r="416" spans="1:15">
      <c r="A416" s="48">
        <v>471</v>
      </c>
      <c r="B416" s="53">
        <f t="shared" si="49"/>
        <v>119234</v>
      </c>
      <c r="C416" s="58">
        <f t="shared" si="50"/>
        <v>120554</v>
      </c>
      <c r="D416" s="58">
        <f t="shared" si="51"/>
        <v>122204</v>
      </c>
      <c r="E416" s="58">
        <f t="shared" si="52"/>
        <v>123854</v>
      </c>
      <c r="F416" s="58">
        <f t="shared" si="53"/>
        <v>125394</v>
      </c>
      <c r="G416" s="61"/>
      <c r="H416" s="60">
        <f t="shared" si="54"/>
        <v>138923</v>
      </c>
      <c r="I416" s="61"/>
      <c r="J416" s="68">
        <v>471</v>
      </c>
      <c r="K416" s="53">
        <f t="shared" si="48"/>
        <v>258157</v>
      </c>
      <c r="L416" s="58">
        <f t="shared" si="48"/>
        <v>259477</v>
      </c>
      <c r="M416" s="58">
        <f t="shared" si="48"/>
        <v>261127</v>
      </c>
      <c r="N416" s="58">
        <f t="shared" si="48"/>
        <v>262777</v>
      </c>
      <c r="O416" s="58">
        <f t="shared" si="48"/>
        <v>264317</v>
      </c>
    </row>
    <row r="417" spans="1:15">
      <c r="A417" s="48">
        <v>472</v>
      </c>
      <c r="B417" s="53">
        <f t="shared" si="49"/>
        <v>119504</v>
      </c>
      <c r="C417" s="58">
        <f t="shared" si="50"/>
        <v>120824</v>
      </c>
      <c r="D417" s="58">
        <f t="shared" si="51"/>
        <v>122474</v>
      </c>
      <c r="E417" s="58">
        <f t="shared" si="52"/>
        <v>124124</v>
      </c>
      <c r="F417" s="58">
        <f t="shared" si="53"/>
        <v>125664</v>
      </c>
      <c r="G417" s="61"/>
      <c r="H417" s="60">
        <f t="shared" si="54"/>
        <v>139246</v>
      </c>
      <c r="I417" s="61"/>
      <c r="J417" s="68">
        <v>472</v>
      </c>
      <c r="K417" s="53">
        <f t="shared" si="48"/>
        <v>258750</v>
      </c>
      <c r="L417" s="58">
        <f t="shared" si="48"/>
        <v>260070</v>
      </c>
      <c r="M417" s="58">
        <f t="shared" si="48"/>
        <v>261720</v>
      </c>
      <c r="N417" s="58">
        <f t="shared" si="48"/>
        <v>263370</v>
      </c>
      <c r="O417" s="58">
        <f t="shared" si="48"/>
        <v>264910</v>
      </c>
    </row>
    <row r="418" spans="1:15">
      <c r="A418" s="48">
        <v>473</v>
      </c>
      <c r="B418" s="53">
        <f t="shared" si="49"/>
        <v>119773</v>
      </c>
      <c r="C418" s="58">
        <f t="shared" si="50"/>
        <v>121093</v>
      </c>
      <c r="D418" s="58">
        <f t="shared" si="51"/>
        <v>122743</v>
      </c>
      <c r="E418" s="58">
        <f t="shared" si="52"/>
        <v>124393</v>
      </c>
      <c r="F418" s="58">
        <f t="shared" si="53"/>
        <v>125933</v>
      </c>
      <c r="G418" s="61"/>
      <c r="H418" s="60">
        <f t="shared" si="54"/>
        <v>139570</v>
      </c>
      <c r="I418" s="61"/>
      <c r="J418" s="68">
        <v>473</v>
      </c>
      <c r="K418" s="53">
        <f t="shared" si="48"/>
        <v>259343</v>
      </c>
      <c r="L418" s="58">
        <f t="shared" si="48"/>
        <v>260663</v>
      </c>
      <c r="M418" s="58">
        <f t="shared" si="48"/>
        <v>262313</v>
      </c>
      <c r="N418" s="58">
        <f t="shared" si="48"/>
        <v>263963</v>
      </c>
      <c r="O418" s="58">
        <f t="shared" si="48"/>
        <v>265503</v>
      </c>
    </row>
    <row r="419" spans="1:15">
      <c r="A419" s="48">
        <v>474</v>
      </c>
      <c r="B419" s="53">
        <f t="shared" si="49"/>
        <v>120043</v>
      </c>
      <c r="C419" s="58">
        <f t="shared" si="50"/>
        <v>121363</v>
      </c>
      <c r="D419" s="58">
        <f t="shared" si="51"/>
        <v>123013</v>
      </c>
      <c r="E419" s="58">
        <f t="shared" si="52"/>
        <v>124663</v>
      </c>
      <c r="F419" s="58">
        <f t="shared" si="53"/>
        <v>126203</v>
      </c>
      <c r="G419" s="61"/>
      <c r="H419" s="60">
        <f t="shared" si="54"/>
        <v>139893</v>
      </c>
      <c r="I419" s="61"/>
      <c r="J419" s="68">
        <v>474</v>
      </c>
      <c r="K419" s="53">
        <f t="shared" si="48"/>
        <v>259936</v>
      </c>
      <c r="L419" s="58">
        <f t="shared" si="48"/>
        <v>261256</v>
      </c>
      <c r="M419" s="58">
        <f t="shared" si="48"/>
        <v>262906</v>
      </c>
      <c r="N419" s="58">
        <f t="shared" si="48"/>
        <v>264556</v>
      </c>
      <c r="O419" s="58">
        <f t="shared" si="48"/>
        <v>266096</v>
      </c>
    </row>
    <row r="420" spans="1:15">
      <c r="A420" s="48">
        <v>475</v>
      </c>
      <c r="B420" s="53">
        <f t="shared" si="49"/>
        <v>120312</v>
      </c>
      <c r="C420" s="58">
        <f t="shared" si="50"/>
        <v>121632</v>
      </c>
      <c r="D420" s="58">
        <f t="shared" si="51"/>
        <v>123282</v>
      </c>
      <c r="E420" s="58">
        <f t="shared" si="52"/>
        <v>124932</v>
      </c>
      <c r="F420" s="58">
        <f t="shared" si="53"/>
        <v>126472</v>
      </c>
      <c r="G420" s="61"/>
      <c r="H420" s="60">
        <f t="shared" si="54"/>
        <v>140217</v>
      </c>
      <c r="I420" s="61"/>
      <c r="J420" s="68">
        <v>475</v>
      </c>
      <c r="K420" s="53">
        <f t="shared" si="48"/>
        <v>260529</v>
      </c>
      <c r="L420" s="58">
        <f t="shared" si="48"/>
        <v>261849</v>
      </c>
      <c r="M420" s="58">
        <f t="shared" si="48"/>
        <v>263499</v>
      </c>
      <c r="N420" s="58">
        <f t="shared" si="48"/>
        <v>265149</v>
      </c>
      <c r="O420" s="58">
        <f t="shared" si="48"/>
        <v>266689</v>
      </c>
    </row>
    <row r="421" spans="1:15">
      <c r="A421" s="48">
        <v>476</v>
      </c>
      <c r="B421" s="53">
        <f t="shared" si="49"/>
        <v>120582</v>
      </c>
      <c r="C421" s="58">
        <f t="shared" si="50"/>
        <v>121902</v>
      </c>
      <c r="D421" s="58">
        <f t="shared" si="51"/>
        <v>123552</v>
      </c>
      <c r="E421" s="58">
        <f t="shared" si="52"/>
        <v>125202</v>
      </c>
      <c r="F421" s="58">
        <f t="shared" si="53"/>
        <v>126742</v>
      </c>
      <c r="G421" s="61"/>
      <c r="H421" s="60">
        <f t="shared" si="54"/>
        <v>140540</v>
      </c>
      <c r="I421" s="61"/>
      <c r="J421" s="68">
        <v>476</v>
      </c>
      <c r="K421" s="53">
        <f t="shared" si="48"/>
        <v>261122</v>
      </c>
      <c r="L421" s="58">
        <f t="shared" si="48"/>
        <v>262442</v>
      </c>
      <c r="M421" s="58">
        <f t="shared" si="48"/>
        <v>264092</v>
      </c>
      <c r="N421" s="58">
        <f t="shared" si="48"/>
        <v>265742</v>
      </c>
      <c r="O421" s="58">
        <f t="shared" si="48"/>
        <v>267282</v>
      </c>
    </row>
    <row r="422" spans="1:15">
      <c r="A422" s="48">
        <v>477</v>
      </c>
      <c r="B422" s="53">
        <f t="shared" si="49"/>
        <v>120851</v>
      </c>
      <c r="C422" s="58">
        <f t="shared" si="50"/>
        <v>122171</v>
      </c>
      <c r="D422" s="58">
        <f t="shared" si="51"/>
        <v>123821</v>
      </c>
      <c r="E422" s="58">
        <f t="shared" si="52"/>
        <v>125471</v>
      </c>
      <c r="F422" s="58">
        <f t="shared" si="53"/>
        <v>127011</v>
      </c>
      <c r="G422" s="61"/>
      <c r="H422" s="60">
        <f t="shared" si="54"/>
        <v>140863</v>
      </c>
      <c r="I422" s="61"/>
      <c r="J422" s="68">
        <v>477</v>
      </c>
      <c r="K422" s="53">
        <f t="shared" si="48"/>
        <v>261714</v>
      </c>
      <c r="L422" s="58">
        <f t="shared" si="48"/>
        <v>263034</v>
      </c>
      <c r="M422" s="58">
        <f t="shared" si="48"/>
        <v>264684</v>
      </c>
      <c r="N422" s="58">
        <f t="shared" si="48"/>
        <v>266334</v>
      </c>
      <c r="O422" s="58">
        <f t="shared" si="48"/>
        <v>267874</v>
      </c>
    </row>
    <row r="423" spans="1:15">
      <c r="A423" s="48">
        <v>478</v>
      </c>
      <c r="B423" s="53">
        <f t="shared" si="49"/>
        <v>121121</v>
      </c>
      <c r="C423" s="58">
        <f t="shared" si="50"/>
        <v>122441</v>
      </c>
      <c r="D423" s="58">
        <f t="shared" si="51"/>
        <v>124091</v>
      </c>
      <c r="E423" s="58">
        <f t="shared" si="52"/>
        <v>125741</v>
      </c>
      <c r="F423" s="58">
        <f t="shared" si="53"/>
        <v>127281</v>
      </c>
      <c r="G423" s="61"/>
      <c r="H423" s="60">
        <f t="shared" si="54"/>
        <v>141187</v>
      </c>
      <c r="I423" s="61"/>
      <c r="J423" s="68">
        <v>478</v>
      </c>
      <c r="K423" s="53">
        <f t="shared" si="48"/>
        <v>262308</v>
      </c>
      <c r="L423" s="58">
        <f t="shared" si="48"/>
        <v>263628</v>
      </c>
      <c r="M423" s="58">
        <f t="shared" si="48"/>
        <v>265278</v>
      </c>
      <c r="N423" s="58">
        <f t="shared" si="48"/>
        <v>266928</v>
      </c>
      <c r="O423" s="58">
        <f t="shared" si="48"/>
        <v>268468</v>
      </c>
    </row>
    <row r="424" spans="1:15">
      <c r="A424" s="48">
        <v>479</v>
      </c>
      <c r="B424" s="53">
        <f t="shared" si="49"/>
        <v>121390</v>
      </c>
      <c r="C424" s="58">
        <f t="shared" si="50"/>
        <v>122710</v>
      </c>
      <c r="D424" s="58">
        <f t="shared" si="51"/>
        <v>124360</v>
      </c>
      <c r="E424" s="58">
        <f t="shared" si="52"/>
        <v>126010</v>
      </c>
      <c r="F424" s="58">
        <f t="shared" si="53"/>
        <v>127550</v>
      </c>
      <c r="G424" s="61"/>
      <c r="H424" s="60">
        <f t="shared" si="54"/>
        <v>141510</v>
      </c>
      <c r="I424" s="61"/>
      <c r="J424" s="68">
        <v>479</v>
      </c>
      <c r="K424" s="53">
        <f t="shared" si="48"/>
        <v>262900</v>
      </c>
      <c r="L424" s="58">
        <f t="shared" si="48"/>
        <v>264220</v>
      </c>
      <c r="M424" s="58">
        <f t="shared" si="48"/>
        <v>265870</v>
      </c>
      <c r="N424" s="58">
        <f t="shared" si="48"/>
        <v>267520</v>
      </c>
      <c r="O424" s="58">
        <f t="shared" si="48"/>
        <v>269060</v>
      </c>
    </row>
    <row r="425" spans="1:15">
      <c r="A425" s="49">
        <v>480</v>
      </c>
      <c r="B425" s="54">
        <f t="shared" si="49"/>
        <v>121660</v>
      </c>
      <c r="C425" s="59">
        <f t="shared" si="50"/>
        <v>122980</v>
      </c>
      <c r="D425" s="59">
        <f t="shared" si="51"/>
        <v>124630</v>
      </c>
      <c r="E425" s="59">
        <f t="shared" si="52"/>
        <v>126280</v>
      </c>
      <c r="F425" s="59">
        <f t="shared" si="53"/>
        <v>127820</v>
      </c>
      <c r="G425" s="61"/>
      <c r="H425" s="64">
        <f t="shared" si="54"/>
        <v>141834</v>
      </c>
      <c r="I425" s="61"/>
      <c r="J425" s="69">
        <v>480</v>
      </c>
      <c r="K425" s="54">
        <f t="shared" si="48"/>
        <v>263494</v>
      </c>
      <c r="L425" s="59">
        <f t="shared" si="48"/>
        <v>264814</v>
      </c>
      <c r="M425" s="59">
        <f t="shared" si="48"/>
        <v>266464</v>
      </c>
      <c r="N425" s="59">
        <f t="shared" si="48"/>
        <v>268114</v>
      </c>
      <c r="O425" s="59">
        <f t="shared" si="48"/>
        <v>269654</v>
      </c>
    </row>
    <row r="426" spans="1:15">
      <c r="A426" s="48">
        <v>481</v>
      </c>
      <c r="B426" s="53">
        <f t="shared" si="49"/>
        <v>121929</v>
      </c>
      <c r="C426" s="58">
        <f t="shared" si="50"/>
        <v>123249</v>
      </c>
      <c r="D426" s="58">
        <f t="shared" si="51"/>
        <v>124899</v>
      </c>
      <c r="E426" s="58">
        <f t="shared" si="52"/>
        <v>126549</v>
      </c>
      <c r="F426" s="58">
        <f t="shared" si="53"/>
        <v>128089</v>
      </c>
      <c r="G426" s="61"/>
      <c r="H426" s="60">
        <f t="shared" si="54"/>
        <v>142157</v>
      </c>
      <c r="I426" s="61"/>
      <c r="J426" s="68">
        <v>481</v>
      </c>
      <c r="K426" s="53">
        <f t="shared" si="48"/>
        <v>264086</v>
      </c>
      <c r="L426" s="58">
        <f t="shared" si="48"/>
        <v>265406</v>
      </c>
      <c r="M426" s="58">
        <f t="shared" si="48"/>
        <v>267056</v>
      </c>
      <c r="N426" s="58">
        <f t="shared" si="48"/>
        <v>268706</v>
      </c>
      <c r="O426" s="58">
        <f t="shared" si="48"/>
        <v>270246</v>
      </c>
    </row>
    <row r="427" spans="1:15">
      <c r="A427" s="48">
        <v>482</v>
      </c>
      <c r="B427" s="53">
        <f t="shared" si="49"/>
        <v>122199</v>
      </c>
      <c r="C427" s="58">
        <f t="shared" si="50"/>
        <v>123519</v>
      </c>
      <c r="D427" s="58">
        <f t="shared" si="51"/>
        <v>125169</v>
      </c>
      <c r="E427" s="58">
        <f t="shared" si="52"/>
        <v>126819</v>
      </c>
      <c r="F427" s="58">
        <f t="shared" si="53"/>
        <v>128359</v>
      </c>
      <c r="G427" s="61"/>
      <c r="H427" s="60">
        <f t="shared" si="54"/>
        <v>142480</v>
      </c>
      <c r="I427" s="61"/>
      <c r="J427" s="68">
        <v>482</v>
      </c>
      <c r="K427" s="53">
        <f t="shared" si="48"/>
        <v>264679</v>
      </c>
      <c r="L427" s="58">
        <f t="shared" si="48"/>
        <v>265999</v>
      </c>
      <c r="M427" s="58">
        <f t="shared" si="48"/>
        <v>267649</v>
      </c>
      <c r="N427" s="58">
        <f t="shared" si="48"/>
        <v>269299</v>
      </c>
      <c r="O427" s="58">
        <f t="shared" si="48"/>
        <v>270839</v>
      </c>
    </row>
    <row r="428" spans="1:15">
      <c r="A428" s="48">
        <v>483</v>
      </c>
      <c r="B428" s="53">
        <f t="shared" si="49"/>
        <v>122468</v>
      </c>
      <c r="C428" s="58">
        <f t="shared" si="50"/>
        <v>123788</v>
      </c>
      <c r="D428" s="58">
        <f t="shared" si="51"/>
        <v>125438</v>
      </c>
      <c r="E428" s="58">
        <f t="shared" si="52"/>
        <v>127088</v>
      </c>
      <c r="F428" s="58">
        <f t="shared" si="53"/>
        <v>128628</v>
      </c>
      <c r="G428" s="61"/>
      <c r="H428" s="60">
        <f t="shared" si="54"/>
        <v>142804</v>
      </c>
      <c r="I428" s="61"/>
      <c r="J428" s="68">
        <v>483</v>
      </c>
      <c r="K428" s="53">
        <f t="shared" si="48"/>
        <v>265272</v>
      </c>
      <c r="L428" s="58">
        <f t="shared" si="48"/>
        <v>266592</v>
      </c>
      <c r="M428" s="58">
        <f t="shared" si="48"/>
        <v>268242</v>
      </c>
      <c r="N428" s="58">
        <f t="shared" si="48"/>
        <v>269892</v>
      </c>
      <c r="O428" s="58">
        <f t="shared" si="48"/>
        <v>271432</v>
      </c>
    </row>
    <row r="429" spans="1:15">
      <c r="A429" s="48">
        <v>484</v>
      </c>
      <c r="B429" s="53">
        <f t="shared" si="49"/>
        <v>122738</v>
      </c>
      <c r="C429" s="58">
        <f t="shared" si="50"/>
        <v>124058</v>
      </c>
      <c r="D429" s="58">
        <f t="shared" si="51"/>
        <v>125708</v>
      </c>
      <c r="E429" s="58">
        <f t="shared" si="52"/>
        <v>127358</v>
      </c>
      <c r="F429" s="58">
        <f t="shared" si="53"/>
        <v>128898</v>
      </c>
      <c r="G429" s="61"/>
      <c r="H429" s="60">
        <f t="shared" si="54"/>
        <v>143127</v>
      </c>
      <c r="I429" s="61"/>
      <c r="J429" s="68">
        <v>484</v>
      </c>
      <c r="K429" s="53">
        <f t="shared" si="48"/>
        <v>265865</v>
      </c>
      <c r="L429" s="58">
        <f t="shared" si="48"/>
        <v>267185</v>
      </c>
      <c r="M429" s="58">
        <f t="shared" si="48"/>
        <v>268835</v>
      </c>
      <c r="N429" s="58">
        <f t="shared" si="48"/>
        <v>270485</v>
      </c>
      <c r="O429" s="58">
        <f t="shared" si="48"/>
        <v>272025</v>
      </c>
    </row>
    <row r="430" spans="1:15">
      <c r="A430" s="48">
        <v>485</v>
      </c>
      <c r="B430" s="53">
        <f t="shared" si="49"/>
        <v>123007</v>
      </c>
      <c r="C430" s="58">
        <f t="shared" si="50"/>
        <v>124327</v>
      </c>
      <c r="D430" s="58">
        <f t="shared" si="51"/>
        <v>125977</v>
      </c>
      <c r="E430" s="58">
        <f t="shared" si="52"/>
        <v>127627</v>
      </c>
      <c r="F430" s="58">
        <f t="shared" si="53"/>
        <v>129167</v>
      </c>
      <c r="G430" s="61"/>
      <c r="H430" s="60">
        <f t="shared" si="54"/>
        <v>143451</v>
      </c>
      <c r="I430" s="61"/>
      <c r="J430" s="68">
        <v>485</v>
      </c>
      <c r="K430" s="53">
        <f t="shared" ref="K430:O445" si="55">B430+$H430</f>
        <v>266458</v>
      </c>
      <c r="L430" s="58">
        <f t="shared" si="55"/>
        <v>267778</v>
      </c>
      <c r="M430" s="58">
        <f t="shared" si="55"/>
        <v>269428</v>
      </c>
      <c r="N430" s="58">
        <f t="shared" si="55"/>
        <v>271078</v>
      </c>
      <c r="O430" s="58">
        <f t="shared" si="55"/>
        <v>272618</v>
      </c>
    </row>
    <row r="431" spans="1:15">
      <c r="A431" s="48">
        <v>486</v>
      </c>
      <c r="B431" s="53">
        <f t="shared" si="49"/>
        <v>123277</v>
      </c>
      <c r="C431" s="58">
        <f t="shared" si="50"/>
        <v>124597</v>
      </c>
      <c r="D431" s="58">
        <f t="shared" si="51"/>
        <v>126247</v>
      </c>
      <c r="E431" s="58">
        <f t="shared" si="52"/>
        <v>127897</v>
      </c>
      <c r="F431" s="58">
        <f t="shared" si="53"/>
        <v>129437</v>
      </c>
      <c r="G431" s="61"/>
      <c r="H431" s="60">
        <f t="shared" si="54"/>
        <v>143774</v>
      </c>
      <c r="I431" s="61"/>
      <c r="J431" s="68">
        <v>486</v>
      </c>
      <c r="K431" s="53">
        <f t="shared" si="55"/>
        <v>267051</v>
      </c>
      <c r="L431" s="58">
        <f t="shared" si="55"/>
        <v>268371</v>
      </c>
      <c r="M431" s="58">
        <f t="shared" si="55"/>
        <v>270021</v>
      </c>
      <c r="N431" s="58">
        <f t="shared" si="55"/>
        <v>271671</v>
      </c>
      <c r="O431" s="58">
        <f t="shared" si="55"/>
        <v>273211</v>
      </c>
    </row>
    <row r="432" spans="1:15">
      <c r="A432" s="48">
        <v>487</v>
      </c>
      <c r="B432" s="53">
        <f t="shared" si="49"/>
        <v>123546</v>
      </c>
      <c r="C432" s="58">
        <f t="shared" si="50"/>
        <v>124866</v>
      </c>
      <c r="D432" s="58">
        <f t="shared" si="51"/>
        <v>126516</v>
      </c>
      <c r="E432" s="58">
        <f t="shared" si="52"/>
        <v>128166</v>
      </c>
      <c r="F432" s="58">
        <f t="shared" si="53"/>
        <v>129706</v>
      </c>
      <c r="G432" s="61"/>
      <c r="H432" s="60">
        <f t="shared" si="54"/>
        <v>144097</v>
      </c>
      <c r="I432" s="61"/>
      <c r="J432" s="68">
        <v>487</v>
      </c>
      <c r="K432" s="53">
        <f t="shared" si="55"/>
        <v>267643</v>
      </c>
      <c r="L432" s="58">
        <f t="shared" si="55"/>
        <v>268963</v>
      </c>
      <c r="M432" s="58">
        <f t="shared" si="55"/>
        <v>270613</v>
      </c>
      <c r="N432" s="58">
        <f t="shared" si="55"/>
        <v>272263</v>
      </c>
      <c r="O432" s="58">
        <f t="shared" si="55"/>
        <v>273803</v>
      </c>
    </row>
    <row r="433" spans="1:15">
      <c r="A433" s="48">
        <v>488</v>
      </c>
      <c r="B433" s="53">
        <f t="shared" si="49"/>
        <v>123816</v>
      </c>
      <c r="C433" s="58">
        <f t="shared" si="50"/>
        <v>125136</v>
      </c>
      <c r="D433" s="58">
        <f t="shared" si="51"/>
        <v>126786</v>
      </c>
      <c r="E433" s="58">
        <f t="shared" si="52"/>
        <v>128436</v>
      </c>
      <c r="F433" s="58">
        <f t="shared" si="53"/>
        <v>129976</v>
      </c>
      <c r="G433" s="61"/>
      <c r="H433" s="60">
        <f t="shared" si="54"/>
        <v>144421</v>
      </c>
      <c r="I433" s="61"/>
      <c r="J433" s="68">
        <v>488</v>
      </c>
      <c r="K433" s="53">
        <f t="shared" si="55"/>
        <v>268237</v>
      </c>
      <c r="L433" s="58">
        <f t="shared" si="55"/>
        <v>269557</v>
      </c>
      <c r="M433" s="58">
        <f t="shared" si="55"/>
        <v>271207</v>
      </c>
      <c r="N433" s="58">
        <f t="shared" si="55"/>
        <v>272857</v>
      </c>
      <c r="O433" s="58">
        <f t="shared" si="55"/>
        <v>274397</v>
      </c>
    </row>
    <row r="434" spans="1:15">
      <c r="A434" s="48">
        <v>489</v>
      </c>
      <c r="B434" s="53">
        <f t="shared" si="49"/>
        <v>124085</v>
      </c>
      <c r="C434" s="58">
        <f t="shared" si="50"/>
        <v>125405</v>
      </c>
      <c r="D434" s="58">
        <f t="shared" si="51"/>
        <v>127055</v>
      </c>
      <c r="E434" s="58">
        <f t="shared" si="52"/>
        <v>128705</v>
      </c>
      <c r="F434" s="58">
        <f t="shared" si="53"/>
        <v>130245</v>
      </c>
      <c r="G434" s="61"/>
      <c r="H434" s="60">
        <f t="shared" si="54"/>
        <v>144744</v>
      </c>
      <c r="I434" s="61"/>
      <c r="J434" s="68">
        <v>489</v>
      </c>
      <c r="K434" s="53">
        <f t="shared" si="55"/>
        <v>268829</v>
      </c>
      <c r="L434" s="58">
        <f t="shared" si="55"/>
        <v>270149</v>
      </c>
      <c r="M434" s="58">
        <f t="shared" si="55"/>
        <v>271799</v>
      </c>
      <c r="N434" s="58">
        <f t="shared" si="55"/>
        <v>273449</v>
      </c>
      <c r="O434" s="58">
        <f t="shared" si="55"/>
        <v>274989</v>
      </c>
    </row>
    <row r="435" spans="1:15">
      <c r="A435" s="49">
        <v>490</v>
      </c>
      <c r="B435" s="54">
        <f t="shared" si="49"/>
        <v>124355</v>
      </c>
      <c r="C435" s="59">
        <f t="shared" si="50"/>
        <v>125675</v>
      </c>
      <c r="D435" s="59">
        <f t="shared" si="51"/>
        <v>127325</v>
      </c>
      <c r="E435" s="59">
        <f t="shared" si="52"/>
        <v>128975</v>
      </c>
      <c r="F435" s="59">
        <f t="shared" si="53"/>
        <v>130515</v>
      </c>
      <c r="G435" s="61"/>
      <c r="H435" s="64">
        <f t="shared" si="54"/>
        <v>145068</v>
      </c>
      <c r="I435" s="61"/>
      <c r="J435" s="69">
        <v>490</v>
      </c>
      <c r="K435" s="54">
        <f t="shared" si="55"/>
        <v>269423</v>
      </c>
      <c r="L435" s="59">
        <f t="shared" si="55"/>
        <v>270743</v>
      </c>
      <c r="M435" s="59">
        <f t="shared" si="55"/>
        <v>272393</v>
      </c>
      <c r="N435" s="59">
        <f t="shared" si="55"/>
        <v>274043</v>
      </c>
      <c r="O435" s="59">
        <f t="shared" si="55"/>
        <v>275583</v>
      </c>
    </row>
    <row r="436" spans="1:15">
      <c r="A436" s="48">
        <v>491</v>
      </c>
      <c r="B436" s="53">
        <f t="shared" si="49"/>
        <v>124624</v>
      </c>
      <c r="C436" s="58">
        <f t="shared" si="50"/>
        <v>125944</v>
      </c>
      <c r="D436" s="58">
        <f t="shared" si="51"/>
        <v>127594</v>
      </c>
      <c r="E436" s="58">
        <f t="shared" si="52"/>
        <v>129244</v>
      </c>
      <c r="F436" s="58">
        <f t="shared" si="53"/>
        <v>130784</v>
      </c>
      <c r="G436" s="61"/>
      <c r="H436" s="60">
        <f t="shared" si="54"/>
        <v>145391</v>
      </c>
      <c r="I436" s="61"/>
      <c r="J436" s="68">
        <v>491</v>
      </c>
      <c r="K436" s="53">
        <f t="shared" si="55"/>
        <v>270015</v>
      </c>
      <c r="L436" s="58">
        <f t="shared" si="55"/>
        <v>271335</v>
      </c>
      <c r="M436" s="58">
        <f t="shared" si="55"/>
        <v>272985</v>
      </c>
      <c r="N436" s="58">
        <f t="shared" si="55"/>
        <v>274635</v>
      </c>
      <c r="O436" s="58">
        <f t="shared" si="55"/>
        <v>276175</v>
      </c>
    </row>
    <row r="437" spans="1:15">
      <c r="A437" s="48">
        <v>492</v>
      </c>
      <c r="B437" s="53">
        <f t="shared" si="49"/>
        <v>124894</v>
      </c>
      <c r="C437" s="58">
        <f t="shared" si="50"/>
        <v>126214</v>
      </c>
      <c r="D437" s="58">
        <f t="shared" si="51"/>
        <v>127864</v>
      </c>
      <c r="E437" s="58">
        <f t="shared" si="52"/>
        <v>129514</v>
      </c>
      <c r="F437" s="58">
        <f t="shared" si="53"/>
        <v>131054</v>
      </c>
      <c r="G437" s="61"/>
      <c r="H437" s="60">
        <f t="shared" si="54"/>
        <v>145714</v>
      </c>
      <c r="I437" s="61"/>
      <c r="J437" s="68">
        <v>492</v>
      </c>
      <c r="K437" s="53">
        <f t="shared" si="55"/>
        <v>270608</v>
      </c>
      <c r="L437" s="58">
        <f t="shared" si="55"/>
        <v>271928</v>
      </c>
      <c r="M437" s="58">
        <f t="shared" si="55"/>
        <v>273578</v>
      </c>
      <c r="N437" s="58">
        <f t="shared" si="55"/>
        <v>275228</v>
      </c>
      <c r="O437" s="58">
        <f t="shared" si="55"/>
        <v>276768</v>
      </c>
    </row>
    <row r="438" spans="1:15">
      <c r="A438" s="48">
        <v>493</v>
      </c>
      <c r="B438" s="53">
        <f t="shared" si="49"/>
        <v>125163</v>
      </c>
      <c r="C438" s="58">
        <f t="shared" si="50"/>
        <v>126483</v>
      </c>
      <c r="D438" s="58">
        <f t="shared" si="51"/>
        <v>128133</v>
      </c>
      <c r="E438" s="58">
        <f t="shared" si="52"/>
        <v>129783</v>
      </c>
      <c r="F438" s="58">
        <f t="shared" si="53"/>
        <v>131323</v>
      </c>
      <c r="G438" s="61"/>
      <c r="H438" s="60">
        <f t="shared" si="54"/>
        <v>146038</v>
      </c>
      <c r="I438" s="61"/>
      <c r="J438" s="68">
        <v>493</v>
      </c>
      <c r="K438" s="53">
        <f t="shared" si="55"/>
        <v>271201</v>
      </c>
      <c r="L438" s="58">
        <f t="shared" si="55"/>
        <v>272521</v>
      </c>
      <c r="M438" s="58">
        <f t="shared" si="55"/>
        <v>274171</v>
      </c>
      <c r="N438" s="58">
        <f t="shared" si="55"/>
        <v>275821</v>
      </c>
      <c r="O438" s="58">
        <f t="shared" si="55"/>
        <v>277361</v>
      </c>
    </row>
    <row r="439" spans="1:15">
      <c r="A439" s="48">
        <v>494</v>
      </c>
      <c r="B439" s="53">
        <f t="shared" si="49"/>
        <v>125433</v>
      </c>
      <c r="C439" s="58">
        <f t="shared" si="50"/>
        <v>126753</v>
      </c>
      <c r="D439" s="58">
        <f t="shared" si="51"/>
        <v>128403</v>
      </c>
      <c r="E439" s="58">
        <f t="shared" si="52"/>
        <v>130053</v>
      </c>
      <c r="F439" s="58">
        <f t="shared" si="53"/>
        <v>131593</v>
      </c>
      <c r="G439" s="61"/>
      <c r="H439" s="60">
        <f t="shared" si="54"/>
        <v>146361</v>
      </c>
      <c r="I439" s="61"/>
      <c r="J439" s="68">
        <v>494</v>
      </c>
      <c r="K439" s="53">
        <f t="shared" si="55"/>
        <v>271794</v>
      </c>
      <c r="L439" s="58">
        <f t="shared" si="55"/>
        <v>273114</v>
      </c>
      <c r="M439" s="58">
        <f t="shared" si="55"/>
        <v>274764</v>
      </c>
      <c r="N439" s="58">
        <f t="shared" si="55"/>
        <v>276414</v>
      </c>
      <c r="O439" s="58">
        <f t="shared" si="55"/>
        <v>277954</v>
      </c>
    </row>
    <row r="440" spans="1:15">
      <c r="A440" s="48">
        <v>495</v>
      </c>
      <c r="B440" s="53">
        <f t="shared" si="49"/>
        <v>125702</v>
      </c>
      <c r="C440" s="58">
        <f t="shared" si="50"/>
        <v>127022</v>
      </c>
      <c r="D440" s="58">
        <f t="shared" si="51"/>
        <v>128672</v>
      </c>
      <c r="E440" s="58">
        <f t="shared" si="52"/>
        <v>130322</v>
      </c>
      <c r="F440" s="58">
        <f t="shared" si="53"/>
        <v>131862</v>
      </c>
      <c r="G440" s="61"/>
      <c r="H440" s="60">
        <f t="shared" si="54"/>
        <v>146685</v>
      </c>
      <c r="I440" s="61"/>
      <c r="J440" s="68">
        <v>495</v>
      </c>
      <c r="K440" s="53">
        <f t="shared" si="55"/>
        <v>272387</v>
      </c>
      <c r="L440" s="58">
        <f t="shared" si="55"/>
        <v>273707</v>
      </c>
      <c r="M440" s="58">
        <f t="shared" si="55"/>
        <v>275357</v>
      </c>
      <c r="N440" s="58">
        <f t="shared" si="55"/>
        <v>277007</v>
      </c>
      <c r="O440" s="58">
        <f t="shared" si="55"/>
        <v>278547</v>
      </c>
    </row>
    <row r="441" spans="1:15">
      <c r="A441" s="48">
        <v>496</v>
      </c>
      <c r="B441" s="53">
        <f t="shared" si="49"/>
        <v>125972</v>
      </c>
      <c r="C441" s="58">
        <f t="shared" si="50"/>
        <v>127292</v>
      </c>
      <c r="D441" s="58">
        <f t="shared" si="51"/>
        <v>128942</v>
      </c>
      <c r="E441" s="58">
        <f t="shared" si="52"/>
        <v>130592</v>
      </c>
      <c r="F441" s="58">
        <f t="shared" si="53"/>
        <v>132132</v>
      </c>
      <c r="G441" s="61"/>
      <c r="H441" s="60">
        <f t="shared" si="54"/>
        <v>147008</v>
      </c>
      <c r="I441" s="61"/>
      <c r="J441" s="68">
        <v>496</v>
      </c>
      <c r="K441" s="53">
        <f t="shared" si="55"/>
        <v>272980</v>
      </c>
      <c r="L441" s="58">
        <f t="shared" si="55"/>
        <v>274300</v>
      </c>
      <c r="M441" s="58">
        <f t="shared" si="55"/>
        <v>275950</v>
      </c>
      <c r="N441" s="58">
        <f t="shared" si="55"/>
        <v>277600</v>
      </c>
      <c r="O441" s="58">
        <f t="shared" si="55"/>
        <v>279140</v>
      </c>
    </row>
    <row r="442" spans="1:15">
      <c r="A442" s="48">
        <v>497</v>
      </c>
      <c r="B442" s="53">
        <f t="shared" si="49"/>
        <v>126241</v>
      </c>
      <c r="C442" s="58">
        <f t="shared" si="50"/>
        <v>127561</v>
      </c>
      <c r="D442" s="58">
        <f t="shared" si="51"/>
        <v>129211</v>
      </c>
      <c r="E442" s="58">
        <f t="shared" si="52"/>
        <v>130861</v>
      </c>
      <c r="F442" s="58">
        <f t="shared" si="53"/>
        <v>132401</v>
      </c>
      <c r="G442" s="61"/>
      <c r="H442" s="60">
        <f t="shared" si="54"/>
        <v>147331</v>
      </c>
      <c r="I442" s="61"/>
      <c r="J442" s="68">
        <v>497</v>
      </c>
      <c r="K442" s="53">
        <f t="shared" si="55"/>
        <v>273572</v>
      </c>
      <c r="L442" s="58">
        <f t="shared" si="55"/>
        <v>274892</v>
      </c>
      <c r="M442" s="58">
        <f t="shared" si="55"/>
        <v>276542</v>
      </c>
      <c r="N442" s="58">
        <f t="shared" si="55"/>
        <v>278192</v>
      </c>
      <c r="O442" s="58">
        <f t="shared" si="55"/>
        <v>279732</v>
      </c>
    </row>
    <row r="443" spans="1:15">
      <c r="A443" s="48">
        <v>498</v>
      </c>
      <c r="B443" s="53">
        <f t="shared" si="49"/>
        <v>126511</v>
      </c>
      <c r="C443" s="58">
        <f t="shared" si="50"/>
        <v>127831</v>
      </c>
      <c r="D443" s="58">
        <f t="shared" si="51"/>
        <v>129481</v>
      </c>
      <c r="E443" s="58">
        <f t="shared" si="52"/>
        <v>131131</v>
      </c>
      <c r="F443" s="58">
        <f t="shared" si="53"/>
        <v>132671</v>
      </c>
      <c r="G443" s="61"/>
      <c r="H443" s="60">
        <f t="shared" si="54"/>
        <v>147655</v>
      </c>
      <c r="I443" s="61"/>
      <c r="J443" s="68">
        <v>498</v>
      </c>
      <c r="K443" s="53">
        <f t="shared" si="55"/>
        <v>274166</v>
      </c>
      <c r="L443" s="58">
        <f t="shared" si="55"/>
        <v>275486</v>
      </c>
      <c r="M443" s="58">
        <f t="shared" si="55"/>
        <v>277136</v>
      </c>
      <c r="N443" s="58">
        <f t="shared" si="55"/>
        <v>278786</v>
      </c>
      <c r="O443" s="58">
        <f t="shared" si="55"/>
        <v>280326</v>
      </c>
    </row>
    <row r="444" spans="1:15">
      <c r="A444" s="48">
        <v>499</v>
      </c>
      <c r="B444" s="53">
        <f t="shared" si="49"/>
        <v>126780</v>
      </c>
      <c r="C444" s="58">
        <f t="shared" si="50"/>
        <v>128100</v>
      </c>
      <c r="D444" s="58">
        <f t="shared" si="51"/>
        <v>129750</v>
      </c>
      <c r="E444" s="58">
        <f t="shared" si="52"/>
        <v>131400</v>
      </c>
      <c r="F444" s="58">
        <f t="shared" si="53"/>
        <v>132940</v>
      </c>
      <c r="G444" s="61"/>
      <c r="H444" s="60">
        <f t="shared" si="54"/>
        <v>147978</v>
      </c>
      <c r="I444" s="61"/>
      <c r="J444" s="68">
        <v>499</v>
      </c>
      <c r="K444" s="53">
        <f t="shared" si="55"/>
        <v>274758</v>
      </c>
      <c r="L444" s="58">
        <f t="shared" si="55"/>
        <v>276078</v>
      </c>
      <c r="M444" s="58">
        <f t="shared" si="55"/>
        <v>277728</v>
      </c>
      <c r="N444" s="58">
        <f t="shared" si="55"/>
        <v>279378</v>
      </c>
      <c r="O444" s="58">
        <f t="shared" si="55"/>
        <v>280918</v>
      </c>
    </row>
    <row r="445" spans="1:15">
      <c r="A445" s="49">
        <v>500</v>
      </c>
      <c r="B445" s="54">
        <f t="shared" si="49"/>
        <v>127050</v>
      </c>
      <c r="C445" s="59">
        <f t="shared" si="50"/>
        <v>128370</v>
      </c>
      <c r="D445" s="59">
        <f t="shared" si="51"/>
        <v>130020</v>
      </c>
      <c r="E445" s="59">
        <f t="shared" si="52"/>
        <v>131670</v>
      </c>
      <c r="F445" s="59">
        <f t="shared" si="53"/>
        <v>133210</v>
      </c>
      <c r="G445" s="61"/>
      <c r="H445" s="64">
        <f t="shared" si="54"/>
        <v>148302</v>
      </c>
      <c r="I445" s="61"/>
      <c r="J445" s="69">
        <v>500</v>
      </c>
      <c r="K445" s="54">
        <f t="shared" si="55"/>
        <v>275352</v>
      </c>
      <c r="L445" s="59">
        <f t="shared" si="55"/>
        <v>276672</v>
      </c>
      <c r="M445" s="59">
        <f t="shared" si="55"/>
        <v>278322</v>
      </c>
      <c r="N445" s="59">
        <f t="shared" si="55"/>
        <v>279972</v>
      </c>
      <c r="O445" s="59">
        <f t="shared" si="55"/>
        <v>281512</v>
      </c>
    </row>
  </sheetData>
  <sheetProtection sheet="1" objects="1" scenarios="1" selectLockedCells="1"/>
  <mergeCells count="7">
    <mergeCell ref="B4:F4"/>
    <mergeCell ref="K4:O4"/>
    <mergeCell ref="A1:O2"/>
    <mergeCell ref="A4:A5"/>
    <mergeCell ref="H4:H5"/>
    <mergeCell ref="J4:J5"/>
    <mergeCell ref="Q18:Q19"/>
  </mergeCells>
  <phoneticPr fontId="1"/>
  <pageMargins left="0.7" right="0.7" top="0.75" bottom="0.75" header="0.3" footer="0.3"/>
  <pageSetup paperSize="9" scale="85" fitToWidth="1" fitToHeight="1" orientation="portrait" usePrinterDefaults="1" horizontalDpi="65533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使用料金計算表</vt:lpstr>
      <vt:lpstr>早見表</vt:lpstr>
    </vt:vector>
  </TitlesOfParts>
  <Company>Toshiba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A405津山事務所</dc:creator>
  <cp:lastModifiedBy>SUIDOU</cp:lastModifiedBy>
  <cp:lastPrinted>2016-06-13T00:11:42Z</cp:lastPrinted>
  <dcterms:created xsi:type="dcterms:W3CDTF">2016-06-09T00:52:53Z</dcterms:created>
  <dcterms:modified xsi:type="dcterms:W3CDTF">2020-02-10T01:39:39Z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2020-02-10T01:39:39Z</vt:filetime>
  </property>
</Properties>
</file>