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aibufsv2.tsuyama.local\data\令和05年度\104500契約監理室\01_工事・コンサル\01_HP公表関係（様式・公告）\01_様式管理\02_様式\02_HP公開用データ＜保護ロックあり＞\1121_様式集（測量・コンサル）\"/>
    </mc:Choice>
  </mc:AlternateContent>
  <bookViews>
    <workbookView xWindow="0" yWindow="0" windowWidth="28725" windowHeight="11910" tabRatio="967"/>
  </bookViews>
  <sheets>
    <sheet name="目次" sheetId="1" r:id="rId1"/>
    <sheet name="着手届" sheetId="2" r:id="rId2"/>
    <sheet name="選任届" sheetId="3" r:id="rId3"/>
    <sheet name="保証書" sheetId="4" r:id="rId4"/>
    <sheet name="承認願" sheetId="5" r:id="rId5"/>
    <sheet name="契約書（単年・著作権なし）" sheetId="16" r:id="rId6"/>
    <sheet name="契約書（著作権、支払予定表、前金払対応）" sheetId="19" r:id="rId7"/>
    <sheet name="変更契約書" sheetId="12" r:id="rId8"/>
    <sheet name="特約条項" sheetId="13" r:id="rId9"/>
    <sheet name="22条の3の3" sheetId="17" r:id="rId10"/>
    <sheet name="課税免税届" sheetId="14" r:id="rId11"/>
  </sheets>
  <externalReferences>
    <externalReference r:id="rId12"/>
  </externalReferences>
  <definedNames>
    <definedName name="_xlnm.Print_Area" localSheetId="9">'22条の3の3'!$A$1:$B$42</definedName>
    <definedName name="_xlnm.Print_Area" localSheetId="10">課税免税届!$A$11:$AN$61</definedName>
    <definedName name="_xlnm.Print_Area" localSheetId="5">'契約書（単年・著作権なし）'!$A$18:$AS$410</definedName>
    <definedName name="_xlnm.Print_Area" localSheetId="6">'契約書（著作権、支払予定表、前金払対応）'!$A$19:$AS$575</definedName>
    <definedName name="_xlnm.Print_Area" localSheetId="4">承認願!$A$1:$I$37</definedName>
    <definedName name="_xlnm.Print_Area" localSheetId="2">選任届!$A$19:$AT$68</definedName>
    <definedName name="_xlnm.Print_Area" localSheetId="1">着手届!$B$11:$AO$47</definedName>
    <definedName name="_xlnm.Print_Area" localSheetId="8">特約条項!$A$1:$B$43</definedName>
    <definedName name="_xlnm.Print_Area" localSheetId="7">変更契約書!$A$20:$AQ$56</definedName>
    <definedName name="_xlnm.Print_Area" localSheetId="0">目次!$B$1:$E$15</definedName>
    <definedName name="契約内容" localSheetId="10">#REF!</definedName>
    <definedName name="契約内容" localSheetId="6">#REF!</definedName>
    <definedName name="契約内容" localSheetId="1">#REF!</definedName>
    <definedName name="契約内容" localSheetId="7">#REF!</definedName>
    <definedName name="契約内容">#REF!</definedName>
    <definedName name="工事概要" localSheetId="10">#REF!</definedName>
    <definedName name="工事概要" localSheetId="6">#REF!</definedName>
    <definedName name="工事概要" localSheetId="1">#REF!</definedName>
    <definedName name="工事概要" localSheetId="7">#REF!</definedName>
    <definedName name="工事概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7" i="19" l="1"/>
  <c r="O40" i="3"/>
  <c r="AG16" i="12" l="1"/>
  <c r="E548" i="19" l="1"/>
  <c r="E545" i="19"/>
  <c r="AF542" i="19"/>
  <c r="O542" i="19"/>
  <c r="N542" i="19"/>
  <c r="AF540" i="19"/>
  <c r="F540" i="19"/>
  <c r="AF538" i="19"/>
  <c r="F538" i="19"/>
  <c r="AF536" i="19"/>
  <c r="F536" i="19"/>
  <c r="AF534" i="19"/>
  <c r="F534" i="19"/>
  <c r="N533" i="19"/>
  <c r="AI532" i="19"/>
  <c r="N532" i="19"/>
  <c r="F532" i="19"/>
  <c r="E530" i="19"/>
  <c r="L525" i="19"/>
  <c r="D523" i="19"/>
  <c r="AB502" i="19"/>
  <c r="U502" i="19"/>
  <c r="U501" i="19"/>
  <c r="U500" i="19"/>
  <c r="AB497" i="19"/>
  <c r="U497" i="19"/>
  <c r="U496" i="19"/>
  <c r="U495" i="19"/>
  <c r="AB491" i="19"/>
  <c r="U491" i="19"/>
  <c r="U490" i="19"/>
  <c r="U489" i="19"/>
  <c r="W485" i="19"/>
  <c r="O29" i="19"/>
  <c r="P9" i="19"/>
  <c r="AG8" i="19"/>
  <c r="U31" i="19" s="1"/>
  <c r="W7" i="19"/>
  <c r="S7" i="19"/>
  <c r="O7" i="19"/>
  <c r="L7" i="19"/>
  <c r="AG6" i="19"/>
  <c r="I478" i="19" s="1"/>
  <c r="AG5" i="19"/>
  <c r="AS2" i="19" s="1"/>
  <c r="AN4" i="19"/>
  <c r="AJ4" i="19"/>
  <c r="AS3" i="19"/>
  <c r="AZ4" i="19" s="1"/>
  <c r="AG3" i="19"/>
  <c r="AQ4" i="19" s="1"/>
  <c r="AG2" i="19"/>
  <c r="AG7" i="19" l="1"/>
  <c r="U30" i="19" s="1"/>
  <c r="AS4" i="19"/>
  <c r="AG4" i="19"/>
  <c r="AO4" i="19"/>
  <c r="AT4" i="19"/>
  <c r="AX4" i="19"/>
  <c r="BB4" i="19"/>
  <c r="AW4" i="19"/>
  <c r="BA4" i="19"/>
  <c r="AK4" i="19"/>
  <c r="AH4" i="19"/>
  <c r="AL4" i="19"/>
  <c r="AP4" i="19"/>
  <c r="AU4" i="19"/>
  <c r="AY4" i="19"/>
  <c r="BC4" i="19"/>
  <c r="AI4" i="19"/>
  <c r="AM4" i="19"/>
  <c r="AV4" i="19"/>
  <c r="S32" i="19" l="1"/>
  <c r="AF33" i="19"/>
  <c r="AD32" i="14" l="1"/>
  <c r="X32" i="14"/>
  <c r="X31" i="14"/>
  <c r="U31" i="14"/>
  <c r="X29" i="14"/>
  <c r="AI5" i="14"/>
  <c r="S55" i="14" s="1"/>
  <c r="AI4" i="14"/>
  <c r="S51" i="14" s="1"/>
  <c r="AI2" i="14"/>
  <c r="AM23" i="14" s="1"/>
  <c r="AG55" i="12"/>
  <c r="AA55" i="12"/>
  <c r="AA53" i="12"/>
  <c r="AA52" i="12"/>
  <c r="AC50" i="12"/>
  <c r="P41" i="12"/>
  <c r="AD39" i="12"/>
  <c r="R39" i="12"/>
  <c r="R38" i="12"/>
  <c r="V33" i="12"/>
  <c r="V32" i="12"/>
  <c r="N29" i="12"/>
  <c r="N27" i="12"/>
  <c r="AD40" i="12"/>
  <c r="AG10" i="12"/>
  <c r="V35" i="12" s="1"/>
  <c r="AG9" i="12"/>
  <c r="V34" i="12" s="1"/>
  <c r="AG8" i="12"/>
  <c r="C46" i="12" s="1"/>
  <c r="AG7" i="12"/>
  <c r="N30" i="12" s="1"/>
  <c r="BA5" i="12"/>
  <c r="AT4" i="12"/>
  <c r="BD5" i="12" s="1"/>
  <c r="AG4" i="12"/>
  <c r="AP5" i="12" s="1"/>
  <c r="AT3" i="12"/>
  <c r="AG3" i="12"/>
  <c r="Z386" i="16"/>
  <c r="S386" i="16"/>
  <c r="S385" i="16"/>
  <c r="S384" i="16"/>
  <c r="Z380" i="16"/>
  <c r="S380" i="16"/>
  <c r="S379" i="16"/>
  <c r="S378" i="16"/>
  <c r="Z375" i="16"/>
  <c r="S375" i="16"/>
  <c r="S374" i="16"/>
  <c r="S373" i="16"/>
  <c r="U370" i="16"/>
  <c r="O28" i="16"/>
  <c r="O26" i="16"/>
  <c r="AG8" i="16"/>
  <c r="U30" i="16" s="1"/>
  <c r="W7" i="16"/>
  <c r="S7" i="16"/>
  <c r="O7" i="16"/>
  <c r="L7" i="16"/>
  <c r="AG6" i="16"/>
  <c r="G363" i="16" s="1"/>
  <c r="AG5" i="16"/>
  <c r="AS2" i="16" s="1"/>
  <c r="AP4" i="16"/>
  <c r="AG4" i="16"/>
  <c r="AG3" i="16"/>
  <c r="AQ4" i="16" s="1"/>
  <c r="AG2" i="16"/>
  <c r="Q68" i="3"/>
  <c r="M67" i="3"/>
  <c r="M65" i="3"/>
  <c r="Q63" i="3"/>
  <c r="M62" i="3"/>
  <c r="M60" i="3"/>
  <c r="M58" i="3"/>
  <c r="M56" i="3"/>
  <c r="O41" i="3"/>
  <c r="AG38" i="3"/>
  <c r="Y38" i="3"/>
  <c r="Y37" i="3"/>
  <c r="Y35" i="3"/>
  <c r="AG7" i="3"/>
  <c r="O45" i="3" s="1"/>
  <c r="W6" i="3"/>
  <c r="S6" i="3"/>
  <c r="O6" i="3"/>
  <c r="L6" i="3"/>
  <c r="AG6" i="3" s="1"/>
  <c r="O44" i="3" s="1"/>
  <c r="AG5" i="3"/>
  <c r="AN29" i="3" s="1"/>
  <c r="AG3" i="3"/>
  <c r="AN4" i="3" s="1"/>
  <c r="AG43" i="3" s="1"/>
  <c r="AG2" i="3"/>
  <c r="M39" i="2"/>
  <c r="M37" i="2"/>
  <c r="M35" i="2"/>
  <c r="AF28" i="2"/>
  <c r="Z28" i="2"/>
  <c r="Z27" i="2"/>
  <c r="Z25" i="2"/>
  <c r="AO19" i="2"/>
  <c r="AG6" i="2"/>
  <c r="M41" i="2" s="1"/>
  <c r="M43" i="2" s="1"/>
  <c r="AG5" i="2"/>
  <c r="AL4" i="3" l="1"/>
  <c r="AA43" i="3" s="1"/>
  <c r="AH4" i="3"/>
  <c r="O43" i="3" s="1"/>
  <c r="AP4" i="3"/>
  <c r="AM43" i="3" s="1"/>
  <c r="AG4" i="3"/>
  <c r="N43" i="3" s="1"/>
  <c r="AO4" i="3"/>
  <c r="AJ43" i="3" s="1"/>
  <c r="AK4" i="3"/>
  <c r="X43" i="3" s="1"/>
  <c r="AW5" i="12"/>
  <c r="AM5" i="12"/>
  <c r="AI4" i="3"/>
  <c r="R43" i="3" s="1"/>
  <c r="AM4" i="3"/>
  <c r="AD43" i="3" s="1"/>
  <c r="AQ4" i="3"/>
  <c r="AP43" i="3" s="1"/>
  <c r="AK4" i="16"/>
  <c r="AJ5" i="12"/>
  <c r="AN5" i="12"/>
  <c r="AT5" i="12"/>
  <c r="AX5" i="12"/>
  <c r="BB5" i="12"/>
  <c r="AI5" i="12"/>
  <c r="AQ5" i="12"/>
  <c r="AJ4" i="3"/>
  <c r="U43" i="3" s="1"/>
  <c r="AL4" i="16"/>
  <c r="AG5" i="12"/>
  <c r="AK5" i="12"/>
  <c r="AO5" i="12"/>
  <c r="AU5" i="12"/>
  <c r="AY5" i="12"/>
  <c r="BC5" i="12"/>
  <c r="AS3" i="16"/>
  <c r="AW4" i="16" s="1"/>
  <c r="AH5" i="12"/>
  <c r="AL5" i="12"/>
  <c r="AV5" i="12"/>
  <c r="AZ5" i="12"/>
  <c r="AH4" i="16"/>
  <c r="AN4" i="16"/>
  <c r="AJ4" i="16"/>
  <c r="AO4" i="16"/>
  <c r="AG7" i="16"/>
  <c r="U29" i="16" s="1"/>
  <c r="AU4" i="16"/>
  <c r="AY4" i="16"/>
  <c r="BC4" i="16"/>
  <c r="AI4" i="16"/>
  <c r="AM4" i="16"/>
  <c r="AV4" i="16"/>
  <c r="AZ4" i="16"/>
  <c r="AS4" i="16"/>
  <c r="BA4" i="16"/>
  <c r="AT4" i="16"/>
  <c r="AX4" i="16"/>
  <c r="BB4" i="16"/>
  <c r="V36" i="12" l="1"/>
  <c r="AF37" i="12"/>
  <c r="S31" i="16"/>
  <c r="AF32" i="16"/>
</calcChain>
</file>

<file path=xl/sharedStrings.xml><?xml version="1.0" encoding="utf-8"?>
<sst xmlns="http://schemas.openxmlformats.org/spreadsheetml/2006/main" count="550" uniqueCount="252">
  <si>
    <t>代表者職名</t>
    <rPh sb="0" eb="3">
      <t>ダイヒョウシャ</t>
    </rPh>
    <rPh sb="3" eb="5">
      <t>ショクメイ</t>
    </rPh>
    <phoneticPr fontId="2"/>
  </si>
  <si>
    <t>着手</t>
    <rPh sb="0" eb="2">
      <t>チャクシュ</t>
    </rPh>
    <phoneticPr fontId="2"/>
  </si>
  <si>
    <t>課税・免税届</t>
  </si>
  <si>
    <t>随意契約分以外の契約について、契約書本紙と一緒に綴込用紙で綴じて割印</t>
  </si>
  <si>
    <t>第４５号）第９６条の６（談合罪）又は同法第１９８条（贈賄罪）又は独禁法第８９条の規定に</t>
  </si>
  <si>
    <t>　</t>
  </si>
  <si>
    <t xml:space="preserve">氏　名 </t>
  </si>
  <si>
    <t>契約関係様式</t>
    <rPh sb="0" eb="2">
      <t>けいやく</t>
    </rPh>
    <rPh sb="2" eb="4">
      <t>かんけい</t>
    </rPh>
    <rPh sb="4" eb="6">
      <t>ようしき</t>
    </rPh>
    <phoneticPr fontId="17" type="Hiragana"/>
  </si>
  <si>
    <t>日</t>
    <rPh sb="0" eb="1">
      <t>ニチ</t>
    </rPh>
    <phoneticPr fontId="2"/>
  </si>
  <si>
    <t>市長名</t>
    <rPh sb="0" eb="2">
      <t>しちょう</t>
    </rPh>
    <rPh sb="2" eb="3">
      <t>めい</t>
    </rPh>
    <phoneticPr fontId="17" type="Hiragana"/>
  </si>
  <si>
    <t>様式第12号</t>
    <rPh sb="0" eb="2">
      <t>ヨウシキ</t>
    </rPh>
    <rPh sb="2" eb="3">
      <t>ダイ</t>
    </rPh>
    <rPh sb="5" eb="6">
      <t>ゴウ</t>
    </rPh>
    <phoneticPr fontId="2"/>
  </si>
  <si>
    <t>現場代理人、照査技術者、主任技術者の選任届
（照査技術者は仕様書等で配置を求められた場合に記入）</t>
  </si>
  <si>
    <t>委託金額（税込）</t>
    <rPh sb="0" eb="2">
      <t>イタク</t>
    </rPh>
    <rPh sb="2" eb="4">
      <t>キンガク</t>
    </rPh>
    <rPh sb="5" eb="7">
      <t>ゼイコミ</t>
    </rPh>
    <phoneticPr fontId="2"/>
  </si>
  <si>
    <t>提出時期</t>
    <rPh sb="0" eb="2">
      <t>ていしゅつ</t>
    </rPh>
    <rPh sb="2" eb="4">
      <t>じき</t>
    </rPh>
    <phoneticPr fontId="17" type="Hiragana"/>
  </si>
  <si>
    <t>円（税抜）</t>
    <rPh sb="3" eb="4">
      <t>ヌ</t>
    </rPh>
    <phoneticPr fontId="2"/>
  </si>
  <si>
    <t>　津山市と契約人　　　　　　　　　　　　　　　との次の契約(変更がなされたときの契約を含む。)について，契約人の債務を連帯保証するとともに，もし契約人が契約上の債務を履行しないときは，契約人に代わって一切これを引受け，委託業務を完成すること並びに遅延料及び違約金その他の損害金を支払うことを確約します。</t>
  </si>
  <si>
    <t>千</t>
    <rPh sb="0" eb="1">
      <t>セン</t>
    </rPh>
    <phoneticPr fontId="2"/>
  </si>
  <si>
    <t>契約時</t>
  </si>
  <si>
    <t>様式第14号</t>
    <rPh sb="0" eb="2">
      <t>ヨウシキ</t>
    </rPh>
    <rPh sb="2" eb="3">
      <t>ダイ</t>
    </rPh>
    <rPh sb="5" eb="6">
      <t>ゴウ</t>
    </rPh>
    <phoneticPr fontId="2"/>
  </si>
  <si>
    <r>
      <t>２．業 務</t>
    </r>
    <r>
      <rPr>
        <sz val="11"/>
        <rFont val="ＭＳ 明朝"/>
        <family val="1"/>
        <charset val="128"/>
      </rPr>
      <t xml:space="preserve"> 委 託 場 所</t>
    </r>
    <rPh sb="2" eb="3">
      <t>ギョウ</t>
    </rPh>
    <rPh sb="4" eb="5">
      <t>ツトム</t>
    </rPh>
    <rPh sb="6" eb="7">
      <t>イ</t>
    </rPh>
    <rPh sb="8" eb="9">
      <t>コトヅケ</t>
    </rPh>
    <rPh sb="10" eb="11">
      <t>バ</t>
    </rPh>
    <phoneticPr fontId="2"/>
  </si>
  <si>
    <t>業務着手届</t>
  </si>
  <si>
    <t>５ 第１項の規定により契約を解除した場合において，契約保証金の納付又はこれに代わる担保</t>
  </si>
  <si>
    <t>谷口圭三</t>
    <rPh sb="0" eb="2">
      <t>たにぐち</t>
    </rPh>
    <rPh sb="2" eb="4">
      <t>けいぞう</t>
    </rPh>
    <phoneticPr fontId="17" type="Hiragana"/>
  </si>
  <si>
    <t>課税事業者</t>
    <rPh sb="0" eb="2">
      <t>カゼイ</t>
    </rPh>
    <rPh sb="2" eb="5">
      <t>ジギョウシャ</t>
    </rPh>
    <phoneticPr fontId="2"/>
  </si>
  <si>
    <t>選任届</t>
  </si>
  <si>
    <t>３ 第１項の規定にかかわらず，発注者は，発注者の生じた実際の損害額が同項に規定する違約金</t>
  </si>
  <si>
    <t>（談合その他不正行為に係る解除）</t>
  </si>
  <si>
    <t>住　所 　　　　　　　　　　　　　　　</t>
  </si>
  <si>
    <t>３</t>
  </si>
  <si>
    <t>至</t>
    <rPh sb="0" eb="1">
      <t>イタ</t>
    </rPh>
    <phoneticPr fontId="2"/>
  </si>
  <si>
    <t>地内</t>
    <rPh sb="0" eb="1">
      <t>チ</t>
    </rPh>
    <rPh sb="1" eb="2">
      <t>ナイ</t>
    </rPh>
    <phoneticPr fontId="2"/>
  </si>
  <si>
    <t>（談合その他不正行為に係る違約金の支払）</t>
  </si>
  <si>
    <t>名称</t>
    <rPh sb="0" eb="2">
      <t>めいしょう</t>
    </rPh>
    <phoneticPr fontId="17" type="Hiragana"/>
  </si>
  <si>
    <t>住　所</t>
    <rPh sb="0" eb="1">
      <t>ジュウ</t>
    </rPh>
    <rPh sb="2" eb="3">
      <t>ショ</t>
    </rPh>
    <phoneticPr fontId="2"/>
  </si>
  <si>
    <t>内容</t>
    <rPh sb="0" eb="2">
      <t>ないよう</t>
    </rPh>
    <phoneticPr fontId="17" type="Hiragana"/>
  </si>
  <si>
    <t>（4）</t>
  </si>
  <si>
    <t>契約保証書</t>
  </si>
  <si>
    <t>氏　名</t>
    <rPh sb="0" eb="1">
      <t>シ</t>
    </rPh>
    <rPh sb="2" eb="3">
      <t>メイ</t>
    </rPh>
    <phoneticPr fontId="2"/>
  </si>
  <si>
    <t>請負額200万円以上の業務委託に使用（保証人選択時）</t>
  </si>
  <si>
    <t>契約年月日</t>
    <rPh sb="0" eb="2">
      <t>ケイヤク</t>
    </rPh>
    <rPh sb="2" eb="5">
      <t>ネンガッピ</t>
    </rPh>
    <phoneticPr fontId="2"/>
  </si>
  <si>
    <t>業務委託名</t>
    <rPh sb="0" eb="2">
      <t>ギョウム</t>
    </rPh>
    <rPh sb="2" eb="4">
      <t>イタク</t>
    </rPh>
    <rPh sb="4" eb="5">
      <t>メイ</t>
    </rPh>
    <phoneticPr fontId="2"/>
  </si>
  <si>
    <t>は遅延利息を連帯して発注者に支払わなければならない。</t>
  </si>
  <si>
    <t>保証人承認願</t>
  </si>
  <si>
    <t>履行期限</t>
    <rPh sb="0" eb="2">
      <t>リコウ</t>
    </rPh>
    <rPh sb="2" eb="4">
      <t>キゲン</t>
    </rPh>
    <phoneticPr fontId="2"/>
  </si>
  <si>
    <t>課　税</t>
    <rPh sb="0" eb="1">
      <t>カ</t>
    </rPh>
    <rPh sb="2" eb="3">
      <t>ゼイ</t>
    </rPh>
    <phoneticPr fontId="2"/>
  </si>
  <si>
    <t>⑵ 公正取引委員会が，受注者に違反行為があったとして独占禁止法第７条の２第１項若しくは第</t>
  </si>
  <si>
    <t>委託場所</t>
    <rPh sb="0" eb="2">
      <t>イタク</t>
    </rPh>
    <rPh sb="2" eb="4">
      <t>バショ</t>
    </rPh>
    <phoneticPr fontId="2"/>
  </si>
  <si>
    <t>年</t>
    <rPh sb="0" eb="1">
      <t>ネン</t>
    </rPh>
    <phoneticPr fontId="2"/>
  </si>
  <si>
    <t>㊞</t>
  </si>
  <si>
    <t>４．変更契約事項</t>
    <rPh sb="2" eb="4">
      <t>ヘンコウ</t>
    </rPh>
    <rPh sb="4" eb="6">
      <t>ケイヤク</t>
    </rPh>
    <rPh sb="6" eb="8">
      <t>ジコウ</t>
    </rPh>
    <phoneticPr fontId="2"/>
  </si>
  <si>
    <t>事業者届出書</t>
    <rPh sb="0" eb="3">
      <t>ジギョウシャ</t>
    </rPh>
    <rPh sb="3" eb="6">
      <t>トドケデショ</t>
    </rPh>
    <phoneticPr fontId="2"/>
  </si>
  <si>
    <t>受注者</t>
    <rPh sb="0" eb="3">
      <t>ジュチュウシャ</t>
    </rPh>
    <phoneticPr fontId="2"/>
  </si>
  <si>
    <t>業　務　委　託　着　手　届</t>
    <rPh sb="0" eb="1">
      <t>ギョウ</t>
    </rPh>
    <rPh sb="2" eb="3">
      <t>ツトム</t>
    </rPh>
    <rPh sb="4" eb="5">
      <t>イ</t>
    </rPh>
    <rPh sb="6" eb="7">
      <t>コトヅケ</t>
    </rPh>
    <rPh sb="8" eb="9">
      <t>キ</t>
    </rPh>
    <rPh sb="10" eb="11">
      <t>テ</t>
    </rPh>
    <rPh sb="12" eb="13">
      <t>トドケ</t>
    </rPh>
    <phoneticPr fontId="2"/>
  </si>
  <si>
    <t>自</t>
    <rPh sb="0" eb="1">
      <t>ジ</t>
    </rPh>
    <phoneticPr fontId="2"/>
  </si>
  <si>
    <t>業 務 名</t>
  </si>
  <si>
    <t>１</t>
  </si>
  <si>
    <t>８条の３の規定による課徴金の納付を命じ，当該課徴金納付命令が確定したとき、又は独占禁止</t>
  </si>
  <si>
    <t>する法律（昭和２２年法律第５４号。以下「独占禁止法」という。）第７条または第８条の２の</t>
  </si>
  <si>
    <t>消費税の課税・非課税の届出</t>
  </si>
  <si>
    <t>保証人</t>
    <rPh sb="0" eb="3">
      <t>ホショウニン</t>
    </rPh>
    <phoneticPr fontId="2"/>
  </si>
  <si>
    <t>２</t>
  </si>
  <si>
    <t>住　所 　　　　　　　　　　　　　</t>
  </si>
  <si>
    <t>支払予定表（別表）</t>
    <rPh sb="0" eb="2">
      <t>シハライ</t>
    </rPh>
    <rPh sb="2" eb="4">
      <t>ヨテイ</t>
    </rPh>
    <rPh sb="4" eb="5">
      <t>ヒョウ</t>
    </rPh>
    <rPh sb="6" eb="8">
      <t>ベッピョウ</t>
    </rPh>
    <phoneticPr fontId="2"/>
  </si>
  <si>
    <t>業務委託請負の変更契約に使用</t>
  </si>
  <si>
    <t>び賠償金を連帯して発注者に支払わなければならない。受注者が既に共同企業体を解散していると</t>
  </si>
  <si>
    <r>
      <t>津　山　市　長</t>
    </r>
    <r>
      <rPr>
        <sz val="12"/>
        <rFont val="ＭＳ 明朝"/>
        <family val="1"/>
        <charset val="128"/>
      </rPr>
      <t>　</t>
    </r>
    <r>
      <rPr>
        <sz val="11"/>
        <rFont val="ＭＳ 明朝"/>
        <family val="1"/>
        <charset val="128"/>
      </rPr>
      <t>殿</t>
    </r>
  </si>
  <si>
    <r>
      <t>円</t>
    </r>
    <r>
      <rPr>
        <sz val="10"/>
        <rFont val="ＭＳ 明朝"/>
        <family val="1"/>
        <charset val="128"/>
      </rPr>
      <t>（税込）</t>
    </r>
  </si>
  <si>
    <t>業務委託変更契約書</t>
  </si>
  <si>
    <t>照査技術者</t>
    <rPh sb="0" eb="1">
      <t>テル</t>
    </rPh>
    <rPh sb="1" eb="2">
      <t>サ</t>
    </rPh>
    <rPh sb="2" eb="5">
      <t>ギジュツシャ</t>
    </rPh>
    <phoneticPr fontId="2"/>
  </si>
  <si>
    <t>４</t>
  </si>
  <si>
    <t>履行</t>
    <rPh sb="0" eb="2">
      <t>リコウ</t>
    </rPh>
    <phoneticPr fontId="2"/>
  </si>
  <si>
    <t>談合その他不正行為に係る契約解除と損害賠償に関する特約条項</t>
  </si>
  <si>
    <t>（資格</t>
    <rPh sb="1" eb="3">
      <t>シカク</t>
    </rPh>
    <phoneticPr fontId="2"/>
  </si>
  <si>
    <t>津山市</t>
    <rPh sb="0" eb="3">
      <t>ツヤマシ</t>
    </rPh>
    <phoneticPr fontId="2"/>
  </si>
  <si>
    <t>津　山　市　長　殿</t>
    <rPh sb="0" eb="1">
      <t>ツ</t>
    </rPh>
    <rPh sb="2" eb="3">
      <t>ヤマ</t>
    </rPh>
    <rPh sb="4" eb="5">
      <t>シ</t>
    </rPh>
    <rPh sb="6" eb="7">
      <t>チョウ</t>
    </rPh>
    <rPh sb="8" eb="9">
      <t>ドノ</t>
    </rPh>
    <phoneticPr fontId="2"/>
  </si>
  <si>
    <t>月</t>
    <rPh sb="0" eb="1">
      <t>ツキ</t>
    </rPh>
    <phoneticPr fontId="2"/>
  </si>
  <si>
    <t>委託金額</t>
    <rPh sb="0" eb="2">
      <t>イタク</t>
    </rPh>
    <rPh sb="2" eb="4">
      <t>キンガク</t>
    </rPh>
    <phoneticPr fontId="2"/>
  </si>
  <si>
    <t>(第39条関係)</t>
  </si>
  <si>
    <t>円（税込）</t>
  </si>
  <si>
    <t>その他</t>
    <rPh sb="2" eb="3">
      <t>タ</t>
    </rPh>
    <phoneticPr fontId="2"/>
  </si>
  <si>
    <t>契約日</t>
    <rPh sb="0" eb="3">
      <t>ケイヤクビ</t>
    </rPh>
    <phoneticPr fontId="2"/>
  </si>
  <si>
    <t>円</t>
    <rPh sb="0" eb="1">
      <t>エン</t>
    </rPh>
    <phoneticPr fontId="2"/>
  </si>
  <si>
    <t>様式第15号</t>
    <rPh sb="0" eb="2">
      <t>ヨウシキ</t>
    </rPh>
    <rPh sb="2" eb="3">
      <t>ダイ</t>
    </rPh>
    <rPh sb="5" eb="6">
      <t>ゴウ</t>
    </rPh>
    <phoneticPr fontId="2"/>
  </si>
  <si>
    <t>変更契約日</t>
    <rPh sb="0" eb="2">
      <t>ヘンコウ</t>
    </rPh>
    <rPh sb="2" eb="5">
      <t>ケイヤクビ</t>
    </rPh>
    <phoneticPr fontId="2"/>
  </si>
  <si>
    <t>選任届</t>
    <rPh sb="0" eb="2">
      <t>センニン</t>
    </rPh>
    <rPh sb="2" eb="3">
      <t>トドケ</t>
    </rPh>
    <phoneticPr fontId="2"/>
  </si>
  <si>
    <t>住所</t>
    <rPh sb="0" eb="2">
      <t>ジュウショ</t>
    </rPh>
    <phoneticPr fontId="2"/>
  </si>
  <si>
    <t>着手日</t>
    <rPh sb="0" eb="2">
      <t>チャクシュ</t>
    </rPh>
    <rPh sb="2" eb="3">
      <t>ビ</t>
    </rPh>
    <phoneticPr fontId="2"/>
  </si>
  <si>
    <t>会社名</t>
    <rPh sb="0" eb="3">
      <t>カイシャメイ</t>
    </rPh>
    <phoneticPr fontId="2"/>
  </si>
  <si>
    <t>代表者名</t>
    <rPh sb="0" eb="2">
      <t>ダイヒョウ</t>
    </rPh>
    <rPh sb="2" eb="3">
      <t>シャ</t>
    </rPh>
    <rPh sb="3" eb="4">
      <t>メイ</t>
    </rPh>
    <phoneticPr fontId="2"/>
  </si>
  <si>
    <t>）</t>
  </si>
  <si>
    <t>下記のとおり着手しますのでお届けします。</t>
    <rPh sb="0" eb="2">
      <t>カキ</t>
    </rPh>
    <rPh sb="6" eb="8">
      <t>チャクシュ</t>
    </rPh>
    <rPh sb="14" eb="15">
      <t>トド</t>
    </rPh>
    <phoneticPr fontId="2"/>
  </si>
  <si>
    <t>５</t>
  </si>
  <si>
    <t>業務委託料</t>
    <rPh sb="0" eb="2">
      <t>ギョウム</t>
    </rPh>
    <rPh sb="2" eb="4">
      <t>イタク</t>
    </rPh>
    <rPh sb="4" eb="5">
      <t>リョウ</t>
    </rPh>
    <phoneticPr fontId="2"/>
  </si>
  <si>
    <t>着手年月日</t>
    <rPh sb="0" eb="2">
      <t>チャクシュ</t>
    </rPh>
    <rPh sb="2" eb="5">
      <t>ネンガッピ</t>
    </rPh>
    <phoneticPr fontId="2"/>
  </si>
  <si>
    <t>完成日</t>
    <rPh sb="0" eb="2">
      <t>カンセイ</t>
    </rPh>
    <rPh sb="2" eb="3">
      <t>ビ</t>
    </rPh>
    <phoneticPr fontId="2"/>
  </si>
  <si>
    <t>免税事業者</t>
    <rPh sb="0" eb="2">
      <t>メンゼイ</t>
    </rPh>
    <rPh sb="2" eb="5">
      <t>ジギョウシャ</t>
    </rPh>
    <phoneticPr fontId="2"/>
  </si>
  <si>
    <t>現場代理人</t>
    <rPh sb="0" eb="2">
      <t>ゲンバ</t>
    </rPh>
    <rPh sb="2" eb="5">
      <t>ダイリニン</t>
    </rPh>
    <phoneticPr fontId="2"/>
  </si>
  <si>
    <t>氏名</t>
    <rPh sb="0" eb="2">
      <t>シメイ</t>
    </rPh>
    <phoneticPr fontId="2"/>
  </si>
  <si>
    <t>円</t>
  </si>
  <si>
    <t>資格</t>
    <rPh sb="0" eb="2">
      <t>シカク</t>
    </rPh>
    <phoneticPr fontId="2"/>
  </si>
  <si>
    <t>主任技術者</t>
    <rPh sb="0" eb="2">
      <t>シュニン</t>
    </rPh>
    <rPh sb="2" eb="5">
      <t>ギジュツシャ</t>
    </rPh>
    <phoneticPr fontId="2"/>
  </si>
  <si>
    <t>増額</t>
  </si>
  <si>
    <t>主任技術者</t>
    <rPh sb="0" eb="2">
      <t>シュニン</t>
    </rPh>
    <rPh sb="2" eb="4">
      <t>ギジュツ</t>
    </rPh>
    <rPh sb="4" eb="5">
      <t>シャ</t>
    </rPh>
    <phoneticPr fontId="2"/>
  </si>
  <si>
    <r>
      <t>津　山　市　長　</t>
    </r>
    <r>
      <rPr>
        <sz val="11"/>
        <rFont val="ＭＳ 明朝"/>
        <family val="1"/>
        <charset val="128"/>
      </rPr>
      <t>殿</t>
    </r>
  </si>
  <si>
    <t>津山市長</t>
    <rPh sb="0" eb="4">
      <t>ツヤマシチョウ</t>
    </rPh>
    <phoneticPr fontId="2"/>
  </si>
  <si>
    <t>（受注者）</t>
    <rPh sb="1" eb="4">
      <t>ジュチュウシャ</t>
    </rPh>
    <phoneticPr fontId="2"/>
  </si>
  <si>
    <t>　住　所</t>
    <rPh sb="1" eb="2">
      <t>ジュウ</t>
    </rPh>
    <rPh sb="3" eb="4">
      <t>ショ</t>
    </rPh>
    <phoneticPr fontId="2"/>
  </si>
  <si>
    <t>　氏　名</t>
    <rPh sb="1" eb="2">
      <t>シ</t>
    </rPh>
    <rPh sb="3" eb="4">
      <t>メイ</t>
    </rPh>
    <phoneticPr fontId="2"/>
  </si>
  <si>
    <t>４ 前３項の場合において，受注者が共同企業体であるときは，その代表者又は構成員は，違約金及</t>
  </si>
  <si>
    <t>第３条 受注者は，契約に関して前条第１項各号のいずれかに該当するときは，発注者が契約を解除</t>
  </si>
  <si>
    <t>百万</t>
    <rPh sb="0" eb="2">
      <t>ヒャクマン</t>
    </rPh>
    <phoneticPr fontId="2"/>
  </si>
  <si>
    <t>記</t>
    <rPh sb="0" eb="1">
      <t>キ</t>
    </rPh>
    <phoneticPr fontId="2"/>
  </si>
  <si>
    <t>案して決定する率で計算した額の遅延利息を発注者に支払わなければならない。</t>
  </si>
  <si>
    <t>業務委託契約書</t>
    <rPh sb="0" eb="2">
      <t>ギョウム</t>
    </rPh>
    <rPh sb="2" eb="4">
      <t>イタク</t>
    </rPh>
    <rPh sb="4" eb="7">
      <t>ケイヤクショ</t>
    </rPh>
    <phoneticPr fontId="2"/>
  </si>
  <si>
    <t>履行期間</t>
    <rPh sb="0" eb="2">
      <t>リコウ</t>
    </rPh>
    <rPh sb="2" eb="4">
      <t>キカン</t>
    </rPh>
    <phoneticPr fontId="2"/>
  </si>
  <si>
    <t>着　手</t>
    <rPh sb="0" eb="1">
      <t>キ</t>
    </rPh>
    <rPh sb="2" eb="3">
      <t>テ</t>
    </rPh>
    <phoneticPr fontId="2"/>
  </si>
  <si>
    <t>完　成</t>
    <rPh sb="0" eb="1">
      <t>カン</t>
    </rPh>
    <rPh sb="2" eb="3">
      <t>シゲル</t>
    </rPh>
    <phoneticPr fontId="2"/>
  </si>
  <si>
    <t>上記の業務委託に対する</t>
    <rPh sb="3" eb="5">
      <t>ギョウム</t>
    </rPh>
    <rPh sb="5" eb="7">
      <t>イタク</t>
    </rPh>
    <phoneticPr fontId="2"/>
  </si>
  <si>
    <t>を下記のとおり定めたので、お届けします。</t>
    <rPh sb="1" eb="3">
      <t>カキ</t>
    </rPh>
    <rPh sb="7" eb="8">
      <t>サダ</t>
    </rPh>
    <rPh sb="14" eb="15">
      <t>トド</t>
    </rPh>
    <phoneticPr fontId="2"/>
  </si>
  <si>
    <r>
      <t>円</t>
    </r>
    <r>
      <rPr>
        <sz val="9"/>
        <rFont val="ＭＳ 明朝"/>
        <family val="1"/>
        <charset val="128"/>
      </rPr>
      <t>(消費税）</t>
    </r>
    <rPh sb="2" eb="5">
      <t>ショウヒゼイ</t>
    </rPh>
    <phoneticPr fontId="2"/>
  </si>
  <si>
    <t>変　更</t>
    <rPh sb="0" eb="1">
      <t>ヘン</t>
    </rPh>
    <rPh sb="2" eb="3">
      <t>サラ</t>
    </rPh>
    <phoneticPr fontId="2"/>
  </si>
  <si>
    <t>様式第10号</t>
  </si>
  <si>
    <t>（2）</t>
  </si>
  <si>
    <t>　津山市と契約人　　　　　　　　　　　　　　　　　　との次の業務に係る契約について，次の者を連帯保証人として立てたいので御承認ください。</t>
  </si>
  <si>
    <t>委託業務名</t>
  </si>
  <si>
    <t>業務場所</t>
  </si>
  <si>
    <t>期間</t>
    <rPh sb="0" eb="2">
      <t>キカン</t>
    </rPh>
    <phoneticPr fontId="2"/>
  </si>
  <si>
    <t>課税事業者</t>
  </si>
  <si>
    <t>契約金額</t>
  </si>
  <si>
    <t>の提供が行われているときは，発注者は，当該保証金又は担保をもって違約金に充当することが</t>
  </si>
  <si>
    <r>
      <t>住所　　　　　　　　　　　</t>
    </r>
    <r>
      <rPr>
        <sz val="11"/>
        <rFont val="ＭＳ 明朝"/>
        <family val="1"/>
        <charset val="128"/>
      </rPr>
      <t>　</t>
    </r>
  </si>
  <si>
    <t>氏名</t>
  </si>
  <si>
    <t>契　約　人</t>
  </si>
  <si>
    <t>うち消費税等額</t>
    <rPh sb="2" eb="6">
      <t>ショウヒゼイトウ</t>
    </rPh>
    <rPh sb="6" eb="7">
      <t>ガク</t>
    </rPh>
    <phoneticPr fontId="2"/>
  </si>
  <si>
    <t>連帯保証人　　　　　　　　　　　　　　</t>
  </si>
  <si>
    <t>な　し</t>
  </si>
  <si>
    <t>様式第8号</t>
  </si>
  <si>
    <t>免　税</t>
    <rPh sb="0" eb="1">
      <t>メン</t>
    </rPh>
    <rPh sb="2" eb="3">
      <t>ゼイ</t>
    </rPh>
    <phoneticPr fontId="2"/>
  </si>
  <si>
    <t>津山市山北５２０</t>
    <rPh sb="0" eb="3">
      <t>ツヤマシ</t>
    </rPh>
    <rPh sb="3" eb="5">
      <t>ヤマキタ</t>
    </rPh>
    <phoneticPr fontId="2"/>
  </si>
  <si>
    <t>記</t>
  </si>
  <si>
    <t>保証期限</t>
    <rPh sb="0" eb="2">
      <t>ホショウ</t>
    </rPh>
    <rPh sb="2" eb="4">
      <t>キゲン</t>
    </rPh>
    <phoneticPr fontId="2"/>
  </si>
  <si>
    <t>連帯保証人</t>
  </si>
  <si>
    <t>の額を超える場合においては，受注者に対しその超過分につき賠償を請求することができる。</t>
  </si>
  <si>
    <t>であるのでその旨届出します。</t>
  </si>
  <si>
    <t>氏　名</t>
  </si>
  <si>
    <t>　　　　　（税抜）</t>
    <rPh sb="6" eb="7">
      <t>ゼイ</t>
    </rPh>
    <rPh sb="7" eb="8">
      <t>ヌ</t>
    </rPh>
    <phoneticPr fontId="2"/>
  </si>
  <si>
    <t>完成</t>
    <rPh sb="0" eb="2">
      <t>カンセイ</t>
    </rPh>
    <phoneticPr fontId="2"/>
  </si>
  <si>
    <t>津　山　市　長　殿</t>
    <rPh sb="0" eb="1">
      <t>ツ</t>
    </rPh>
    <rPh sb="2" eb="3">
      <t>ヤマ</t>
    </rPh>
    <rPh sb="4" eb="5">
      <t>シ</t>
    </rPh>
    <rPh sb="6" eb="7">
      <t>オサ</t>
    </rPh>
    <rPh sb="8" eb="9">
      <t>ドノ</t>
    </rPh>
    <phoneticPr fontId="2"/>
  </si>
  <si>
    <t>⑴ 公正取引委員会が，受注者に違反行為があったとして私的独占の禁止及び公正取引の確保に関</t>
  </si>
  <si>
    <r>
      <t>（</t>
    </r>
    <r>
      <rPr>
        <sz val="9"/>
        <rFont val="ＭＳ 明朝"/>
        <family val="1"/>
        <charset val="128"/>
      </rPr>
      <t>うち取引に係る消費税及び地方消費税の額</t>
    </r>
    <rPh sb="3" eb="5">
      <t>トリヒキ</t>
    </rPh>
    <rPh sb="6" eb="7">
      <t>カカ</t>
    </rPh>
    <rPh sb="8" eb="11">
      <t>ショウヒゼイ</t>
    </rPh>
    <rPh sb="11" eb="12">
      <t>オヨ</t>
    </rPh>
    <rPh sb="13" eb="15">
      <t>チホウ</t>
    </rPh>
    <rPh sb="15" eb="18">
      <t>ショウヒゼイ</t>
    </rPh>
    <rPh sb="19" eb="20">
      <t>ガク</t>
    </rPh>
    <phoneticPr fontId="2"/>
  </si>
  <si>
    <t>円）</t>
    <rPh sb="0" eb="1">
      <t>エン</t>
    </rPh>
    <phoneticPr fontId="2"/>
  </si>
  <si>
    <t>本契約の証として本書2通を作成し、発注者と受注者が双方記名押印のうえ各自1通を保有する。</t>
  </si>
  <si>
    <t>発注者</t>
    <rPh sb="0" eb="3">
      <t>ハッチュウシャ</t>
    </rPh>
    <phoneticPr fontId="2"/>
  </si>
  <si>
    <t>委託変更金額</t>
    <rPh sb="0" eb="2">
      <t>イタク</t>
    </rPh>
    <rPh sb="2" eb="4">
      <t>ヘンコウ</t>
    </rPh>
    <rPh sb="4" eb="6">
      <t>キンガク</t>
    </rPh>
    <phoneticPr fontId="2"/>
  </si>
  <si>
    <t>委託内容</t>
    <rPh sb="0" eb="2">
      <t>イタク</t>
    </rPh>
    <rPh sb="2" eb="4">
      <t>ナイヨウ</t>
    </rPh>
    <phoneticPr fontId="2"/>
  </si>
  <si>
    <t>３．原請負契約年月日</t>
  </si>
  <si>
    <t>変更委託金額</t>
    <rPh sb="0" eb="2">
      <t>ヘンコウ</t>
    </rPh>
    <rPh sb="2" eb="4">
      <t>イタク</t>
    </rPh>
    <rPh sb="4" eb="6">
      <t>キンガク</t>
    </rPh>
    <phoneticPr fontId="2"/>
  </si>
  <si>
    <t>原委託契約日</t>
    <rPh sb="0" eb="1">
      <t>ハラ</t>
    </rPh>
    <rPh sb="1" eb="3">
      <t>イタク</t>
    </rPh>
    <rPh sb="3" eb="6">
      <t>ケイヤクビ</t>
    </rPh>
    <phoneticPr fontId="2"/>
  </si>
  <si>
    <t>変更あり</t>
  </si>
  <si>
    <t>契約保証</t>
    <rPh sb="0" eb="2">
      <t>ケイヤク</t>
    </rPh>
    <rPh sb="2" eb="4">
      <t>ホショウ</t>
    </rPh>
    <phoneticPr fontId="2"/>
  </si>
  <si>
    <t>増</t>
    <rPh sb="0" eb="1">
      <t>ゾウ</t>
    </rPh>
    <phoneticPr fontId="2"/>
  </si>
  <si>
    <t>変更契約事項その他</t>
    <rPh sb="0" eb="2">
      <t>ヘンコウ</t>
    </rPh>
    <rPh sb="2" eb="4">
      <t>ケイヤク</t>
    </rPh>
    <rPh sb="4" eb="6">
      <t>ジコウ</t>
    </rPh>
    <rPh sb="8" eb="9">
      <t>タ</t>
    </rPh>
    <phoneticPr fontId="2"/>
  </si>
  <si>
    <t>２ 受注者は，前項の規定により契約が解除された場合は，違約金として，請負代金額の１０分の</t>
  </si>
  <si>
    <t>業務委託変更契約書</t>
    <rPh sb="0" eb="2">
      <t>ギョウム</t>
    </rPh>
    <rPh sb="2" eb="4">
      <t>イタク</t>
    </rPh>
    <rPh sb="4" eb="6">
      <t>ヘンコウ</t>
    </rPh>
    <rPh sb="6" eb="8">
      <t>ケイヤク</t>
    </rPh>
    <rPh sb="8" eb="9">
      <t>ショ</t>
    </rPh>
    <phoneticPr fontId="2"/>
  </si>
  <si>
    <r>
      <t>１．業 務</t>
    </r>
    <r>
      <rPr>
        <sz val="11"/>
        <rFont val="ＭＳ 明朝"/>
        <family val="1"/>
        <charset val="128"/>
      </rPr>
      <t xml:space="preserve"> 委 託 名</t>
    </r>
    <rPh sb="2" eb="3">
      <t>ギョウ</t>
    </rPh>
    <rPh sb="4" eb="5">
      <t>ツトム</t>
    </rPh>
    <rPh sb="6" eb="7">
      <t>イ</t>
    </rPh>
    <rPh sb="8" eb="9">
      <t>コトヅケ</t>
    </rPh>
    <rPh sb="10" eb="11">
      <t>メイ</t>
    </rPh>
    <phoneticPr fontId="2"/>
  </si>
  <si>
    <t>（1）</t>
  </si>
  <si>
    <t>なし</t>
  </si>
  <si>
    <t>あり（別添の変更設計書記載のとおり）</t>
    <rPh sb="3" eb="5">
      <t>ベッテン</t>
    </rPh>
    <rPh sb="6" eb="8">
      <t>ヘンコウ</t>
    </rPh>
    <rPh sb="8" eb="11">
      <t>セッケイショ</t>
    </rPh>
    <rPh sb="11" eb="13">
      <t>キサイ</t>
    </rPh>
    <phoneticPr fontId="2"/>
  </si>
  <si>
    <t>（3）</t>
  </si>
  <si>
    <t>減</t>
    <rPh sb="0" eb="1">
      <t>ゲン</t>
    </rPh>
    <phoneticPr fontId="2"/>
  </si>
  <si>
    <t>するか否かにかかわらず，違約金として，契約金額の１０分の１に相当する額を発注者が指定す</t>
  </si>
  <si>
    <t>(うち取引に係る消費税及び地方消費税額</t>
    <rPh sb="11" eb="12">
      <t>オヨ</t>
    </rPh>
    <rPh sb="13" eb="15">
      <t>チホウ</t>
    </rPh>
    <rPh sb="15" eb="18">
      <t>ショウヒゼイ</t>
    </rPh>
    <phoneticPr fontId="2"/>
  </si>
  <si>
    <t>契約保証の変更</t>
    <rPh sb="0" eb="2">
      <t>ケイヤク</t>
    </rPh>
    <rPh sb="2" eb="4">
      <t>ホショウ</t>
    </rPh>
    <rPh sb="5" eb="7">
      <t>ヘンコウ</t>
    </rPh>
    <phoneticPr fontId="2"/>
  </si>
  <si>
    <t>あ　り</t>
  </si>
  <si>
    <t>（5）</t>
  </si>
  <si>
    <t>５．そ　　の　　他</t>
    <rPh sb="8" eb="9">
      <t>タ</t>
    </rPh>
    <phoneticPr fontId="2"/>
  </si>
  <si>
    <t>できる。</t>
  </si>
  <si>
    <t>津山市山北５２０番地</t>
    <rPh sb="0" eb="3">
      <t>ツヤマシ</t>
    </rPh>
    <rPh sb="3" eb="5">
      <t>ヤマキタ</t>
    </rPh>
    <rPh sb="8" eb="10">
      <t>バンチ</t>
    </rPh>
    <phoneticPr fontId="2"/>
  </si>
  <si>
    <t>（総則）</t>
  </si>
  <si>
    <t>第１条 この特約は，この特約が添付される契約（以下「契約」という。）と一体をなす。</t>
  </si>
  <si>
    <t>着手　　令和　　年　　　月　　　日</t>
  </si>
  <si>
    <t>第２条 津山市（以下「発注者」という。）は，契約の相手方（以下「受注者」という。）（受注者が共</t>
  </si>
  <si>
    <t>２ 前項の規定は，契約による履行が完了した後においても適用するものとする。</t>
  </si>
  <si>
    <t>同企業体である場合は，その代表者又は構成員）が契約に関して，次の各号のいずれかに該当したと</t>
  </si>
  <si>
    <t>きは，契約の全部又は一部を解除することができるものとし，このために受注者に損害が生じても，</t>
  </si>
  <si>
    <t>発注者は，その責を負わないものとする。</t>
  </si>
  <si>
    <t>３ 受注者が前項の違約金を発注者が指定する期限までに支払わないときは，受注者は当該期間</t>
  </si>
  <si>
    <t>契　約　人　　　　　　　　　　　　　　</t>
  </si>
  <si>
    <t>法第７条の２第１０項若しくは同項を準用する第８条の３の規定の適用によって課徴金の納付</t>
  </si>
  <si>
    <t>を命じなかったとき。</t>
  </si>
  <si>
    <t>⑶ 受注者（受注者が法人の場合にあっては，その役員又はその使用人）が刑法（明治４０年法律</t>
  </si>
  <si>
    <t>１に相当する額を発注者が指定する期限までに支払わなければならない。</t>
  </si>
  <si>
    <t>法律（昭和２４年法律第２５６号）第８条第１項に規定する財務大臣が銀行の一般貸付利率を勘</t>
  </si>
  <si>
    <t>４ 前２項の場合において，受注者が共同企業体であるときは，代表者又は構成員は，違約金又</t>
  </si>
  <si>
    <t>６ 第１項の規定による契約解除に伴う措置については，契約の規定による。</t>
  </si>
  <si>
    <t>る期限までに支払わなければならない。</t>
  </si>
  <si>
    <t>きは，代表者であった者又は構成員であった者についても，同様とする。</t>
  </si>
  <si>
    <t>課税免税区分</t>
    <rPh sb="0" eb="2">
      <t>カゼイ</t>
    </rPh>
    <rPh sb="2" eb="4">
      <t>メンゼイ</t>
    </rPh>
    <rPh sb="4" eb="6">
      <t>クブン</t>
    </rPh>
    <phoneticPr fontId="2"/>
  </si>
  <si>
    <t>　※左のリストで空欄を選択すれば、課税・
　　免税に印のない用紙が印刷できます</t>
    <rPh sb="2" eb="3">
      <t>ヒダリ</t>
    </rPh>
    <rPh sb="8" eb="10">
      <t>クウラン</t>
    </rPh>
    <rPh sb="11" eb="13">
      <t>センタク</t>
    </rPh>
    <rPh sb="17" eb="19">
      <t>カゼイ</t>
    </rPh>
    <rPh sb="23" eb="25">
      <t>メンゼイ</t>
    </rPh>
    <rPh sb="26" eb="27">
      <t>シルシ</t>
    </rPh>
    <rPh sb="30" eb="32">
      <t>ヨウシ</t>
    </rPh>
    <rPh sb="33" eb="35">
      <t>インサツ</t>
    </rPh>
    <phoneticPr fontId="2"/>
  </si>
  <si>
    <t>課税期間（免税期間）</t>
    <rPh sb="0" eb="2">
      <t>カゼイ</t>
    </rPh>
    <rPh sb="2" eb="4">
      <t>キカン</t>
    </rPh>
    <rPh sb="5" eb="7">
      <t>メンゼイ</t>
    </rPh>
    <rPh sb="7" eb="9">
      <t>キカン</t>
    </rPh>
    <phoneticPr fontId="2"/>
  </si>
  <si>
    <t>至</t>
    <rPh sb="0" eb="1">
      <t>イタル</t>
    </rPh>
    <phoneticPr fontId="2"/>
  </si>
  <si>
    <t>下記の期間については、消費税法の</t>
    <rPh sb="0" eb="2">
      <t>カキ</t>
    </rPh>
    <phoneticPr fontId="2"/>
  </si>
  <si>
    <t>令和</t>
    <rPh sb="0" eb="1">
      <t>レイ</t>
    </rPh>
    <rPh sb="1" eb="2">
      <t>ワ</t>
    </rPh>
    <phoneticPr fontId="2"/>
  </si>
  <si>
    <t>完成　　令和　　年　　　月　　　日</t>
  </si>
  <si>
    <t>令和　　年　　月　　日　</t>
  </si>
  <si>
    <t>令和　　　年　　　月　　　日</t>
  </si>
  <si>
    <t>本契約の証として本書2通を作成し、発注者と受注者が双方記名押印のうえ各自1通を保有する。</t>
    <phoneticPr fontId="17"/>
  </si>
  <si>
    <t>契約時</t>
    <phoneticPr fontId="2"/>
  </si>
  <si>
    <t>建築士法第22条の3の3（契約書面）</t>
    <rPh sb="0" eb="3">
      <t>ケンチクシ</t>
    </rPh>
    <rPh sb="3" eb="4">
      <t>ホウ</t>
    </rPh>
    <rPh sb="4" eb="5">
      <t>ダイ</t>
    </rPh>
    <rPh sb="7" eb="8">
      <t>ジョウ</t>
    </rPh>
    <rPh sb="13" eb="15">
      <t>ケイヤク</t>
    </rPh>
    <rPh sb="15" eb="17">
      <t>ショメン</t>
    </rPh>
    <phoneticPr fontId="2"/>
  </si>
  <si>
    <t>建築設計業務・建築工事監理業務に使用
契約書本紙と一緒に綴込用紙で綴じて割印</t>
    <rPh sb="0" eb="2">
      <t>ケンチク</t>
    </rPh>
    <rPh sb="2" eb="4">
      <t>セッケイ</t>
    </rPh>
    <rPh sb="4" eb="6">
      <t>ギョウム</t>
    </rPh>
    <rPh sb="7" eb="9">
      <t>ケンチク</t>
    </rPh>
    <rPh sb="9" eb="11">
      <t>コウジ</t>
    </rPh>
    <rPh sb="11" eb="13">
      <t>カンリ</t>
    </rPh>
    <rPh sb="13" eb="15">
      <t>ギョウム</t>
    </rPh>
    <rPh sb="16" eb="18">
      <t>シヨウ</t>
    </rPh>
    <rPh sb="19" eb="22">
      <t>ケイヤクショ</t>
    </rPh>
    <rPh sb="22" eb="24">
      <t>ホンシ</t>
    </rPh>
    <rPh sb="25" eb="27">
      <t>イッショ</t>
    </rPh>
    <rPh sb="28" eb="30">
      <t>トジコ</t>
    </rPh>
    <rPh sb="30" eb="32">
      <t>ヨウシ</t>
    </rPh>
    <rPh sb="33" eb="34">
      <t>ト</t>
    </rPh>
    <rPh sb="36" eb="37">
      <t>ワ</t>
    </rPh>
    <rPh sb="37" eb="38">
      <t>イン</t>
    </rPh>
    <phoneticPr fontId="2"/>
  </si>
  <si>
    <t>建築士法第２２条の３の３の規定に基づく書面</t>
    <rPh sb="0" eb="2">
      <t>けんちく</t>
    </rPh>
    <rPh sb="2" eb="4">
      <t>しほう</t>
    </rPh>
    <rPh sb="4" eb="5">
      <t>だい</t>
    </rPh>
    <rPh sb="7" eb="8">
      <t>じょう</t>
    </rPh>
    <rPh sb="13" eb="15">
      <t>きてい</t>
    </rPh>
    <rPh sb="16" eb="17">
      <t>もと</t>
    </rPh>
    <rPh sb="19" eb="21">
      <t>しょめん</t>
    </rPh>
    <phoneticPr fontId="17" type="Hiragana"/>
  </si>
  <si>
    <t>１　対象となる建築物の概要（施行規則第17条の38第3号）</t>
    <rPh sb="2" eb="4">
      <t>たいしょう</t>
    </rPh>
    <rPh sb="7" eb="10">
      <t>けんちくぶつ</t>
    </rPh>
    <rPh sb="11" eb="13">
      <t>がいよう</t>
    </rPh>
    <rPh sb="14" eb="16">
      <t>せこう</t>
    </rPh>
    <rPh sb="16" eb="18">
      <t>きそく</t>
    </rPh>
    <rPh sb="18" eb="19">
      <t>だい</t>
    </rPh>
    <rPh sb="21" eb="22">
      <t>じょう</t>
    </rPh>
    <rPh sb="25" eb="26">
      <t>だい</t>
    </rPh>
    <rPh sb="27" eb="28">
      <t>ごう</t>
    </rPh>
    <phoneticPr fontId="17" type="Hiragana"/>
  </si>
  <si>
    <t>　　業務委託特記仕様書による。</t>
    <rPh sb="2" eb="4">
      <t>ぎょうむ</t>
    </rPh>
    <rPh sb="4" eb="6">
      <t>いたく</t>
    </rPh>
    <rPh sb="6" eb="8">
      <t>とっき</t>
    </rPh>
    <rPh sb="8" eb="11">
      <t>しようしょ</t>
    </rPh>
    <phoneticPr fontId="17" type="Hiragana"/>
  </si>
  <si>
    <t>２　委託業務の種類、内容及び実施方法（施行規則第17条の38第8号）</t>
    <rPh sb="2" eb="4">
      <t>いたく</t>
    </rPh>
    <rPh sb="4" eb="6">
      <t>ぎょうむ</t>
    </rPh>
    <rPh sb="7" eb="9">
      <t>しゅるい</t>
    </rPh>
    <rPh sb="10" eb="12">
      <t>ないよう</t>
    </rPh>
    <rPh sb="12" eb="13">
      <t>およ</t>
    </rPh>
    <rPh sb="14" eb="16">
      <t>じっし</t>
    </rPh>
    <rPh sb="16" eb="18">
      <t>ほうほう</t>
    </rPh>
    <rPh sb="19" eb="21">
      <t>せこう</t>
    </rPh>
    <rPh sb="21" eb="23">
      <t>きそく</t>
    </rPh>
    <rPh sb="23" eb="24">
      <t>だい</t>
    </rPh>
    <rPh sb="26" eb="27">
      <t>じょう</t>
    </rPh>
    <rPh sb="30" eb="31">
      <t>だい</t>
    </rPh>
    <rPh sb="32" eb="33">
      <t>ごう</t>
    </rPh>
    <phoneticPr fontId="17" type="Hiragana"/>
  </si>
  <si>
    <t>３　設計業務において、作成する成果物（法第22条の3の3第1項第1号）</t>
    <rPh sb="2" eb="4">
      <t>せっけい</t>
    </rPh>
    <rPh sb="4" eb="6">
      <t>ぎょうむ</t>
    </rPh>
    <rPh sb="11" eb="13">
      <t>さくせい</t>
    </rPh>
    <rPh sb="15" eb="18">
      <t>せいかぶつ</t>
    </rPh>
    <rPh sb="19" eb="20">
      <t>ほう</t>
    </rPh>
    <rPh sb="20" eb="21">
      <t>だい</t>
    </rPh>
    <rPh sb="23" eb="24">
      <t>じょう</t>
    </rPh>
    <rPh sb="28" eb="29">
      <t>だい</t>
    </rPh>
    <rPh sb="30" eb="31">
      <t>こう</t>
    </rPh>
    <rPh sb="31" eb="32">
      <t>だい</t>
    </rPh>
    <rPh sb="33" eb="34">
      <t>ごう</t>
    </rPh>
    <phoneticPr fontId="17" type="Hiragana"/>
  </si>
  <si>
    <t>４　工事監理業務において、工事と設計図書との照合方法及び工事監理の実施の状況に関する報告</t>
    <rPh sb="2" eb="4">
      <t>こうじ</t>
    </rPh>
    <rPh sb="4" eb="6">
      <t>かんり</t>
    </rPh>
    <rPh sb="6" eb="8">
      <t>ぎょうむ</t>
    </rPh>
    <rPh sb="13" eb="15">
      <t>こうじ</t>
    </rPh>
    <rPh sb="16" eb="18">
      <t>せっけい</t>
    </rPh>
    <rPh sb="18" eb="20">
      <t>としょ</t>
    </rPh>
    <rPh sb="22" eb="24">
      <t>しょうごう</t>
    </rPh>
    <rPh sb="24" eb="26">
      <t>ほうほう</t>
    </rPh>
    <rPh sb="26" eb="27">
      <t>およ</t>
    </rPh>
    <rPh sb="28" eb="30">
      <t>こうじ</t>
    </rPh>
    <rPh sb="30" eb="32">
      <t>かんり</t>
    </rPh>
    <rPh sb="33" eb="35">
      <t>じっし</t>
    </rPh>
    <rPh sb="36" eb="38">
      <t>じょうきょう</t>
    </rPh>
    <rPh sb="39" eb="40">
      <t>かん</t>
    </rPh>
    <rPh sb="42" eb="44">
      <t>ほうこく</t>
    </rPh>
    <phoneticPr fontId="17" type="Hiragana"/>
  </si>
  <si>
    <t>　の方法（法第22条の3の3第1項第2号）</t>
    <rPh sb="2" eb="4">
      <t>ほうほう</t>
    </rPh>
    <rPh sb="5" eb="6">
      <t>ほう</t>
    </rPh>
    <rPh sb="6" eb="7">
      <t>だい</t>
    </rPh>
    <rPh sb="9" eb="10">
      <t>じょう</t>
    </rPh>
    <rPh sb="14" eb="15">
      <t>だい</t>
    </rPh>
    <rPh sb="16" eb="17">
      <t>こう</t>
    </rPh>
    <rPh sb="17" eb="18">
      <t>だい</t>
    </rPh>
    <rPh sb="19" eb="20">
      <t>ごう</t>
    </rPh>
    <phoneticPr fontId="17" type="Hiragana"/>
  </si>
  <si>
    <t>５　受注者の建築士事務所登録に関する事項</t>
    <rPh sb="2" eb="4">
      <t>じゅちゅう</t>
    </rPh>
    <rPh sb="4" eb="5">
      <t>もの</t>
    </rPh>
    <rPh sb="6" eb="9">
      <t>けんちくし</t>
    </rPh>
    <rPh sb="9" eb="12">
      <t>じむしょ</t>
    </rPh>
    <rPh sb="12" eb="14">
      <t>とうろく</t>
    </rPh>
    <rPh sb="15" eb="16">
      <t>かん</t>
    </rPh>
    <rPh sb="18" eb="20">
      <t>じこう</t>
    </rPh>
    <phoneticPr fontId="17" type="Hiragana"/>
  </si>
  <si>
    <t>（法22条の3の3第1項第6号、施行規則第17条の38第1号及び第2号）</t>
  </si>
  <si>
    <t xml:space="preserve"> 建築士事務所の名称</t>
    <rPh sb="1" eb="4">
      <t>けんちくし</t>
    </rPh>
    <rPh sb="4" eb="7">
      <t>じむしょ</t>
    </rPh>
    <rPh sb="8" eb="10">
      <t>めいしょう</t>
    </rPh>
    <phoneticPr fontId="17" type="Hiragana"/>
  </si>
  <si>
    <t xml:space="preserve"> 建築士事務所の所在地</t>
    <rPh sb="1" eb="4">
      <t>けんちくし</t>
    </rPh>
    <rPh sb="4" eb="7">
      <t>じむしょ</t>
    </rPh>
    <rPh sb="8" eb="11">
      <t>しょざいち</t>
    </rPh>
    <phoneticPr fontId="17" type="Hiragana"/>
  </si>
  <si>
    <t xml:space="preserve"> 区分（一級、二級、木造）</t>
    <rPh sb="1" eb="3">
      <t>くぶん</t>
    </rPh>
    <rPh sb="4" eb="6">
      <t>いっきゅう</t>
    </rPh>
    <rPh sb="7" eb="8">
      <t>に</t>
    </rPh>
    <rPh sb="8" eb="9">
      <t>きゅう</t>
    </rPh>
    <rPh sb="10" eb="12">
      <t>もくぞう</t>
    </rPh>
    <phoneticPr fontId="17" type="Hiragana"/>
  </si>
  <si>
    <r>
      <t>（　　　</t>
    </r>
    <r>
      <rPr>
        <sz val="11"/>
        <rFont val="ＭＳ 明朝"/>
        <family val="1"/>
        <charset val="128"/>
      </rPr>
      <t>　）建築士事務所</t>
    </r>
    <rPh sb="6" eb="9">
      <t>けんちくし</t>
    </rPh>
    <rPh sb="9" eb="12">
      <t>じむしょ</t>
    </rPh>
    <phoneticPr fontId="17" type="Hiragana"/>
  </si>
  <si>
    <r>
      <t xml:space="preserve"> 開設者氏名</t>
    </r>
    <r>
      <rPr>
        <sz val="11"/>
        <rFont val="ＭＳ 明朝"/>
        <family val="1"/>
        <charset val="128"/>
      </rPr>
      <t>（法人の場合は開</t>
    </r>
    <rPh sb="1" eb="4">
      <t>かいせつしゃ</t>
    </rPh>
    <rPh sb="4" eb="6">
      <t>しめい</t>
    </rPh>
    <rPh sb="7" eb="9">
      <t>ほうじん</t>
    </rPh>
    <rPh sb="10" eb="12">
      <t>ばあい</t>
    </rPh>
    <rPh sb="13" eb="14">
      <t>かい</t>
    </rPh>
    <phoneticPr fontId="17" type="Hiragana"/>
  </si>
  <si>
    <r>
      <t xml:space="preserve"> </t>
    </r>
    <r>
      <rPr>
        <sz val="11"/>
        <rFont val="ＭＳ 明朝"/>
        <family val="1"/>
        <charset val="128"/>
      </rPr>
      <t>設者の名称及び代表者氏名）</t>
    </r>
    <rPh sb="1" eb="2">
      <t>せつ</t>
    </rPh>
    <rPh sb="2" eb="3">
      <t>しゃ</t>
    </rPh>
    <rPh sb="4" eb="6">
      <t>めいしょう</t>
    </rPh>
    <rPh sb="6" eb="7">
      <t>およ</t>
    </rPh>
    <rPh sb="8" eb="11">
      <t>だいひょうしゃ</t>
    </rPh>
    <rPh sb="11" eb="13">
      <t>しめい</t>
    </rPh>
    <phoneticPr fontId="17" type="Hiragana"/>
  </si>
  <si>
    <t>６　設計・工事監理に従事することとなる受注者登録の建築士事務所所属の建築士・建築設備士</t>
    <rPh sb="2" eb="4">
      <t>せっけい</t>
    </rPh>
    <rPh sb="5" eb="7">
      <t>こうじ</t>
    </rPh>
    <rPh sb="7" eb="9">
      <t>かんり</t>
    </rPh>
    <rPh sb="10" eb="12">
      <t>じゅうじ</t>
    </rPh>
    <rPh sb="19" eb="21">
      <t>じゅちゅう</t>
    </rPh>
    <rPh sb="21" eb="22">
      <t>もの</t>
    </rPh>
    <rPh sb="22" eb="24">
      <t>とうろく</t>
    </rPh>
    <rPh sb="25" eb="28">
      <t>けんちくし</t>
    </rPh>
    <rPh sb="28" eb="31">
      <t>じむしょ</t>
    </rPh>
    <rPh sb="31" eb="33">
      <t>しょぞく</t>
    </rPh>
    <rPh sb="34" eb="37">
      <t>けんちくし</t>
    </rPh>
    <rPh sb="38" eb="40">
      <t>けんちく</t>
    </rPh>
    <rPh sb="40" eb="43">
      <t>せつびし</t>
    </rPh>
    <phoneticPr fontId="17" type="Hiragana"/>
  </si>
  <si>
    <t>（法第22条の3の3第1項第3号、施行規則第17条の38第1項第4号及び第5号）</t>
  </si>
  <si>
    <t xml:space="preserve"> 【氏名】　：</t>
    <rPh sb="2" eb="3">
      <t>うじ</t>
    </rPh>
    <rPh sb="3" eb="4">
      <t>な</t>
    </rPh>
    <phoneticPr fontId="17" type="Hiragana"/>
  </si>
  <si>
    <t xml:space="preserve"> 【資格】　：</t>
    <rPh sb="2" eb="4">
      <t>しかく</t>
    </rPh>
    <phoneticPr fontId="17" type="Hiragana"/>
  </si>
  <si>
    <t>（　　　　　　）建築士【登録番号】　：</t>
    <rPh sb="8" eb="11">
      <t>けんちくし</t>
    </rPh>
    <rPh sb="12" eb="14">
      <t>とうろく</t>
    </rPh>
    <rPh sb="14" eb="16">
      <t>ばんごう</t>
    </rPh>
    <phoneticPr fontId="17" type="Hiragana"/>
  </si>
  <si>
    <t xml:space="preserve"> （建築設備の設計・工事監理に関し意見を聞く者）</t>
    <rPh sb="2" eb="4">
      <t>けんちく</t>
    </rPh>
    <rPh sb="4" eb="6">
      <t>せつび</t>
    </rPh>
    <rPh sb="7" eb="9">
      <t>せっけい</t>
    </rPh>
    <rPh sb="10" eb="12">
      <t>こうじ</t>
    </rPh>
    <rPh sb="12" eb="14">
      <t>かんり</t>
    </rPh>
    <rPh sb="15" eb="16">
      <t>かん</t>
    </rPh>
    <rPh sb="17" eb="19">
      <t>いけん</t>
    </rPh>
    <rPh sb="20" eb="21">
      <t>き</t>
    </rPh>
    <rPh sb="22" eb="23">
      <t>もの</t>
    </rPh>
    <phoneticPr fontId="17" type="Hiragana"/>
  </si>
  <si>
    <t xml:space="preserve"> 【氏名】　：</t>
    <rPh sb="2" eb="4">
      <t>しめい</t>
    </rPh>
    <phoneticPr fontId="17" type="Hiragana"/>
  </si>
  <si>
    <t>（　　　　）設備士【登録番号】　：　</t>
    <rPh sb="6" eb="8">
      <t>せつび</t>
    </rPh>
    <rPh sb="8" eb="9">
      <t>し</t>
    </rPh>
    <rPh sb="10" eb="12">
      <t>とうろく</t>
    </rPh>
    <rPh sb="12" eb="14">
      <t>ばんごう</t>
    </rPh>
    <phoneticPr fontId="17" type="Hiragana"/>
  </si>
  <si>
    <t>（　　　　）建築士</t>
    <rPh sb="6" eb="9">
      <t>けんちくし</t>
    </rPh>
    <phoneticPr fontId="17" type="Hiragana"/>
  </si>
  <si>
    <t>※従事することとなる建築士が構造設計又は設備設計一級建築士である場合にはその旨記載する。</t>
  </si>
  <si>
    <t>７　設計・工事監理の一部の再委託先（施行規則第17条の38第6号）</t>
    <rPh sb="2" eb="4">
      <t>せっけい</t>
    </rPh>
    <rPh sb="5" eb="7">
      <t>こうじ</t>
    </rPh>
    <rPh sb="7" eb="9">
      <t>かんり</t>
    </rPh>
    <rPh sb="10" eb="12">
      <t>いちぶ</t>
    </rPh>
    <rPh sb="13" eb="14">
      <t>さい</t>
    </rPh>
    <rPh sb="14" eb="17">
      <t>いたくさき</t>
    </rPh>
    <rPh sb="18" eb="20">
      <t>せこう</t>
    </rPh>
    <rPh sb="20" eb="22">
      <t>きそく</t>
    </rPh>
    <rPh sb="22" eb="23">
      <t>だい</t>
    </rPh>
    <rPh sb="25" eb="26">
      <t>じょう</t>
    </rPh>
    <rPh sb="29" eb="30">
      <t>だい</t>
    </rPh>
    <rPh sb="31" eb="32">
      <t>ごう</t>
    </rPh>
    <phoneticPr fontId="17" type="Hiragana"/>
  </si>
  <si>
    <t>　　発注者の承諾を得た｢協力会社｣による。</t>
    <rPh sb="2" eb="4">
      <t>はっちゅう</t>
    </rPh>
    <rPh sb="4" eb="5">
      <t>もの</t>
    </rPh>
    <rPh sb="6" eb="8">
      <t>しょうだく</t>
    </rPh>
    <rPh sb="9" eb="10">
      <t>え</t>
    </rPh>
    <rPh sb="12" eb="14">
      <t>きょうりょく</t>
    </rPh>
    <rPh sb="14" eb="16">
      <t>かいしゃ</t>
    </rPh>
    <phoneticPr fontId="17" type="Hiragana"/>
  </si>
  <si>
    <t>住　所 　　　　　　　　　　　　　</t>
    <phoneticPr fontId="2"/>
  </si>
  <si>
    <t>保　　証　　書</t>
    <phoneticPr fontId="2"/>
  </si>
  <si>
    <t>規定による排除措置命令を行い，当該命令が確定したとき。</t>
    <phoneticPr fontId="2"/>
  </si>
  <si>
    <t>保　証　人　承　認　願</t>
    <phoneticPr fontId="2"/>
  </si>
  <si>
    <t>を経過した日から支払をする日までの日数に応じ，年あたり政府契約の支払遅延防止等に関する</t>
    <phoneticPr fontId="2"/>
  </si>
  <si>
    <t>要</t>
  </si>
  <si>
    <t>　上記変更の契約の証として本書２通を作成し、当事者双方記名押印し、各自その１通を</t>
    <rPh sb="3" eb="5">
      <t>ヘンコウ</t>
    </rPh>
    <rPh sb="6" eb="8">
      <t>ケイヤク</t>
    </rPh>
    <rPh sb="9" eb="10">
      <t>アカシ</t>
    </rPh>
    <rPh sb="13" eb="15">
      <t>ホンショ</t>
    </rPh>
    <rPh sb="16" eb="17">
      <t>ツウ</t>
    </rPh>
    <rPh sb="18" eb="20">
      <t>サクセイ</t>
    </rPh>
    <rPh sb="22" eb="25">
      <t>トウジシャ</t>
    </rPh>
    <rPh sb="25" eb="27">
      <t>ソウホウ</t>
    </rPh>
    <rPh sb="27" eb="29">
      <t>キメイ</t>
    </rPh>
    <rPh sb="29" eb="31">
      <t>オウイン</t>
    </rPh>
    <rPh sb="33" eb="35">
      <t>カクジ</t>
    </rPh>
    <rPh sb="38" eb="39">
      <t>ツウ</t>
    </rPh>
    <phoneticPr fontId="2"/>
  </si>
  <si>
    <t>原業務委託契約書とともに保有するものとする。</t>
    <rPh sb="3" eb="5">
      <t>イタク</t>
    </rPh>
    <rPh sb="5" eb="7">
      <t>ケイヤク</t>
    </rPh>
    <rPh sb="7" eb="8">
      <t>ショ</t>
    </rPh>
    <rPh sb="12" eb="14">
      <t>ホユウ</t>
    </rPh>
    <phoneticPr fontId="2"/>
  </si>
  <si>
    <t>よる刑が確定したとき。</t>
    <phoneticPr fontId="2"/>
  </si>
  <si>
    <t>業務委託契約書（単年、著作権なし）</t>
  </si>
  <si>
    <t xml:space="preserve">業務委託契約（単年、著作権なし）に使用 </t>
    <rPh sb="10" eb="13">
      <t>ちょさくけん</t>
    </rPh>
    <phoneticPr fontId="17" type="Hiragana"/>
  </si>
  <si>
    <t>建築設計業務等の業務委託契約（著作権あり、複数年の支払予定表の有無を選択可能、前金払に対応）に使用</t>
    <rPh sb="15" eb="18">
      <t>ちょさくけん</t>
    </rPh>
    <rPh sb="21" eb="23">
      <t>ふくすう</t>
    </rPh>
    <rPh sb="23" eb="24">
      <t>ねん</t>
    </rPh>
    <rPh sb="25" eb="27">
      <t>しはらい</t>
    </rPh>
    <rPh sb="27" eb="29">
      <t>よてい</t>
    </rPh>
    <rPh sb="29" eb="30">
      <t>ひょう</t>
    </rPh>
    <rPh sb="31" eb="33">
      <t>うむ</t>
    </rPh>
    <rPh sb="34" eb="36">
      <t>せんたく</t>
    </rPh>
    <rPh sb="36" eb="38">
      <t>かのう</t>
    </rPh>
    <rPh sb="39" eb="41">
      <t>まえきん</t>
    </rPh>
    <rPh sb="41" eb="42">
      <t>ばらい</t>
    </rPh>
    <rPh sb="43" eb="45">
      <t>たいおう</t>
    </rPh>
    <phoneticPr fontId="17" type="Hiragana"/>
  </si>
  <si>
    <t xml:space="preserve">業務委託契約書（著作権あり、支払予定表・前金払対応） </t>
    <rPh sb="14" eb="16">
      <t>しはらい</t>
    </rPh>
    <rPh sb="16" eb="19">
      <t>よていひょう</t>
    </rPh>
    <rPh sb="20" eb="22">
      <t>まえきん</t>
    </rPh>
    <rPh sb="22" eb="23">
      <t>ばらい</t>
    </rPh>
    <rPh sb="23" eb="25">
      <t>たいおう</t>
    </rPh>
    <phoneticPr fontId="17" type="Hiragana"/>
  </si>
  <si>
    <r>
      <t>業務委託契約の手続きについて
　（1）落札決定の通知をした日から、</t>
    </r>
    <r>
      <rPr>
        <sz val="10"/>
        <color rgb="FFFF0000"/>
        <rFont val="ＭＳ 明朝"/>
        <family val="1"/>
        <charset val="128"/>
      </rPr>
      <t>14</t>
    </r>
    <r>
      <rPr>
        <sz val="10"/>
        <rFont val="ＭＳ 明朝"/>
        <family val="1"/>
      </rPr>
      <t>日以内（休日を含む）に、契約を締結する必要があります。
　（2）契約時の提出書類について（次のものが必要です。）
　 〇業務委託契約書2部（1部には、所定の印紙を貼付のこと。）
　 〇談合その他不正行為に係る契約解除と損害賠償に関する特約条項（随意契約分以外の契約ついて、
 　　 契約書本紙と一緒に綴込用紙で綴じて割印。）
　 〇業務着手届
　 〇現場代理人及び主任技術者選任届
　 〇課税・免税届
　（3）契約金額（税込）200万円以上の案件については契約金額（税込）の10分の1以上の保証金が必要です。
 　　落札決定等から</t>
    </r>
    <r>
      <rPr>
        <sz val="10"/>
        <color rgb="FFFF0000"/>
        <rFont val="ＭＳ 明朝"/>
        <family val="1"/>
        <charset val="128"/>
      </rPr>
      <t>14</t>
    </r>
    <r>
      <rPr>
        <sz val="10"/>
        <rFont val="ＭＳ 明朝"/>
        <family val="1"/>
      </rPr>
      <t>日以内（休日を含む）に契約できるよう、速やかに保証の手続きをお願いします。
  　　 なお、契約保証金を現金で納付する場合は、専用の納付書を作成して交付する必要があるため、事前に
　　契約監理室にご連絡をお願いします。また、領収証のコピーを契約関係書類と併せて提出してください。
　　※契約監理室では、契約案件ごとに切抜設計書とあわせ契約時提出書類一覧等を用意してあります。
 　　落札決定等の連絡を受けた後、契約監理室に来庁して受け取ってください。</t>
    </r>
    <phoneticPr fontId="2"/>
  </si>
  <si>
    <t>【契約監理/20230401/第1版】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</si>
</sst>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35" x14ac:knownFonts="1">
    <font>
      <sz val="11"/>
      <name val="ＭＳ 明朝"/>
      <family val="1"/>
    </font>
    <font>
      <sz val="11"/>
      <color theme="1"/>
      <name val="游ゴシック"/>
      <family val="2"/>
      <scheme val="minor"/>
    </font>
    <font>
      <sz val="6"/>
      <name val="ＭＳ 明朝"/>
      <family val="1"/>
    </font>
    <font>
      <b/>
      <sz val="14"/>
      <name val="ＭＳ 明朝"/>
      <family val="1"/>
    </font>
    <font>
      <sz val="10"/>
      <name val="ＭＳ 明朝"/>
      <family val="1"/>
    </font>
    <font>
      <sz val="8"/>
      <name val="ＭＳ 明朝"/>
      <family val="1"/>
    </font>
    <font>
      <u/>
      <sz val="11"/>
      <color indexed="12"/>
      <name val="ＭＳ 明朝"/>
      <family val="1"/>
    </font>
    <font>
      <sz val="12"/>
      <name val="ＭＳ 明朝"/>
      <family val="1"/>
    </font>
    <font>
      <sz val="16"/>
      <name val="ＭＳ 明朝"/>
      <family val="1"/>
    </font>
    <font>
      <sz val="11"/>
      <name val="ＭＳ 明朝"/>
      <family val="1"/>
      <charset val="128"/>
    </font>
    <font>
      <sz val="14"/>
      <name val="ＭＳ 明朝"/>
      <family val="1"/>
    </font>
    <font>
      <sz val="10"/>
      <color indexed="10"/>
      <name val="ＭＳ 明朝"/>
      <family val="1"/>
    </font>
    <font>
      <sz val="12"/>
      <color indexed="9"/>
      <name val="ＭＳ 明朝"/>
      <family val="1"/>
    </font>
    <font>
      <sz val="9"/>
      <name val="ＭＳ 明朝"/>
      <family val="1"/>
    </font>
    <font>
      <sz val="11"/>
      <color indexed="9"/>
      <name val="ＭＳ 明朝"/>
      <family val="1"/>
    </font>
    <font>
      <sz val="12"/>
      <color indexed="10"/>
      <name val="ＭＳ 明朝"/>
      <family val="1"/>
    </font>
    <font>
      <sz val="18"/>
      <name val="ＭＳ 明朝"/>
      <family val="1"/>
    </font>
    <font>
      <sz val="6"/>
      <name val="ＭＳ Ｐゴシック"/>
      <family val="3"/>
    </font>
    <font>
      <sz val="11"/>
      <color theme="0"/>
      <name val="ＭＳ 明朝"/>
      <family val="1"/>
    </font>
    <font>
      <sz val="12"/>
      <color theme="0"/>
      <name val="ＭＳ 明朝"/>
      <family val="1"/>
    </font>
    <font>
      <sz val="12"/>
      <color rgb="FFFF0000"/>
      <name val="ＭＳ 明朝"/>
      <family val="1"/>
    </font>
    <font>
      <sz val="9"/>
      <color indexed="10"/>
      <name val="ＭＳ 明朝"/>
      <family val="1"/>
    </font>
    <font>
      <b/>
      <sz val="16"/>
      <color indexed="10"/>
      <name val="ＭＳ 明朝"/>
      <family val="1"/>
    </font>
    <font>
      <sz val="20"/>
      <name val="ＭＳ 明朝"/>
      <family val="1"/>
    </font>
    <font>
      <sz val="11"/>
      <color rgb="FFFF0000"/>
      <name val="ＭＳ 明朝"/>
      <family val="1"/>
    </font>
    <font>
      <b/>
      <sz val="18"/>
      <name val="ＭＳ 明朝"/>
      <family val="1"/>
    </font>
    <font>
      <sz val="9"/>
      <color indexed="12"/>
      <name val="ＭＳ 明朝"/>
      <family val="1"/>
    </font>
    <font>
      <sz val="12"/>
      <name val="ＭＳ 明朝"/>
      <family val="1"/>
      <charset val="128"/>
    </font>
    <font>
      <sz val="10"/>
      <name val="ＭＳ 明朝"/>
      <family val="1"/>
      <charset val="128"/>
    </font>
    <font>
      <sz val="9"/>
      <name val="ＭＳ 明朝"/>
      <family val="1"/>
      <charset val="128"/>
    </font>
    <font>
      <sz val="11"/>
      <name val="ＭＳ 明朝"/>
      <family val="1"/>
    </font>
    <font>
      <sz val="11"/>
      <color theme="1"/>
      <name val="游ゴシック"/>
      <family val="3"/>
      <scheme val="minor"/>
    </font>
    <font>
      <sz val="6"/>
      <name val="ＭＳ Ｐ明朝"/>
      <family val="1"/>
      <charset val="128"/>
    </font>
    <font>
      <sz val="11"/>
      <color theme="1"/>
      <name val="游ゴシック"/>
      <family val="3"/>
      <charset val="128"/>
    </font>
    <font>
      <sz val="10"/>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5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dotted">
        <color indexed="64"/>
      </bottom>
      <diagonal/>
    </border>
    <border>
      <left/>
      <right/>
      <top style="dotted">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6" fillId="0" borderId="0" applyNumberFormat="0" applyFill="0" applyBorder="0" applyAlignment="0" applyProtection="0">
      <alignment vertical="center"/>
    </xf>
    <xf numFmtId="38" fontId="9" fillId="0" borderId="0" applyFill="0" applyBorder="0" applyAlignment="0" applyProtection="0">
      <alignment vertical="center"/>
    </xf>
    <xf numFmtId="0" fontId="31" fillId="0" borderId="0">
      <alignment vertical="center"/>
    </xf>
    <xf numFmtId="0" fontId="33" fillId="0" borderId="0">
      <alignment vertical="center"/>
    </xf>
    <xf numFmtId="0" fontId="9" fillId="0" borderId="0">
      <alignment vertical="center"/>
    </xf>
  </cellStyleXfs>
  <cellXfs count="553">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5" fillId="0" borderId="1" xfId="0" applyFont="1"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left" vertical="center"/>
    </xf>
    <xf numFmtId="0" fontId="5" fillId="0" borderId="1" xfId="0" applyFont="1" applyBorder="1" applyAlignment="1">
      <alignment horizontal="left" vertical="center" wrapText="1"/>
    </xf>
    <xf numFmtId="0" fontId="0" fillId="0" borderId="2" xfId="0" applyBorder="1" applyAlignment="1">
      <alignment horizontal="center" vertical="center" wrapText="1"/>
    </xf>
    <xf numFmtId="0" fontId="6" fillId="0" borderId="2" xfId="3" applyBorder="1" applyAlignment="1">
      <alignment vertical="center" wrapText="1"/>
    </xf>
    <xf numFmtId="0" fontId="6" fillId="0" borderId="2" xfId="3" applyBorder="1" applyAlignment="1">
      <alignment horizontal="left" vertical="center" wrapText="1"/>
    </xf>
    <xf numFmtId="0" fontId="0" fillId="0" borderId="2" xfId="0" applyBorder="1" applyAlignment="1">
      <alignment vertical="center" wrapText="1"/>
    </xf>
    <xf numFmtId="0" fontId="5" fillId="0" borderId="1" xfId="0" applyFont="1" applyBorder="1" applyAlignment="1">
      <alignment horizontal="left" vertical="center"/>
    </xf>
    <xf numFmtId="0" fontId="0" fillId="0" borderId="2" xfId="0" applyBorder="1">
      <alignment vertical="center"/>
    </xf>
    <xf numFmtId="0" fontId="7" fillId="0" borderId="0" xfId="0" applyFont="1" applyProtection="1">
      <alignment vertical="center"/>
    </xf>
    <xf numFmtId="0" fontId="0" fillId="0" borderId="0" xfId="0" applyProtection="1">
      <alignment vertical="center"/>
    </xf>
    <xf numFmtId="0" fontId="0" fillId="0" borderId="5" xfId="0" applyBorder="1" applyAlignment="1" applyProtection="1">
      <alignment horizontal="left" vertical="center"/>
    </xf>
    <xf numFmtId="0" fontId="0" fillId="0" borderId="6" xfId="0" applyBorder="1" applyAlignment="1" applyProtection="1">
      <alignment horizontal="left" vertical="center"/>
    </xf>
    <xf numFmtId="0" fontId="0" fillId="0" borderId="7" xfId="0" applyBorder="1" applyAlignment="1" applyProtection="1">
      <alignment horizontal="left" vertical="center"/>
    </xf>
    <xf numFmtId="0" fontId="0" fillId="0" borderId="8" xfId="0" applyBorder="1" applyAlignment="1" applyProtection="1">
      <alignment horizontal="distributed" vertical="center"/>
    </xf>
    <xf numFmtId="0" fontId="0" fillId="0" borderId="9" xfId="0" applyBorder="1" applyAlignment="1" applyProtection="1">
      <alignment horizontal="left" vertical="center"/>
    </xf>
    <xf numFmtId="0" fontId="0" fillId="0" borderId="0" xfId="0" applyBorder="1" applyAlignment="1" applyProtection="1">
      <alignment horizontal="left" vertical="center"/>
    </xf>
    <xf numFmtId="0" fontId="0" fillId="0" borderId="1" xfId="0" applyBorder="1" applyAlignment="1" applyProtection="1">
      <alignment horizontal="left" vertical="center"/>
    </xf>
    <xf numFmtId="49" fontId="7" fillId="0" borderId="0" xfId="0" applyNumberFormat="1" applyFont="1" applyProtection="1">
      <alignment vertical="center"/>
    </xf>
    <xf numFmtId="0" fontId="7" fillId="0" borderId="0" xfId="0" applyFont="1" applyAlignment="1" applyProtection="1">
      <alignment horizontal="distributed" vertical="center"/>
    </xf>
    <xf numFmtId="0" fontId="8" fillId="0" borderId="0" xfId="0" applyFont="1" applyAlignment="1" applyProtection="1">
      <alignment horizontal="center" vertical="center"/>
    </xf>
    <xf numFmtId="0" fontId="0" fillId="0" borderId="1" xfId="0" applyBorder="1" applyProtection="1">
      <alignment vertical="center"/>
    </xf>
    <xf numFmtId="0" fontId="7" fillId="0" borderId="23" xfId="0" applyFont="1" applyBorder="1" applyProtection="1">
      <alignment vertical="center"/>
    </xf>
    <xf numFmtId="0" fontId="7" fillId="0" borderId="0" xfId="0" applyFont="1" applyAlignment="1" applyProtection="1">
      <alignment horizontal="center" vertical="center"/>
    </xf>
    <xf numFmtId="0" fontId="7" fillId="0" borderId="8" xfId="0" applyFont="1" applyBorder="1" applyProtection="1">
      <alignment vertical="center"/>
    </xf>
    <xf numFmtId="0" fontId="0" fillId="0" borderId="8" xfId="0" applyBorder="1" applyProtection="1">
      <alignment vertical="center"/>
    </xf>
    <xf numFmtId="0" fontId="0" fillId="0" borderId="0" xfId="0" applyFont="1" applyAlignment="1" applyProtection="1">
      <alignment horizontal="right" vertical="center"/>
    </xf>
    <xf numFmtId="38" fontId="0" fillId="0" borderId="8" xfId="4" applyFont="1" applyFill="1" applyBorder="1" applyProtection="1">
      <alignment vertical="center"/>
    </xf>
    <xf numFmtId="0" fontId="7" fillId="0" borderId="0" xfId="0" applyFont="1" applyBorder="1" applyProtection="1">
      <alignment vertical="center"/>
    </xf>
    <xf numFmtId="0" fontId="11" fillId="0" borderId="19" xfId="0" applyFont="1" applyBorder="1" applyProtection="1">
      <alignment vertical="center"/>
    </xf>
    <xf numFmtId="0" fontId="0" fillId="0" borderId="19" xfId="0" applyFill="1" applyBorder="1" applyProtection="1">
      <alignment vertical="center"/>
    </xf>
    <xf numFmtId="0" fontId="7" fillId="0" borderId="19" xfId="0" applyFont="1" applyBorder="1" applyProtection="1">
      <alignment vertical="center"/>
    </xf>
    <xf numFmtId="0" fontId="10" fillId="0" borderId="23" xfId="0" applyFont="1" applyBorder="1" applyAlignment="1" applyProtection="1">
      <alignment horizontal="distributed" vertical="center"/>
    </xf>
    <xf numFmtId="0" fontId="12" fillId="0" borderId="0" xfId="0" applyFont="1" applyProtection="1">
      <alignment vertical="center"/>
    </xf>
    <xf numFmtId="0" fontId="7" fillId="0" borderId="23" xfId="0" applyFont="1" applyBorder="1" applyAlignment="1" applyProtection="1">
      <alignment horizontal="center" vertical="center"/>
    </xf>
    <xf numFmtId="0" fontId="7" fillId="0" borderId="0" xfId="0" applyFont="1" applyAlignment="1" applyProtection="1">
      <alignment horizontal="right" vertical="center"/>
    </xf>
    <xf numFmtId="0" fontId="7" fillId="0" borderId="0" xfId="0" applyFont="1">
      <alignment vertical="center"/>
    </xf>
    <xf numFmtId="0" fontId="0" fillId="0" borderId="0" xfId="0">
      <alignment vertical="center"/>
    </xf>
    <xf numFmtId="0" fontId="0" fillId="0" borderId="5" xfId="0" applyBorder="1">
      <alignment vertical="center"/>
    </xf>
    <xf numFmtId="0" fontId="0" fillId="0" borderId="7" xfId="0" applyBorder="1">
      <alignment vertical="center"/>
    </xf>
    <xf numFmtId="0" fontId="7" fillId="0" borderId="4" xfId="0" applyFont="1" applyBorder="1">
      <alignment vertical="center"/>
    </xf>
    <xf numFmtId="0" fontId="7" fillId="0" borderId="5" xfId="0" applyFont="1" applyBorder="1">
      <alignment vertical="center"/>
    </xf>
    <xf numFmtId="0" fontId="7" fillId="0" borderId="7" xfId="0" applyFont="1" applyBorder="1">
      <alignment vertical="center"/>
    </xf>
    <xf numFmtId="0" fontId="7" fillId="0" borderId="7" xfId="0" applyFont="1" applyBorder="1" applyAlignment="1">
      <alignment horizontal="center" vertical="center"/>
    </xf>
    <xf numFmtId="49" fontId="0" fillId="0" borderId="0" xfId="0" applyNumberFormat="1" applyFont="1">
      <alignment vertical="center"/>
    </xf>
    <xf numFmtId="49" fontId="7" fillId="0" borderId="0" xfId="0" applyNumberFormat="1" applyFont="1">
      <alignment vertical="center"/>
    </xf>
    <xf numFmtId="0" fontId="0" fillId="0" borderId="9" xfId="0" applyBorder="1">
      <alignment vertical="center"/>
    </xf>
    <xf numFmtId="0" fontId="0" fillId="0" borderId="1" xfId="0" applyBorder="1">
      <alignment vertical="center"/>
    </xf>
    <xf numFmtId="0" fontId="7" fillId="0" borderId="8" xfId="0" applyFont="1" applyBorder="1" applyAlignment="1">
      <alignment horizontal="distributed" vertical="center"/>
    </xf>
    <xf numFmtId="0" fontId="0" fillId="0" borderId="10" xfId="0" applyBorder="1">
      <alignment vertical="center"/>
    </xf>
    <xf numFmtId="0" fontId="0" fillId="0" borderId="12" xfId="0" applyBorder="1">
      <alignment vertical="center"/>
    </xf>
    <xf numFmtId="0" fontId="10" fillId="0" borderId="0" xfId="0" applyFont="1" applyAlignment="1">
      <alignment horizontal="distributed" vertical="center"/>
    </xf>
    <xf numFmtId="0" fontId="8" fillId="0" borderId="0" xfId="0" applyFont="1" applyAlignment="1">
      <alignment horizontal="center" vertical="center"/>
    </xf>
    <xf numFmtId="0" fontId="8" fillId="0" borderId="0" xfId="0" applyFont="1" applyAlignment="1">
      <alignment horizontal="distributed"/>
    </xf>
    <xf numFmtId="0" fontId="0" fillId="0" borderId="0" xfId="0" applyAlignment="1">
      <alignment vertical="center"/>
    </xf>
    <xf numFmtId="0" fontId="7" fillId="0" borderId="19" xfId="0" applyFont="1" applyBorder="1">
      <alignment vertical="center"/>
    </xf>
    <xf numFmtId="0" fontId="7" fillId="0" borderId="10" xfId="0" applyFont="1" applyBorder="1">
      <alignment vertical="center"/>
    </xf>
    <xf numFmtId="0" fontId="7" fillId="0" borderId="12" xfId="0" applyFont="1" applyBorder="1">
      <alignment vertical="center"/>
    </xf>
    <xf numFmtId="0" fontId="0" fillId="0" borderId="23" xfId="0" applyFont="1" applyBorder="1">
      <alignment vertical="center"/>
    </xf>
    <xf numFmtId="0" fontId="0" fillId="0" borderId="0" xfId="0" applyFont="1" applyBorder="1" applyAlignment="1">
      <alignment vertical="center"/>
    </xf>
    <xf numFmtId="0" fontId="0" fillId="0" borderId="0" xfId="0" applyFont="1" applyAlignment="1">
      <alignment horizontal="distributed" vertical="center"/>
    </xf>
    <xf numFmtId="0" fontId="7" fillId="0" borderId="8" xfId="0" applyFont="1" applyBorder="1">
      <alignment vertical="center"/>
    </xf>
    <xf numFmtId="0" fontId="7" fillId="0" borderId="0" xfId="0" applyFont="1" applyBorder="1" applyAlignment="1">
      <alignment vertical="top" shrinkToFit="1"/>
    </xf>
    <xf numFmtId="0" fontId="0" fillId="0" borderId="0" xfId="0" applyFont="1" applyBorder="1" applyProtection="1">
      <alignment vertical="center"/>
      <protection locked="0"/>
    </xf>
    <xf numFmtId="0" fontId="0" fillId="0" borderId="0" xfId="0" applyFont="1" applyBorder="1" applyAlignment="1">
      <alignment horizontal="left" vertical="center" shrinkToFit="1"/>
    </xf>
    <xf numFmtId="0" fontId="7" fillId="0" borderId="23" xfId="0" applyFont="1" applyBorder="1" applyAlignment="1">
      <alignment horizontal="distributed" vertical="center"/>
    </xf>
    <xf numFmtId="0" fontId="14" fillId="0" borderId="0" xfId="0" applyFont="1" applyProtection="1">
      <alignment vertical="center"/>
    </xf>
    <xf numFmtId="0" fontId="12" fillId="0" borderId="0" xfId="0" applyFont="1">
      <alignment vertical="center"/>
    </xf>
    <xf numFmtId="0" fontId="15" fillId="0" borderId="0" xfId="0" applyFont="1" applyProtection="1">
      <alignment vertical="center"/>
    </xf>
    <xf numFmtId="0" fontId="15"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23" xfId="0" applyFont="1" applyBorder="1">
      <alignment vertical="center"/>
    </xf>
    <xf numFmtId="0" fontId="7" fillId="0" borderId="19" xfId="0" applyFont="1" applyBorder="1" applyAlignment="1">
      <alignment vertical="center" shrinkToFit="1"/>
    </xf>
    <xf numFmtId="0" fontId="16" fillId="0" borderId="0" xfId="0" applyFont="1" applyAlignment="1">
      <alignment horizontal="center" vertical="center"/>
    </xf>
    <xf numFmtId="0" fontId="7" fillId="0" borderId="0" xfId="0" applyFont="1" applyAlignment="1">
      <alignment horizontal="justify" vertical="center"/>
    </xf>
    <xf numFmtId="0" fontId="0" fillId="0" borderId="0" xfId="0" applyFont="1" applyAlignment="1">
      <alignment horizontal="justify"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0" xfId="0" applyFont="1" applyAlignment="1">
      <alignment horizontal="right" vertical="center"/>
    </xf>
    <xf numFmtId="0" fontId="0" fillId="0" borderId="34" xfId="0" applyBorder="1">
      <alignment vertical="center"/>
    </xf>
    <xf numFmtId="0" fontId="0" fillId="0" borderId="34" xfId="0" applyFont="1" applyBorder="1" applyAlignment="1">
      <alignment horizontal="right" vertical="center"/>
    </xf>
    <xf numFmtId="0" fontId="7" fillId="0" borderId="0" xfId="0" applyFont="1" applyAlignment="1">
      <alignment vertical="center"/>
    </xf>
    <xf numFmtId="0" fontId="0" fillId="0" borderId="7" xfId="0" applyBorder="1" applyAlignment="1" applyProtection="1">
      <alignment horizontal="distributed" vertical="center"/>
    </xf>
    <xf numFmtId="0" fontId="0" fillId="0" borderId="9" xfId="0" applyBorder="1" applyAlignment="1" applyProtection="1">
      <alignment horizontal="distributed" vertical="center"/>
    </xf>
    <xf numFmtId="0" fontId="0" fillId="0" borderId="1" xfId="0" applyBorder="1" applyAlignment="1" applyProtection="1">
      <alignment horizontal="distributed" vertical="center"/>
    </xf>
    <xf numFmtId="0" fontId="4" fillId="0" borderId="0" xfId="0" applyFont="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1"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42" xfId="0" applyBorder="1" applyAlignment="1">
      <alignment vertical="center"/>
    </xf>
    <xf numFmtId="0" fontId="0" fillId="0" borderId="10" xfId="0" applyBorder="1" applyAlignment="1" applyProtection="1">
      <alignment horizontal="distributed" vertical="center"/>
    </xf>
    <xf numFmtId="0" fontId="0" fillId="0" borderId="12" xfId="0" applyBorder="1" applyAlignment="1" applyProtection="1">
      <alignment horizontal="distributed" vertical="center"/>
    </xf>
    <xf numFmtId="0" fontId="7" fillId="0" borderId="8" xfId="0" applyFont="1" applyFill="1" applyBorder="1" applyAlignment="1" applyProtection="1">
      <alignment vertical="center"/>
    </xf>
    <xf numFmtId="0" fontId="0" fillId="0" borderId="43" xfId="0" applyBorder="1" applyAlignment="1">
      <alignment vertical="center"/>
    </xf>
    <xf numFmtId="0" fontId="0" fillId="0" borderId="12" xfId="0" applyBorder="1" applyAlignment="1">
      <alignment vertical="center"/>
    </xf>
    <xf numFmtId="0" fontId="0" fillId="0" borderId="19" xfId="0" applyBorder="1" applyAlignment="1">
      <alignment vertical="center"/>
    </xf>
    <xf numFmtId="0" fontId="0" fillId="0" borderId="10"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46" xfId="0" applyBorder="1" applyAlignment="1">
      <alignment vertical="center"/>
    </xf>
    <xf numFmtId="0" fontId="0" fillId="0" borderId="42" xfId="0" applyNumberFormat="1" applyBorder="1" applyAlignment="1">
      <alignment horizontal="right" vertical="center"/>
    </xf>
    <xf numFmtId="0" fontId="0" fillId="0" borderId="8" xfId="0" applyBorder="1" applyAlignment="1" applyProtection="1">
      <alignment vertical="center"/>
    </xf>
    <xf numFmtId="38" fontId="0" fillId="0" borderId="8" xfId="4" applyFont="1" applyFill="1" applyBorder="1" applyAlignment="1" applyProtection="1">
      <alignment vertical="center"/>
    </xf>
    <xf numFmtId="0" fontId="11" fillId="0" borderId="19" xfId="0" applyFont="1" applyBorder="1" applyAlignment="1" applyProtection="1">
      <alignment vertical="center"/>
    </xf>
    <xf numFmtId="0" fontId="0" fillId="0" borderId="19" xfId="0" applyFill="1" applyBorder="1" applyAlignment="1" applyProtection="1">
      <alignment vertical="center"/>
    </xf>
    <xf numFmtId="0" fontId="7" fillId="0" borderId="19" xfId="0" applyFont="1" applyBorder="1" applyAlignment="1" applyProtection="1">
      <alignment vertical="center"/>
    </xf>
    <xf numFmtId="0" fontId="12" fillId="0" borderId="0" xfId="0" applyFont="1" applyAlignment="1" applyProtection="1">
      <alignment vertical="center"/>
    </xf>
    <xf numFmtId="0" fontId="7" fillId="0" borderId="0" xfId="0" applyFont="1" applyAlignment="1" applyProtection="1">
      <alignment vertical="center"/>
    </xf>
    <xf numFmtId="0" fontId="18" fillId="0" borderId="0" xfId="0" applyFont="1" applyAlignment="1" applyProtection="1">
      <alignment vertical="center"/>
    </xf>
    <xf numFmtId="0" fontId="19" fillId="0" borderId="0" xfId="0" applyFont="1" applyAlignment="1" applyProtection="1">
      <alignment vertical="center"/>
    </xf>
    <xf numFmtId="0" fontId="19" fillId="0" borderId="0" xfId="0" applyFont="1" applyAlignment="1">
      <alignment vertical="center"/>
    </xf>
    <xf numFmtId="0" fontId="20" fillId="0" borderId="0" xfId="0" applyFont="1" applyAlignment="1" applyProtection="1">
      <alignment vertical="center"/>
    </xf>
    <xf numFmtId="0" fontId="20" fillId="0" borderId="0" xfId="0" applyFont="1" applyAlignment="1">
      <alignment vertical="center"/>
    </xf>
    <xf numFmtId="0" fontId="13" fillId="0" borderId="0" xfId="0" applyFont="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12" fillId="0" borderId="0" xfId="0" applyFont="1" applyAlignment="1">
      <alignment vertical="center"/>
    </xf>
    <xf numFmtId="0" fontId="4" fillId="0" borderId="7" xfId="0" applyFont="1" applyBorder="1" applyAlignment="1">
      <alignment vertical="center" wrapText="1"/>
    </xf>
    <xf numFmtId="0" fontId="7" fillId="0" borderId="9" xfId="0" applyFont="1" applyFill="1" applyBorder="1" applyAlignment="1" applyProtection="1">
      <alignment vertical="center"/>
    </xf>
    <xf numFmtId="0" fontId="21" fillId="0" borderId="9" xfId="0" applyFont="1" applyFill="1" applyBorder="1" applyAlignment="1" applyProtection="1">
      <alignment vertical="center"/>
    </xf>
    <xf numFmtId="0" fontId="7" fillId="0" borderId="10" xfId="0" applyFont="1" applyBorder="1" applyAlignment="1" applyProtection="1">
      <alignment vertical="center"/>
    </xf>
    <xf numFmtId="0" fontId="14" fillId="0" borderId="0" xfId="0" applyFont="1">
      <alignment vertical="center"/>
    </xf>
    <xf numFmtId="0" fontId="4" fillId="0" borderId="0" xfId="0" applyFont="1" applyProtection="1">
      <alignment vertical="center"/>
    </xf>
    <xf numFmtId="49" fontId="0" fillId="0" borderId="5" xfId="0" applyNumberFormat="1" applyFont="1" applyBorder="1" applyAlignment="1" applyProtection="1">
      <alignment horizontal="left" vertical="center"/>
    </xf>
    <xf numFmtId="49" fontId="0" fillId="0" borderId="4" xfId="0" applyNumberFormat="1" applyFont="1" applyBorder="1" applyAlignment="1" applyProtection="1">
      <alignment horizontal="left" vertical="center"/>
    </xf>
    <xf numFmtId="0" fontId="7" fillId="0" borderId="6" xfId="0" applyFont="1" applyBorder="1" applyProtection="1">
      <alignment vertical="center"/>
    </xf>
    <xf numFmtId="0" fontId="7" fillId="0" borderId="52" xfId="0" applyFont="1" applyBorder="1" applyProtection="1">
      <alignment vertical="center"/>
    </xf>
    <xf numFmtId="0" fontId="7" fillId="0" borderId="53" xfId="0" applyFont="1" applyBorder="1" applyProtection="1">
      <alignment vertical="center"/>
    </xf>
    <xf numFmtId="49" fontId="0" fillId="0" borderId="53" xfId="0" applyNumberFormat="1" applyFont="1" applyBorder="1" applyAlignment="1" applyProtection="1">
      <alignment horizontal="right" vertical="center"/>
    </xf>
    <xf numFmtId="49" fontId="0" fillId="0" borderId="7" xfId="0" applyNumberFormat="1" applyFont="1" applyBorder="1" applyAlignment="1" applyProtection="1">
      <alignment horizontal="right" vertical="center"/>
    </xf>
    <xf numFmtId="49" fontId="0" fillId="0" borderId="6" xfId="0" applyNumberFormat="1" applyFont="1" applyBorder="1" applyProtection="1">
      <alignment vertical="center"/>
    </xf>
    <xf numFmtId="49" fontId="7" fillId="0" borderId="6" xfId="0" applyNumberFormat="1" applyFont="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7" fillId="0" borderId="7" xfId="0" applyFont="1" applyBorder="1" applyProtection="1">
      <alignment vertical="center"/>
    </xf>
    <xf numFmtId="49" fontId="0" fillId="0" borderId="8" xfId="0" applyNumberFormat="1" applyFont="1" applyBorder="1" applyAlignment="1" applyProtection="1">
      <alignment horizontal="right" vertical="center"/>
    </xf>
    <xf numFmtId="49" fontId="0" fillId="0" borderId="8" xfId="0" applyNumberFormat="1" applyFont="1" applyBorder="1" applyAlignment="1" applyProtection="1">
      <alignment horizontal="left" vertical="center"/>
    </xf>
    <xf numFmtId="49" fontId="0" fillId="0" borderId="9" xfId="0" applyNumberFormat="1" applyFont="1" applyBorder="1" applyAlignment="1" applyProtection="1">
      <alignment horizontal="right" vertical="center"/>
    </xf>
    <xf numFmtId="0" fontId="7" fillId="0" borderId="24" xfId="0" applyFont="1" applyBorder="1" applyProtection="1">
      <alignment vertical="center"/>
    </xf>
    <xf numFmtId="49" fontId="0" fillId="0" borderId="24" xfId="0" applyNumberFormat="1" applyFont="1" applyBorder="1" applyAlignment="1" applyProtection="1">
      <alignment horizontal="right" vertical="center"/>
    </xf>
    <xf numFmtId="49" fontId="0" fillId="0" borderId="1" xfId="0" applyNumberFormat="1" applyFont="1" applyBorder="1" applyAlignment="1" applyProtection="1">
      <alignment horizontal="right" vertical="center"/>
    </xf>
    <xf numFmtId="49" fontId="0" fillId="0" borderId="0" xfId="0" applyNumberFormat="1" applyFont="1" applyBorder="1" applyProtection="1">
      <alignment vertical="center"/>
    </xf>
    <xf numFmtId="0" fontId="0" fillId="0" borderId="9" xfId="0" applyFont="1" applyBorder="1" applyProtection="1">
      <alignment vertical="center"/>
    </xf>
    <xf numFmtId="0" fontId="0" fillId="0" borderId="0" xfId="0" applyFont="1" applyBorder="1" applyProtection="1">
      <alignment vertical="center"/>
    </xf>
    <xf numFmtId="0" fontId="7" fillId="0" borderId="1" xfId="0" applyFont="1" applyBorder="1" applyProtection="1">
      <alignment vertical="center"/>
    </xf>
    <xf numFmtId="0" fontId="0" fillId="0" borderId="8" xfId="0" applyFont="1" applyBorder="1" applyAlignment="1" applyProtection="1">
      <alignment horizontal="left" vertical="center"/>
    </xf>
    <xf numFmtId="0" fontId="7" fillId="0" borderId="24" xfId="0" applyFont="1" applyBorder="1" applyAlignment="1" applyProtection="1">
      <alignment horizontal="distributed" vertical="center"/>
    </xf>
    <xf numFmtId="0" fontId="7" fillId="0" borderId="23" xfId="0" applyFont="1" applyBorder="1" applyAlignment="1" applyProtection="1">
      <alignment horizontal="distributed" vertical="center"/>
    </xf>
    <xf numFmtId="0" fontId="0" fillId="0" borderId="24" xfId="0" applyFont="1" applyBorder="1" applyAlignment="1" applyProtection="1">
      <alignment horizontal="distributed" vertical="center"/>
    </xf>
    <xf numFmtId="0" fontId="22" fillId="0" borderId="0" xfId="0" applyFont="1" applyProtection="1">
      <alignment vertical="center"/>
    </xf>
    <xf numFmtId="49" fontId="7" fillId="0" borderId="0" xfId="0" applyNumberFormat="1" applyFont="1" applyBorder="1" applyAlignment="1" applyProtection="1">
      <alignment horizontal="right" vertical="center"/>
    </xf>
    <xf numFmtId="49" fontId="7" fillId="0" borderId="23" xfId="0" applyNumberFormat="1" applyFont="1" applyBorder="1" applyAlignment="1" applyProtection="1">
      <alignment horizontal="right" vertical="center"/>
    </xf>
    <xf numFmtId="49" fontId="7" fillId="0" borderId="24" xfId="0" applyNumberFormat="1" applyFont="1" applyBorder="1" applyAlignment="1" applyProtection="1">
      <alignment horizontal="right" vertical="center"/>
    </xf>
    <xf numFmtId="0" fontId="0" fillId="0" borderId="0" xfId="0" applyFont="1" applyBorder="1" applyAlignment="1" applyProtection="1">
      <alignment horizontal="distributed" vertical="center"/>
    </xf>
    <xf numFmtId="0" fontId="0" fillId="0" borderId="23" xfId="0" applyFont="1" applyBorder="1" applyAlignment="1" applyProtection="1">
      <alignment horizontal="left" vertical="center"/>
    </xf>
    <xf numFmtId="0" fontId="0" fillId="0" borderId="24" xfId="0" applyFont="1" applyBorder="1" applyAlignment="1" applyProtection="1">
      <alignment horizontal="left" vertical="center"/>
    </xf>
    <xf numFmtId="0" fontId="7" fillId="0" borderId="0" xfId="0" applyFont="1" applyBorder="1" applyAlignment="1" applyProtection="1">
      <alignment horizontal="center" vertical="center"/>
    </xf>
    <xf numFmtId="0" fontId="7" fillId="0" borderId="24" xfId="0" applyFont="1" applyBorder="1" applyAlignment="1" applyProtection="1">
      <alignment horizontal="center" vertical="center"/>
    </xf>
    <xf numFmtId="0" fontId="7" fillId="0" borderId="9" xfId="0" applyFont="1" applyBorder="1" applyProtection="1">
      <alignment vertical="center"/>
    </xf>
    <xf numFmtId="0" fontId="10" fillId="0" borderId="9" xfId="0" applyFont="1" applyBorder="1" applyAlignment="1" applyProtection="1">
      <alignment horizontal="center" vertical="center"/>
    </xf>
    <xf numFmtId="0" fontId="7" fillId="0" borderId="8" xfId="0" applyFont="1" applyBorder="1" applyAlignment="1" applyProtection="1">
      <alignment horizontal="distributed" vertical="center"/>
    </xf>
    <xf numFmtId="0" fontId="7" fillId="0" borderId="9"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23"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1" xfId="0" applyFont="1" applyBorder="1" applyAlignment="1" applyProtection="1">
      <alignment horizontal="left" vertical="center" shrinkToFit="1"/>
    </xf>
    <xf numFmtId="0" fontId="7" fillId="0" borderId="8" xfId="0" applyFont="1" applyBorder="1" applyAlignment="1" applyProtection="1">
      <alignment horizontal="left" vertical="center"/>
    </xf>
    <xf numFmtId="0" fontId="4" fillId="0" borderId="23" xfId="0" applyFont="1" applyBorder="1" applyProtection="1">
      <alignment vertical="center"/>
    </xf>
    <xf numFmtId="6" fontId="7" fillId="0" borderId="24" xfId="4" applyNumberFormat="1" applyFont="1" applyBorder="1" applyAlignment="1" applyProtection="1">
      <alignment horizontal="right" vertical="center"/>
    </xf>
    <xf numFmtId="6" fontId="0" fillId="0" borderId="24" xfId="4" applyNumberFormat="1" applyFont="1" applyBorder="1" applyAlignment="1" applyProtection="1">
      <alignment horizontal="left" vertical="center"/>
    </xf>
    <xf numFmtId="0" fontId="7" fillId="0" borderId="8" xfId="0" applyFont="1" applyBorder="1" applyAlignment="1" applyProtection="1">
      <alignment horizontal="center" vertical="center"/>
    </xf>
    <xf numFmtId="0" fontId="13" fillId="0" borderId="9" xfId="0" applyFont="1" applyBorder="1" applyAlignment="1" applyProtection="1">
      <alignment horizontal="right" vertical="center"/>
    </xf>
    <xf numFmtId="6" fontId="0" fillId="0" borderId="24" xfId="4" applyNumberFormat="1" applyFont="1" applyBorder="1" applyAlignment="1" applyProtection="1">
      <alignment horizontal="right" vertical="center"/>
    </xf>
    <xf numFmtId="38" fontId="4" fillId="0" borderId="0" xfId="0" applyNumberFormat="1" applyFont="1" applyBorder="1" applyAlignment="1" applyProtection="1">
      <alignment horizontal="right" vertical="center"/>
    </xf>
    <xf numFmtId="38" fontId="4" fillId="0" borderId="23" xfId="0" applyNumberFormat="1" applyFont="1" applyBorder="1" applyAlignment="1" applyProtection="1">
      <alignment horizontal="right" vertical="center"/>
    </xf>
    <xf numFmtId="0" fontId="4" fillId="0" borderId="0" xfId="0" applyFont="1" applyBorder="1" applyAlignment="1" applyProtection="1">
      <alignment horizontal="right" vertical="center"/>
    </xf>
    <xf numFmtId="0" fontId="4" fillId="0" borderId="23" xfId="0" applyFont="1" applyBorder="1" applyAlignment="1" applyProtection="1">
      <alignment horizontal="right" vertical="center"/>
    </xf>
    <xf numFmtId="38" fontId="0" fillId="0" borderId="9" xfId="4" applyFont="1" applyFill="1" applyBorder="1" applyProtection="1">
      <alignment vertical="center"/>
    </xf>
    <xf numFmtId="38" fontId="0" fillId="0" borderId="18" xfId="4" applyFont="1" applyFill="1" applyBorder="1" applyProtection="1">
      <alignment vertical="center"/>
    </xf>
    <xf numFmtId="0" fontId="0" fillId="0" borderId="18" xfId="0" applyBorder="1" applyProtection="1">
      <alignment vertical="center"/>
    </xf>
    <xf numFmtId="0" fontId="0" fillId="0" borderId="10" xfId="0" applyFill="1" applyBorder="1" applyProtection="1">
      <alignment vertical="center"/>
    </xf>
    <xf numFmtId="0" fontId="0" fillId="0" borderId="22" xfId="0" applyFill="1" applyBorder="1" applyProtection="1">
      <alignment vertical="center"/>
    </xf>
    <xf numFmtId="0" fontId="7" fillId="0" borderId="10" xfId="0" applyFont="1" applyBorder="1" applyProtection="1">
      <alignment vertical="center"/>
    </xf>
    <xf numFmtId="0" fontId="7" fillId="0" borderId="12" xfId="0" applyFont="1" applyBorder="1" applyProtection="1">
      <alignment vertical="center"/>
    </xf>
    <xf numFmtId="0" fontId="20" fillId="0" borderId="0" xfId="0" applyFont="1" applyFill="1" applyProtection="1">
      <alignment vertical="center"/>
    </xf>
    <xf numFmtId="0" fontId="20" fillId="0" borderId="0" xfId="0" applyFont="1" applyFill="1">
      <alignment vertical="center"/>
    </xf>
    <xf numFmtId="0" fontId="0" fillId="0" borderId="23" xfId="0" applyFont="1" applyBorder="1" applyProtection="1">
      <alignment vertical="center"/>
    </xf>
    <xf numFmtId="0" fontId="4" fillId="0" borderId="0" xfId="0" applyFont="1" applyBorder="1" applyAlignment="1" applyProtection="1">
      <alignment horizontal="distributed" vertical="center"/>
    </xf>
    <xf numFmtId="0" fontId="19" fillId="0" borderId="0" xfId="0" applyFont="1" applyFill="1">
      <alignment vertical="center"/>
    </xf>
    <xf numFmtId="0" fontId="18" fillId="0" borderId="0" xfId="0" applyFont="1" applyFill="1" applyProtection="1">
      <alignment vertical="center"/>
    </xf>
    <xf numFmtId="0" fontId="19" fillId="0" borderId="0" xfId="0" applyFont="1" applyFill="1" applyProtection="1">
      <alignment vertical="center"/>
    </xf>
    <xf numFmtId="0" fontId="13" fillId="0" borderId="10" xfId="0" applyFont="1" applyBorder="1" applyAlignment="1" applyProtection="1">
      <alignment horizontal="right" vertical="center"/>
    </xf>
    <xf numFmtId="0" fontId="7" fillId="0" borderId="11" xfId="0" applyFont="1" applyBorder="1" applyAlignment="1" applyProtection="1">
      <alignment horizontal="center" vertical="center"/>
    </xf>
    <xf numFmtId="0" fontId="7" fillId="0" borderId="54" xfId="0" applyFont="1" applyBorder="1" applyAlignment="1" applyProtection="1">
      <alignment horizontal="center" vertical="center"/>
    </xf>
    <xf numFmtId="0" fontId="7" fillId="0" borderId="55" xfId="0" applyFont="1" applyBorder="1" applyAlignment="1" applyProtection="1">
      <alignment horizontal="center" vertical="center"/>
    </xf>
    <xf numFmtId="0" fontId="7" fillId="0" borderId="55" xfId="0" applyFont="1" applyBorder="1" applyProtection="1">
      <alignment vertical="center"/>
    </xf>
    <xf numFmtId="0" fontId="7" fillId="0" borderId="11" xfId="0" applyFont="1" applyBorder="1" applyProtection="1">
      <alignment vertical="center"/>
    </xf>
    <xf numFmtId="0" fontId="7" fillId="0" borderId="54" xfId="0" applyFont="1" applyBorder="1" applyProtection="1">
      <alignment vertical="center"/>
    </xf>
    <xf numFmtId="0" fontId="0" fillId="0" borderId="11" xfId="0" applyFont="1" applyBorder="1" applyProtection="1">
      <alignment vertical="center"/>
    </xf>
    <xf numFmtId="0" fontId="0" fillId="0" borderId="11" xfId="0" applyFont="1" applyBorder="1" applyAlignment="1" applyProtection="1">
      <alignment vertical="center" shrinkToFit="1"/>
    </xf>
    <xf numFmtId="0" fontId="18" fillId="0" borderId="0" xfId="0" applyFont="1" applyFill="1">
      <alignment vertical="center"/>
    </xf>
    <xf numFmtId="0" fontId="24" fillId="0" borderId="0" xfId="0" applyFont="1">
      <alignment vertical="center"/>
    </xf>
    <xf numFmtId="0" fontId="0" fillId="0" borderId="0" xfId="0" applyAlignment="1">
      <alignment horizontal="left" vertical="center" indent="1"/>
    </xf>
    <xf numFmtId="0" fontId="0" fillId="0" borderId="0" xfId="0" applyAlignment="1">
      <alignment horizontal="left" vertical="center" indent="2"/>
    </xf>
    <xf numFmtId="0" fontId="0" fillId="0" borderId="0" xfId="0" applyAlignment="1">
      <alignment horizontal="left" vertical="center" indent="3"/>
    </xf>
    <xf numFmtId="0" fontId="0" fillId="0" borderId="12" xfId="0" applyBorder="1" applyProtection="1">
      <alignment vertical="center"/>
    </xf>
    <xf numFmtId="0" fontId="0" fillId="0" borderId="23" xfId="0" applyBorder="1">
      <alignment vertical="center"/>
    </xf>
    <xf numFmtId="0" fontId="4" fillId="0" borderId="0" xfId="0" applyFont="1">
      <alignment vertical="center"/>
    </xf>
    <xf numFmtId="0" fontId="0" fillId="0" borderId="0" xfId="0">
      <alignment vertical="center"/>
    </xf>
    <xf numFmtId="0" fontId="0" fillId="0" borderId="0" xfId="0">
      <alignment vertical="center"/>
    </xf>
    <xf numFmtId="0" fontId="0" fillId="0" borderId="3" xfId="0" applyBorder="1" applyAlignment="1">
      <alignment horizontal="center" vertical="center"/>
    </xf>
    <xf numFmtId="0" fontId="30" fillId="0" borderId="0" xfId="5" applyFont="1">
      <alignment vertical="center"/>
    </xf>
    <xf numFmtId="0" fontId="30" fillId="0" borderId="2" xfId="5" applyFont="1" applyBorder="1">
      <alignment vertical="center"/>
    </xf>
    <xf numFmtId="0" fontId="30" fillId="0" borderId="19" xfId="5" applyFont="1" applyBorder="1">
      <alignment vertical="center"/>
    </xf>
    <xf numFmtId="0" fontId="30" fillId="0" borderId="3" xfId="5" applyFont="1" applyBorder="1">
      <alignment vertical="center"/>
    </xf>
    <xf numFmtId="0" fontId="30" fillId="0" borderId="10" xfId="5" applyFont="1" applyBorder="1">
      <alignment vertical="center"/>
    </xf>
    <xf numFmtId="0" fontId="30" fillId="0" borderId="56" xfId="5" applyFont="1" applyBorder="1">
      <alignment vertical="center"/>
    </xf>
    <xf numFmtId="0" fontId="30" fillId="0" borderId="12" xfId="5" applyFont="1" applyBorder="1">
      <alignment vertical="center"/>
    </xf>
    <xf numFmtId="0" fontId="30" fillId="0" borderId="5" xfId="5" applyFont="1" applyBorder="1">
      <alignment vertical="center"/>
    </xf>
    <xf numFmtId="0" fontId="30" fillId="0" borderId="7" xfId="5" applyFont="1" applyBorder="1">
      <alignment vertical="center"/>
    </xf>
    <xf numFmtId="0" fontId="30" fillId="0" borderId="6" xfId="5" applyFont="1" applyBorder="1">
      <alignment vertical="center"/>
    </xf>
    <xf numFmtId="0" fontId="30" fillId="0" borderId="11" xfId="5" applyFont="1" applyBorder="1">
      <alignment vertical="center"/>
    </xf>
    <xf numFmtId="0" fontId="30" fillId="0" borderId="0" xfId="5" applyFont="1" applyAlignment="1">
      <alignment horizontal="left" vertical="center"/>
    </xf>
    <xf numFmtId="0" fontId="0" fillId="0" borderId="0" xfId="0">
      <alignment vertical="center"/>
    </xf>
    <xf numFmtId="0" fontId="0" fillId="0" borderId="8" xfId="0" applyBorder="1" applyAlignment="1" applyProtection="1">
      <alignment vertical="center"/>
    </xf>
    <xf numFmtId="0" fontId="7" fillId="0" borderId="8" xfId="0" applyFont="1" applyFill="1" applyBorder="1" applyAlignment="1" applyProtection="1">
      <alignment vertical="center"/>
    </xf>
    <xf numFmtId="0" fontId="4" fillId="0" borderId="0" xfId="0" applyFont="1" applyAlignment="1">
      <alignment horizontal="center" vertical="center"/>
    </xf>
    <xf numFmtId="0" fontId="0" fillId="0" borderId="0" xfId="0" applyAlignment="1">
      <alignment vertical="center" shrinkToFit="1"/>
    </xf>
    <xf numFmtId="0" fontId="14" fillId="0" borderId="0" xfId="0" applyFont="1" applyAlignment="1" applyProtection="1">
      <alignment vertical="center"/>
    </xf>
    <xf numFmtId="0" fontId="6" fillId="0" borderId="0" xfId="3" applyAlignment="1">
      <alignment vertical="center" wrapText="1"/>
    </xf>
    <xf numFmtId="0" fontId="5" fillId="0" borderId="0" xfId="0" applyFont="1">
      <alignment vertical="center"/>
    </xf>
    <xf numFmtId="0" fontId="5" fillId="0" borderId="0" xfId="0" applyFont="1" applyAlignment="1">
      <alignment horizontal="right" vertical="center"/>
    </xf>
    <xf numFmtId="0" fontId="5" fillId="0" borderId="0" xfId="5" applyFont="1" applyAlignment="1">
      <alignment horizontal="right" vertical="center"/>
    </xf>
    <xf numFmtId="0" fontId="5" fillId="0" borderId="0" xfId="0" applyFont="1" applyAlignment="1">
      <alignment horizontal="left" vertical="center"/>
    </xf>
    <xf numFmtId="0" fontId="5" fillId="0" borderId="0" xfId="0" applyFont="1" applyProtection="1">
      <alignment vertical="center"/>
    </xf>
    <xf numFmtId="0" fontId="5" fillId="0" borderId="0" xfId="0" applyNumberFormat="1" applyFont="1">
      <alignment vertical="center"/>
    </xf>
    <xf numFmtId="0" fontId="5" fillId="0" borderId="0" xfId="0" applyFont="1" applyAlignment="1" applyProtection="1">
      <alignment horizontal="lef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3" fillId="0" borderId="0" xfId="0" applyFont="1" applyBorder="1" applyAlignment="1">
      <alignment horizontal="center" vertical="center"/>
    </xf>
    <xf numFmtId="0" fontId="0" fillId="0" borderId="4" xfId="0" applyBorder="1" applyAlignment="1" applyProtection="1">
      <alignment horizontal="distributed" vertical="center"/>
    </xf>
    <xf numFmtId="0" fontId="0" fillId="0" borderId="8" xfId="0" applyBorder="1" applyAlignment="1" applyProtection="1">
      <alignment horizontal="distributed" vertical="center"/>
    </xf>
    <xf numFmtId="0" fontId="0" fillId="0" borderId="19" xfId="0" applyBorder="1" applyAlignment="1" applyProtection="1">
      <alignment horizontal="distributed" vertical="center"/>
    </xf>
    <xf numFmtId="0" fontId="0" fillId="2" borderId="4" xfId="0" applyFill="1" applyBorder="1" applyProtection="1">
      <alignment vertical="center"/>
      <protection locked="0"/>
    </xf>
    <xf numFmtId="0" fontId="0" fillId="2" borderId="8" xfId="0" applyFill="1" applyBorder="1" applyProtection="1">
      <alignment vertical="center"/>
      <protection locked="0"/>
    </xf>
    <xf numFmtId="0" fontId="0" fillId="2" borderId="19" xfId="0" applyFill="1" applyBorder="1" applyProtection="1">
      <alignment vertical="center"/>
      <protection locked="0"/>
    </xf>
    <xf numFmtId="0" fontId="0" fillId="0" borderId="1" xfId="0" applyBorder="1" applyProtection="1">
      <alignment vertical="center"/>
    </xf>
    <xf numFmtId="0" fontId="0" fillId="2" borderId="1" xfId="0" applyFill="1" applyBorder="1" applyProtection="1">
      <alignment vertical="center"/>
      <protection locked="0"/>
    </xf>
    <xf numFmtId="0" fontId="0" fillId="0" borderId="8" xfId="0" applyBorder="1" applyProtection="1">
      <alignment vertical="center"/>
    </xf>
    <xf numFmtId="38" fontId="0" fillId="2" borderId="4" xfId="4" applyFont="1" applyFill="1" applyBorder="1" applyProtection="1">
      <alignment vertical="center"/>
      <protection locked="0"/>
    </xf>
    <xf numFmtId="38" fontId="0" fillId="2" borderId="8" xfId="4" applyFont="1" applyFill="1" applyBorder="1" applyProtection="1">
      <alignment vertical="center"/>
      <protection locked="0"/>
    </xf>
    <xf numFmtId="0" fontId="7" fillId="2" borderId="4" xfId="0" applyFont="1" applyFill="1" applyBorder="1" applyProtection="1">
      <alignment vertical="center"/>
      <protection locked="0"/>
    </xf>
    <xf numFmtId="0" fontId="7" fillId="2" borderId="8" xfId="0" applyFont="1" applyFill="1" applyBorder="1" applyProtection="1">
      <alignment vertical="center"/>
      <protection locked="0"/>
    </xf>
    <xf numFmtId="0" fontId="7" fillId="0" borderId="8" xfId="0" applyFont="1" applyBorder="1" applyProtection="1">
      <alignment vertical="center"/>
    </xf>
    <xf numFmtId="0" fontId="0" fillId="0" borderId="5" xfId="0" applyBorder="1" applyAlignment="1" applyProtection="1">
      <alignment horizontal="left" vertical="center"/>
    </xf>
    <xf numFmtId="0" fontId="0" fillId="0" borderId="9" xfId="0" applyBorder="1" applyAlignment="1" applyProtection="1">
      <alignment horizontal="left" vertical="center"/>
    </xf>
    <xf numFmtId="0" fontId="0" fillId="0" borderId="10" xfId="0" applyBorder="1" applyAlignment="1" applyProtection="1">
      <alignment horizontal="left" vertical="center"/>
    </xf>
    <xf numFmtId="0" fontId="0" fillId="0" borderId="13" xfId="0" applyBorder="1" applyAlignment="1" applyProtection="1">
      <alignment horizontal="distributed" vertical="center"/>
    </xf>
    <xf numFmtId="0" fontId="0" fillId="0" borderId="16" xfId="0" applyBorder="1" applyAlignment="1" applyProtection="1">
      <alignment horizontal="distributed" vertical="center"/>
    </xf>
    <xf numFmtId="0" fontId="0" fillId="0" borderId="20" xfId="0" applyBorder="1" applyAlignment="1" applyProtection="1">
      <alignment horizontal="distributed" vertical="center"/>
    </xf>
    <xf numFmtId="0" fontId="7" fillId="2" borderId="13" xfId="0" applyFont="1" applyFill="1" applyBorder="1" applyProtection="1">
      <alignment vertical="center"/>
      <protection locked="0"/>
    </xf>
    <xf numFmtId="0" fontId="7" fillId="2" borderId="16" xfId="0" applyFont="1" applyFill="1" applyBorder="1" applyProtection="1">
      <alignment vertical="center"/>
      <protection locked="0"/>
    </xf>
    <xf numFmtId="0" fontId="7" fillId="2" borderId="20" xfId="0" applyFont="1" applyFill="1" applyBorder="1" applyProtection="1">
      <alignment vertical="center"/>
      <protection locked="0"/>
    </xf>
    <xf numFmtId="0" fontId="0" fillId="0" borderId="6" xfId="0" applyBorder="1" applyAlignment="1" applyProtection="1">
      <alignment horizontal="left" vertical="center"/>
    </xf>
    <xf numFmtId="0" fontId="0" fillId="0" borderId="0" xfId="0" applyBorder="1" applyAlignment="1" applyProtection="1">
      <alignment horizontal="left" vertical="center"/>
    </xf>
    <xf numFmtId="0" fontId="0" fillId="0" borderId="11" xfId="0" applyBorder="1" applyAlignment="1" applyProtection="1">
      <alignment horizontal="left" vertical="center"/>
    </xf>
    <xf numFmtId="0" fontId="0" fillId="0" borderId="14" xfId="0" applyBorder="1" applyAlignment="1" applyProtection="1">
      <alignment horizontal="distributed" vertical="center"/>
    </xf>
    <xf numFmtId="0" fontId="0" fillId="0" borderId="17" xfId="0" applyBorder="1" applyAlignment="1" applyProtection="1">
      <alignment horizontal="distributed" vertical="center"/>
    </xf>
    <xf numFmtId="0" fontId="0" fillId="0" borderId="21" xfId="0" applyBorder="1" applyAlignment="1" applyProtection="1">
      <alignment horizontal="distributed" vertical="center"/>
    </xf>
    <xf numFmtId="0" fontId="7" fillId="2" borderId="14" xfId="0" applyFont="1" applyFill="1" applyBorder="1" applyProtection="1">
      <alignment vertical="center"/>
      <protection locked="0"/>
    </xf>
    <xf numFmtId="0" fontId="7" fillId="2" borderId="17" xfId="0" applyFont="1" applyFill="1" applyBorder="1" applyProtection="1">
      <alignment vertical="center"/>
      <protection locked="0"/>
    </xf>
    <xf numFmtId="0" fontId="7" fillId="2" borderId="21" xfId="0" applyFont="1" applyFill="1" applyBorder="1" applyProtection="1">
      <alignment vertical="center"/>
      <protection locked="0"/>
    </xf>
    <xf numFmtId="0" fontId="0" fillId="0" borderId="7" xfId="0" applyBorder="1" applyAlignment="1" applyProtection="1">
      <alignment horizontal="left" vertical="center"/>
    </xf>
    <xf numFmtId="0" fontId="0" fillId="0" borderId="1" xfId="0" applyBorder="1" applyAlignment="1" applyProtection="1">
      <alignment horizontal="left" vertical="center"/>
    </xf>
    <xf numFmtId="0" fontId="0" fillId="0" borderId="12" xfId="0" applyBorder="1" applyAlignment="1" applyProtection="1">
      <alignment horizontal="left" vertical="center"/>
    </xf>
    <xf numFmtId="0" fontId="0" fillId="0" borderId="15" xfId="0" applyBorder="1" applyAlignment="1" applyProtection="1">
      <alignment horizontal="distributed" vertical="center"/>
    </xf>
    <xf numFmtId="0" fontId="0" fillId="0" borderId="18" xfId="0" applyBorder="1" applyAlignment="1" applyProtection="1">
      <alignment horizontal="distributed" vertical="center"/>
    </xf>
    <xf numFmtId="0" fontId="0" fillId="0" borderId="22" xfId="0" applyBorder="1" applyAlignment="1" applyProtection="1">
      <alignment horizontal="distributed" vertical="center"/>
    </xf>
    <xf numFmtId="0" fontId="7" fillId="2" borderId="15" xfId="0" applyFont="1" applyFill="1" applyBorder="1" applyProtection="1">
      <alignment vertical="center"/>
      <protection locked="0"/>
    </xf>
    <xf numFmtId="0" fontId="7" fillId="2" borderId="18" xfId="0" applyFont="1" applyFill="1" applyBorder="1" applyProtection="1">
      <alignment vertical="center"/>
      <protection locked="0"/>
    </xf>
    <xf numFmtId="0" fontId="7" fillId="2" borderId="22" xfId="0" applyFont="1" applyFill="1" applyBorder="1" applyProtection="1">
      <alignment vertical="center"/>
      <protection locked="0"/>
    </xf>
    <xf numFmtId="0" fontId="8" fillId="0" borderId="0" xfId="0" applyFont="1" applyAlignment="1" applyProtection="1">
      <alignment horizontal="center" vertical="center"/>
    </xf>
    <xf numFmtId="0" fontId="7" fillId="0" borderId="0" xfId="0" applyFont="1" applyAlignment="1" applyProtection="1">
      <alignment horizontal="left" vertical="center"/>
    </xf>
    <xf numFmtId="0" fontId="7" fillId="0" borderId="23" xfId="0" applyFont="1" applyBorder="1" applyAlignment="1" applyProtection="1">
      <alignment vertical="center" shrinkToFit="1"/>
    </xf>
    <xf numFmtId="0" fontId="7" fillId="0" borderId="24" xfId="0" applyFont="1" applyBorder="1" applyAlignment="1" applyProtection="1">
      <alignment vertical="center" shrinkToFit="1"/>
      <protection locked="0"/>
    </xf>
    <xf numFmtId="0" fontId="7" fillId="0" borderId="0" xfId="0" applyFont="1" applyAlignment="1" applyProtection="1">
      <alignment vertical="center" shrinkToFit="1"/>
    </xf>
    <xf numFmtId="0" fontId="4" fillId="0" borderId="23" xfId="0" applyFont="1" applyBorder="1" applyAlignment="1" applyProtection="1">
      <alignment horizontal="distributed" vertical="center"/>
    </xf>
    <xf numFmtId="0" fontId="10" fillId="0" borderId="23" xfId="0" applyFont="1" applyBorder="1" applyAlignment="1" applyProtection="1">
      <alignment horizontal="distributed" vertical="center"/>
    </xf>
    <xf numFmtId="0" fontId="7" fillId="0" borderId="23" xfId="0" applyFont="1" applyBorder="1" applyAlignment="1" applyProtection="1">
      <alignment horizontal="center" vertical="center"/>
    </xf>
    <xf numFmtId="0" fontId="7" fillId="0" borderId="0" xfId="0" applyFont="1" applyAlignment="1" applyProtection="1">
      <alignment horizontal="distributed" vertical="center"/>
    </xf>
    <xf numFmtId="0" fontId="7" fillId="0" borderId="23" xfId="0" applyFont="1" applyBorder="1" applyProtection="1">
      <alignment vertical="center"/>
    </xf>
    <xf numFmtId="6" fontId="10" fillId="0" borderId="23" xfId="4" applyNumberFormat="1" applyFont="1" applyBorder="1" applyProtection="1">
      <alignment vertical="center"/>
    </xf>
    <xf numFmtId="0" fontId="14" fillId="0" borderId="0" xfId="0" applyFont="1" applyProtection="1">
      <alignment vertical="center"/>
    </xf>
    <xf numFmtId="0" fontId="0" fillId="0" borderId="4" xfId="0" applyBorder="1" applyProtection="1">
      <alignment vertical="center"/>
    </xf>
    <xf numFmtId="0" fontId="0" fillId="2" borderId="8" xfId="0" applyFill="1" applyBorder="1" applyAlignment="1" applyProtection="1">
      <alignment vertical="center" shrinkToFit="1"/>
      <protection locked="0"/>
    </xf>
    <xf numFmtId="0" fontId="7" fillId="0" borderId="4" xfId="0" applyFont="1" applyFill="1" applyBorder="1" applyProtection="1">
      <alignment vertical="center"/>
    </xf>
    <xf numFmtId="0" fontId="0" fillId="2" borderId="13" xfId="0" applyFont="1" applyFill="1" applyBorder="1" applyProtection="1">
      <alignment vertical="center"/>
      <protection locked="0"/>
    </xf>
    <xf numFmtId="0" fontId="0" fillId="2" borderId="16" xfId="0" applyFont="1" applyFill="1" applyBorder="1" applyProtection="1">
      <alignment vertical="center"/>
      <protection locked="0"/>
    </xf>
    <xf numFmtId="0" fontId="0" fillId="2" borderId="20" xfId="0" applyFont="1" applyFill="1" applyBorder="1" applyProtection="1">
      <alignment vertical="center"/>
      <protection locked="0"/>
    </xf>
    <xf numFmtId="0" fontId="0" fillId="2" borderId="14" xfId="0" applyFont="1" applyFill="1" applyBorder="1" applyProtection="1">
      <alignment vertical="center"/>
      <protection locked="0"/>
    </xf>
    <xf numFmtId="0" fontId="0" fillId="2" borderId="17" xfId="0" applyFont="1" applyFill="1" applyBorder="1" applyProtection="1">
      <alignment vertical="center"/>
      <protection locked="0"/>
    </xf>
    <xf numFmtId="0" fontId="0" fillId="2" borderId="21" xfId="0" applyFont="1" applyFill="1" applyBorder="1" applyProtection="1">
      <alignment vertical="center"/>
      <protection locked="0"/>
    </xf>
    <xf numFmtId="0" fontId="0" fillId="2" borderId="15" xfId="0" applyFont="1" applyFill="1" applyBorder="1" applyProtection="1">
      <alignment vertical="center"/>
      <protection locked="0"/>
    </xf>
    <xf numFmtId="0" fontId="0" fillId="2" borderId="18" xfId="0" applyFont="1" applyFill="1" applyBorder="1" applyProtection="1">
      <alignment vertical="center"/>
      <protection locked="0"/>
    </xf>
    <xf numFmtId="0" fontId="0" fillId="2" borderId="22" xfId="0" applyFont="1" applyFill="1" applyBorder="1" applyProtection="1">
      <alignment vertical="center"/>
      <protection locked="0"/>
    </xf>
    <xf numFmtId="0" fontId="0" fillId="0" borderId="13" xfId="0" applyFont="1" applyBorder="1" applyAlignment="1">
      <alignment horizontal="distributed" vertical="center"/>
    </xf>
    <xf numFmtId="0" fontId="0" fillId="0" borderId="16" xfId="0" applyFont="1" applyBorder="1" applyAlignment="1">
      <alignment horizontal="distributed" vertical="center"/>
    </xf>
    <xf numFmtId="0" fontId="0" fillId="0" borderId="20" xfId="0" applyFont="1" applyBorder="1" applyAlignment="1">
      <alignment horizontal="distributed" vertical="center"/>
    </xf>
    <xf numFmtId="0" fontId="0" fillId="0" borderId="15" xfId="0" applyFont="1" applyBorder="1" applyAlignment="1">
      <alignment horizontal="distributed" vertical="center"/>
    </xf>
    <xf numFmtId="0" fontId="0" fillId="0" borderId="18" xfId="0" applyFont="1" applyBorder="1" applyAlignment="1">
      <alignment horizontal="distributed" vertical="center"/>
    </xf>
    <xf numFmtId="0" fontId="0" fillId="0" borderId="22" xfId="0" applyFont="1" applyBorder="1" applyAlignment="1">
      <alignment horizontal="distributed" vertical="center"/>
    </xf>
    <xf numFmtId="0" fontId="0" fillId="2" borderId="15" xfId="0" applyFont="1" applyFill="1" applyBorder="1" applyAlignment="1" applyProtection="1">
      <alignment vertical="center" shrinkToFit="1"/>
      <protection locked="0"/>
    </xf>
    <xf numFmtId="0" fontId="0" fillId="2" borderId="18" xfId="0" applyFont="1" applyFill="1" applyBorder="1" applyAlignment="1" applyProtection="1">
      <alignment vertical="center" shrinkToFit="1"/>
      <protection locked="0"/>
    </xf>
    <xf numFmtId="0" fontId="0" fillId="2" borderId="22" xfId="0" applyFont="1" applyFill="1" applyBorder="1" applyAlignment="1" applyProtection="1">
      <alignment vertical="center" shrinkToFit="1"/>
      <protection locked="0"/>
    </xf>
    <xf numFmtId="0" fontId="0" fillId="2" borderId="13" xfId="0" applyFont="1" applyFill="1" applyBorder="1" applyAlignment="1" applyProtection="1">
      <alignment vertical="center" shrinkToFit="1"/>
      <protection locked="0"/>
    </xf>
    <xf numFmtId="0" fontId="0" fillId="0" borderId="16" xfId="0" applyBorder="1" applyAlignment="1" applyProtection="1">
      <alignment vertical="center"/>
      <protection locked="0"/>
    </xf>
    <xf numFmtId="0" fontId="0" fillId="0" borderId="20" xfId="0" applyBorder="1" applyAlignment="1" applyProtection="1">
      <alignment vertical="center"/>
      <protection locked="0"/>
    </xf>
    <xf numFmtId="0" fontId="0" fillId="0" borderId="18" xfId="0" applyBorder="1" applyAlignment="1" applyProtection="1">
      <alignment vertical="center" shrinkToFit="1"/>
      <protection locked="0"/>
    </xf>
    <xf numFmtId="0" fontId="0" fillId="0" borderId="22" xfId="0" applyBorder="1" applyAlignment="1" applyProtection="1">
      <alignment vertical="center" shrinkToFit="1"/>
      <protection locked="0"/>
    </xf>
    <xf numFmtId="0" fontId="8" fillId="0" borderId="0" xfId="0" applyFont="1" applyAlignment="1">
      <alignment horizontal="distributed"/>
    </xf>
    <xf numFmtId="0" fontId="0" fillId="0" borderId="0" xfId="0" applyAlignment="1">
      <alignment horizontal="distributed"/>
    </xf>
    <xf numFmtId="0" fontId="8" fillId="0" borderId="0" xfId="0" applyFont="1" applyAlignment="1">
      <alignment horizontal="distributed" vertical="center"/>
    </xf>
    <xf numFmtId="0" fontId="0" fillId="0" borderId="0" xfId="0" applyAlignment="1">
      <alignment vertical="center"/>
    </xf>
    <xf numFmtId="0" fontId="0" fillId="0" borderId="0" xfId="0" applyFont="1" applyBorder="1" applyAlignment="1">
      <alignment horizontal="left" vertical="center"/>
    </xf>
    <xf numFmtId="0" fontId="7" fillId="0" borderId="0" xfId="0" applyFont="1" applyBorder="1" applyAlignment="1">
      <alignment vertical="top" shrinkToFit="1"/>
    </xf>
    <xf numFmtId="0" fontId="0" fillId="0" borderId="0" xfId="0" applyFont="1" applyBorder="1" applyProtection="1">
      <alignment vertical="center"/>
      <protection locked="0"/>
    </xf>
    <xf numFmtId="0" fontId="0" fillId="0" borderId="0" xfId="0" applyFont="1" applyBorder="1" applyAlignment="1">
      <alignment horizontal="left" vertical="center" shrinkToFit="1"/>
    </xf>
    <xf numFmtId="0" fontId="4" fillId="0" borderId="23" xfId="0" applyFont="1" applyBorder="1" applyAlignment="1">
      <alignment horizontal="right" vertical="center" shrinkToFit="1"/>
    </xf>
    <xf numFmtId="0" fontId="7" fillId="0" borderId="23" xfId="0" applyFont="1" applyBorder="1" applyAlignment="1">
      <alignment horizontal="distributed" vertical="center"/>
    </xf>
    <xf numFmtId="0" fontId="0" fillId="0" borderId="23" xfId="0" applyFont="1" applyBorder="1" applyAlignment="1">
      <alignment horizontal="center" vertical="center"/>
    </xf>
    <xf numFmtId="0" fontId="7" fillId="0" borderId="8" xfId="0" applyFont="1" applyBorder="1" applyAlignment="1">
      <alignment horizontal="distributed" vertical="center"/>
    </xf>
    <xf numFmtId="0" fontId="7" fillId="0" borderId="8" xfId="0" applyFont="1" applyBorder="1" applyAlignment="1">
      <alignment vertical="center" shrinkToFit="1"/>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27" xfId="0" applyFont="1" applyBorder="1" applyAlignment="1">
      <alignment horizontal="center" vertical="center"/>
    </xf>
    <xf numFmtId="0" fontId="7" fillId="0" borderId="8" xfId="0" applyFont="1" applyBorder="1">
      <alignment vertical="center"/>
    </xf>
    <xf numFmtId="0" fontId="7" fillId="0" borderId="19" xfId="0" applyFont="1" applyBorder="1">
      <alignment vertical="center"/>
    </xf>
    <xf numFmtId="0" fontId="10" fillId="0" borderId="5"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7" fillId="0" borderId="25" xfId="0" applyFont="1" applyBorder="1">
      <alignment vertical="center"/>
    </xf>
    <xf numFmtId="0" fontId="7" fillId="0" borderId="26" xfId="0" applyFont="1" applyBorder="1">
      <alignment vertical="center"/>
    </xf>
    <xf numFmtId="0" fontId="13" fillId="0" borderId="29" xfId="0" applyFont="1" applyBorder="1" applyAlignment="1">
      <alignment horizontal="right" vertical="center"/>
    </xf>
    <xf numFmtId="0" fontId="13" fillId="0" borderId="9" xfId="0" applyFont="1" applyBorder="1" applyAlignment="1">
      <alignment horizontal="right" vertical="center"/>
    </xf>
    <xf numFmtId="0" fontId="13" fillId="0" borderId="10" xfId="0" applyFont="1" applyBorder="1" applyAlignment="1">
      <alignment horizontal="right" vertical="center"/>
    </xf>
    <xf numFmtId="0" fontId="7" fillId="0" borderId="33" xfId="0" applyFont="1" applyBorder="1">
      <alignment vertical="center"/>
    </xf>
    <xf numFmtId="0" fontId="0" fillId="0" borderId="23" xfId="0" applyFont="1" applyBorder="1" applyAlignment="1">
      <alignment vertical="center"/>
    </xf>
    <xf numFmtId="0" fontId="0" fillId="0" borderId="23" xfId="0" applyFont="1" applyBorder="1" applyAlignment="1">
      <alignment horizontal="distributed" vertical="center"/>
    </xf>
    <xf numFmtId="0" fontId="0" fillId="0" borderId="24" xfId="0" applyFont="1" applyBorder="1" applyAlignment="1">
      <alignment vertical="center" shrinkToFit="1"/>
    </xf>
    <xf numFmtId="0" fontId="7" fillId="0" borderId="9" xfId="0" applyFont="1" applyBorder="1" applyAlignment="1">
      <alignment horizontal="distributed" vertical="center"/>
    </xf>
    <xf numFmtId="0" fontId="7" fillId="0" borderId="1" xfId="0" applyFont="1" applyBorder="1" applyAlignment="1">
      <alignment horizontal="distributed"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12" xfId="0" applyFont="1" applyBorder="1" applyAlignment="1">
      <alignment horizontal="center" vertical="center"/>
    </xf>
    <xf numFmtId="0" fontId="0" fillId="0" borderId="0" xfId="0" applyFont="1" applyAlignment="1">
      <alignment horizontal="distributed" vertical="center"/>
    </xf>
    <xf numFmtId="49" fontId="0" fillId="0" borderId="0" xfId="0" applyNumberFormat="1" applyFont="1">
      <alignment vertical="center"/>
    </xf>
    <xf numFmtId="0" fontId="0" fillId="0" borderId="0" xfId="0">
      <alignment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19" xfId="0" applyFont="1" applyBorder="1" applyAlignment="1">
      <alignment horizontal="center" vertical="center"/>
    </xf>
    <xf numFmtId="0" fontId="0" fillId="0" borderId="0" xfId="0" applyAlignment="1">
      <alignment horizontal="center" vertical="center"/>
    </xf>
    <xf numFmtId="0" fontId="0" fillId="0" borderId="23" xfId="0" applyFont="1" applyBorder="1">
      <alignment vertical="center"/>
    </xf>
    <xf numFmtId="0" fontId="7" fillId="0" borderId="28" xfId="0" applyFont="1" applyBorder="1" applyAlignment="1">
      <alignment horizontal="center" vertical="center"/>
    </xf>
    <xf numFmtId="0" fontId="7" fillId="0" borderId="0" xfId="0" applyFont="1" applyAlignment="1">
      <alignment horizontal="center" vertical="center"/>
    </xf>
    <xf numFmtId="0" fontId="16" fillId="0" borderId="0" xfId="0" applyFont="1" applyAlignment="1">
      <alignment horizontal="center" vertical="center"/>
    </xf>
    <xf numFmtId="0" fontId="0" fillId="0" borderId="0" xfId="0" applyFont="1" applyAlignment="1">
      <alignment horizontal="left" vertical="distributed" wrapText="1"/>
    </xf>
    <xf numFmtId="0" fontId="0" fillId="0" borderId="34" xfId="0" applyBorder="1" applyAlignment="1">
      <alignment horizontal="center" vertical="center"/>
    </xf>
    <xf numFmtId="0" fontId="0" fillId="0" borderId="35" xfId="0" applyFont="1" applyBorder="1" applyAlignment="1">
      <alignment horizontal="center" vertical="center"/>
    </xf>
    <xf numFmtId="0" fontId="0" fillId="0" borderId="0" xfId="0" applyAlignment="1">
      <alignment horizontal="left" vertical="center"/>
    </xf>
    <xf numFmtId="0" fontId="0" fillId="0" borderId="0" xfId="0" applyFont="1" applyAlignment="1">
      <alignment horizontal="right" vertical="center"/>
    </xf>
    <xf numFmtId="0" fontId="0" fillId="0" borderId="34" xfId="0" applyFont="1" applyBorder="1" applyAlignment="1">
      <alignment horizontal="left" vertical="center"/>
    </xf>
    <xf numFmtId="0" fontId="0" fillId="0" borderId="0" xfId="0" applyFont="1" applyBorder="1" applyAlignment="1">
      <alignment horizontal="center" vertical="center"/>
    </xf>
    <xf numFmtId="0" fontId="0" fillId="2" borderId="4" xfId="0" applyFont="1" applyFill="1" applyBorder="1" applyAlignment="1" applyProtection="1">
      <alignment vertical="center" shrinkToFit="1"/>
      <protection locked="0"/>
    </xf>
    <xf numFmtId="0" fontId="0" fillId="2" borderId="19" xfId="0" applyFill="1" applyBorder="1" applyAlignment="1" applyProtection="1">
      <alignment vertical="center" shrinkToFit="1"/>
      <protection locked="0"/>
    </xf>
    <xf numFmtId="0" fontId="18" fillId="0" borderId="0" xfId="0" applyFont="1" applyAlignment="1" applyProtection="1">
      <alignment vertical="center"/>
    </xf>
    <xf numFmtId="0" fontId="0" fillId="0" borderId="1" xfId="0" applyBorder="1" applyAlignment="1" applyProtection="1">
      <alignment vertical="center"/>
    </xf>
    <xf numFmtId="0" fontId="0" fillId="2" borderId="1" xfId="0" applyFont="1" applyFill="1" applyBorder="1" applyAlignment="1" applyProtection="1">
      <alignment vertical="center"/>
      <protection locked="0"/>
    </xf>
    <xf numFmtId="0" fontId="0" fillId="0" borderId="8" xfId="0" applyBorder="1" applyAlignment="1" applyProtection="1">
      <alignment vertical="center"/>
    </xf>
    <xf numFmtId="0" fontId="0" fillId="0" borderId="5" xfId="0" applyBorder="1" applyAlignment="1" applyProtection="1">
      <alignment horizontal="distributed" vertical="center"/>
    </xf>
    <xf numFmtId="0" fontId="0" fillId="0" borderId="9" xfId="0" applyBorder="1" applyAlignment="1" applyProtection="1">
      <alignment horizontal="distributed" vertical="center"/>
    </xf>
    <xf numFmtId="0" fontId="0" fillId="0" borderId="10" xfId="0" applyBorder="1" applyAlignment="1" applyProtection="1">
      <alignment horizontal="distributed" vertical="center"/>
    </xf>
    <xf numFmtId="38" fontId="0" fillId="2" borderId="4" xfId="4" applyFont="1" applyFill="1" applyBorder="1" applyAlignment="1" applyProtection="1">
      <alignment vertical="center"/>
      <protection locked="0"/>
    </xf>
    <xf numFmtId="38" fontId="0" fillId="2" borderId="8" xfId="4" applyFont="1" applyFill="1" applyBorder="1" applyAlignment="1" applyProtection="1">
      <alignment vertical="center"/>
      <protection locked="0"/>
    </xf>
    <xf numFmtId="0" fontId="0" fillId="0" borderId="7" xfId="0" applyBorder="1" applyAlignment="1" applyProtection="1">
      <alignment horizontal="distributed" vertical="center"/>
    </xf>
    <xf numFmtId="0" fontId="0" fillId="0" borderId="1" xfId="0" applyBorder="1" applyAlignment="1" applyProtection="1">
      <alignment horizontal="distributed" vertical="center"/>
    </xf>
    <xf numFmtId="0" fontId="0" fillId="0" borderId="12" xfId="0" applyBorder="1" applyAlignment="1" applyProtection="1">
      <alignment horizontal="distributed" vertical="center"/>
    </xf>
    <xf numFmtId="38" fontId="18" fillId="0" borderId="0" xfId="4" applyFont="1" applyFill="1" applyBorder="1" applyAlignment="1" applyProtection="1">
      <alignment vertical="center"/>
    </xf>
    <xf numFmtId="0" fontId="7" fillId="0" borderId="8" xfId="0" applyFont="1" applyFill="1" applyBorder="1" applyAlignment="1" applyProtection="1">
      <alignment vertical="center"/>
    </xf>
    <xf numFmtId="0" fontId="7" fillId="2" borderId="8" xfId="0" applyFont="1" applyFill="1" applyBorder="1" applyAlignment="1" applyProtection="1">
      <alignment vertical="center"/>
      <protection locked="0"/>
    </xf>
    <xf numFmtId="0" fontId="7" fillId="0" borderId="4" xfId="0" applyFont="1" applyFill="1" applyBorder="1" applyAlignment="1" applyProtection="1">
      <alignment vertical="center"/>
    </xf>
    <xf numFmtId="0" fontId="7" fillId="2" borderId="4" xfId="0" applyFont="1" applyFill="1" applyBorder="1" applyAlignment="1" applyProtection="1">
      <alignment vertical="center"/>
      <protection locked="0"/>
    </xf>
    <xf numFmtId="0" fontId="0" fillId="2" borderId="13" xfId="0" applyFont="1" applyFill="1" applyBorder="1" applyAlignment="1" applyProtection="1">
      <alignment vertical="center"/>
      <protection locked="0"/>
    </xf>
    <xf numFmtId="0" fontId="0" fillId="2" borderId="16" xfId="0" applyFont="1" applyFill="1" applyBorder="1" applyAlignment="1" applyProtection="1">
      <alignment vertical="center"/>
      <protection locked="0"/>
    </xf>
    <xf numFmtId="0" fontId="0" fillId="2" borderId="20" xfId="0" applyFont="1" applyFill="1" applyBorder="1" applyAlignment="1" applyProtection="1">
      <alignment vertical="center"/>
      <protection locked="0"/>
    </xf>
    <xf numFmtId="0" fontId="0" fillId="2" borderId="14" xfId="0" applyFont="1" applyFill="1" applyBorder="1" applyAlignment="1" applyProtection="1">
      <alignment vertical="center"/>
      <protection locked="0"/>
    </xf>
    <xf numFmtId="0" fontId="0" fillId="2" borderId="17" xfId="0" applyFont="1" applyFill="1" applyBorder="1" applyAlignment="1" applyProtection="1">
      <alignment vertical="center"/>
      <protection locked="0"/>
    </xf>
    <xf numFmtId="0" fontId="0" fillId="2" borderId="21" xfId="0" applyFont="1" applyFill="1" applyBorder="1" applyAlignment="1" applyProtection="1">
      <alignment vertical="center"/>
      <protection locked="0"/>
    </xf>
    <xf numFmtId="0" fontId="0" fillId="2" borderId="15" xfId="0" applyFont="1" applyFill="1" applyBorder="1" applyAlignment="1" applyProtection="1">
      <alignment vertical="center"/>
      <protection locked="0"/>
    </xf>
    <xf numFmtId="0" fontId="0" fillId="2" borderId="18" xfId="0" applyFont="1" applyFill="1" applyBorder="1" applyAlignment="1" applyProtection="1">
      <alignment vertical="center"/>
      <protection locked="0"/>
    </xf>
    <xf numFmtId="0" fontId="0" fillId="2" borderId="22" xfId="0" applyFont="1" applyFill="1" applyBorder="1" applyAlignment="1" applyProtection="1">
      <alignment vertical="center"/>
      <protection locked="0"/>
    </xf>
    <xf numFmtId="0" fontId="0" fillId="0" borderId="41" xfId="0" applyBorder="1" applyAlignment="1">
      <alignment horizontal="distributed" vertical="center"/>
    </xf>
    <xf numFmtId="0" fontId="0" fillId="0" borderId="1" xfId="0" applyBorder="1" applyAlignment="1">
      <alignment horizontal="distributed" vertical="center"/>
    </xf>
    <xf numFmtId="0" fontId="0" fillId="0" borderId="41" xfId="0" applyBorder="1" applyAlignment="1">
      <alignment vertical="center" shrinkToFit="1"/>
    </xf>
    <xf numFmtId="0" fontId="0" fillId="0" borderId="1" xfId="0" applyBorder="1" applyAlignment="1">
      <alignment vertical="center" shrinkToFit="1"/>
    </xf>
    <xf numFmtId="0" fontId="0" fillId="0" borderId="9" xfId="0" applyBorder="1" applyAlignment="1">
      <alignment horizontal="distributed" vertical="center"/>
    </xf>
    <xf numFmtId="0" fontId="0" fillId="0" borderId="42" xfId="0" applyBorder="1" applyAlignment="1">
      <alignment horizontal="distributed" vertical="center"/>
    </xf>
    <xf numFmtId="0" fontId="0" fillId="0" borderId="8" xfId="0" applyBorder="1" applyAlignment="1">
      <alignment horizontal="distributed" vertical="center"/>
    </xf>
    <xf numFmtId="0" fontId="0" fillId="0" borderId="9" xfId="0" applyNumberFormat="1" applyBorder="1" applyAlignment="1">
      <alignment horizontal="right" vertical="center"/>
    </xf>
    <xf numFmtId="0" fontId="0" fillId="0" borderId="42" xfId="0" applyNumberFormat="1" applyBorder="1" applyAlignment="1">
      <alignment horizontal="right" vertical="center" shrinkToFit="1"/>
    </xf>
    <xf numFmtId="0" fontId="4" fillId="0" borderId="0" xfId="0" applyFont="1" applyAlignment="1">
      <alignment horizontal="center" vertical="center"/>
    </xf>
    <xf numFmtId="0" fontId="0" fillId="0" borderId="0" xfId="0" applyAlignment="1">
      <alignment vertical="center" shrinkToFit="1"/>
    </xf>
    <xf numFmtId="0" fontId="10" fillId="0" borderId="0" xfId="0" applyFont="1" applyAlignment="1">
      <alignment horizontal="distributed" vertical="center"/>
    </xf>
    <xf numFmtId="0" fontId="16" fillId="0" borderId="0" xfId="0" applyFont="1" applyAlignment="1">
      <alignment horizontal="distributed" vertical="center"/>
    </xf>
    <xf numFmtId="0" fontId="4" fillId="0" borderId="0" xfId="0" applyFont="1" applyAlignment="1">
      <alignment horizontal="distributed"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2" xfId="0" applyFont="1" applyBorder="1" applyAlignment="1">
      <alignment horizontal="right" vertical="center" indent="1"/>
    </xf>
    <xf numFmtId="0" fontId="4" fillId="0" borderId="5" xfId="0" applyFont="1" applyBorder="1" applyAlignment="1">
      <alignment vertical="center"/>
    </xf>
    <xf numFmtId="0" fontId="4" fillId="0" borderId="9" xfId="0" applyFont="1" applyBorder="1" applyAlignment="1">
      <alignment vertical="center"/>
    </xf>
    <xf numFmtId="0" fontId="4" fillId="0" borderId="7" xfId="0" applyFont="1" applyBorder="1" applyAlignment="1">
      <alignment vertical="center"/>
    </xf>
    <xf numFmtId="0" fontId="4" fillId="0" borderId="10" xfId="0" applyFont="1" applyBorder="1" applyAlignment="1">
      <alignment vertical="center"/>
    </xf>
    <xf numFmtId="0" fontId="4" fillId="0" borderId="2" xfId="0" applyFont="1" applyBorder="1" applyAlignment="1">
      <alignment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13" fillId="0" borderId="5" xfId="0" applyFont="1" applyBorder="1" applyAlignment="1">
      <alignment vertical="center" wrapText="1"/>
    </xf>
    <xf numFmtId="0" fontId="13" fillId="0" borderId="9" xfId="0" applyFont="1" applyBorder="1" applyAlignment="1">
      <alignment vertical="center" wrapText="1"/>
    </xf>
    <xf numFmtId="0" fontId="13" fillId="0" borderId="6" xfId="0" applyFont="1" applyBorder="1" applyAlignment="1">
      <alignment vertical="center" wrapText="1"/>
    </xf>
    <xf numFmtId="0" fontId="13" fillId="0" borderId="0"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0" xfId="0" applyFont="1" applyBorder="1" applyAlignment="1">
      <alignment vertical="center" wrapText="1"/>
    </xf>
    <xf numFmtId="0" fontId="4" fillId="0" borderId="11" xfId="0" applyFont="1" applyBorder="1" applyAlignment="1">
      <alignment vertical="center" wrapText="1"/>
    </xf>
    <xf numFmtId="0" fontId="4" fillId="0" borderId="1" xfId="0" applyFont="1" applyBorder="1" applyAlignment="1">
      <alignment vertical="center" shrinkToFit="1"/>
    </xf>
    <xf numFmtId="0" fontId="4" fillId="0" borderId="1" xfId="0" applyFont="1" applyBorder="1" applyAlignment="1">
      <alignment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7" fillId="2" borderId="4"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38" fontId="14" fillId="0" borderId="0" xfId="4" applyFont="1" applyFill="1" applyBorder="1" applyAlignment="1" applyProtection="1">
      <alignment vertical="center"/>
    </xf>
    <xf numFmtId="0" fontId="14" fillId="0" borderId="0" xfId="0" applyFont="1" applyAlignment="1" applyProtection="1">
      <alignment vertical="center"/>
    </xf>
    <xf numFmtId="0" fontId="18" fillId="0" borderId="0" xfId="0" applyFont="1" applyFill="1" applyProtection="1">
      <alignment vertical="center"/>
    </xf>
    <xf numFmtId="0" fontId="0" fillId="3" borderId="4" xfId="0" applyFill="1" applyBorder="1" applyAlignment="1" applyProtection="1">
      <alignment horizontal="left" vertical="center"/>
      <protection locked="0"/>
    </xf>
    <xf numFmtId="0" fontId="0" fillId="3" borderId="8"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38" fontId="0" fillId="2" borderId="5" xfId="4" applyFont="1" applyFill="1" applyBorder="1" applyProtection="1">
      <alignment vertical="center"/>
      <protection locked="0"/>
    </xf>
    <xf numFmtId="38" fontId="0" fillId="2" borderId="9" xfId="4" applyFont="1" applyFill="1" applyBorder="1" applyProtection="1">
      <alignment vertical="center"/>
      <protection locked="0"/>
    </xf>
    <xf numFmtId="0" fontId="0" fillId="0" borderId="7" xfId="0" applyBorder="1" applyAlignment="1" applyProtection="1">
      <alignment horizontal="right" vertical="center"/>
    </xf>
    <xf numFmtId="0" fontId="0" fillId="0" borderId="1" xfId="0" applyBorder="1" applyAlignment="1" applyProtection="1">
      <alignment horizontal="right" vertical="center"/>
    </xf>
    <xf numFmtId="0" fontId="0" fillId="0" borderId="12" xfId="0" applyBorder="1" applyAlignment="1" applyProtection="1">
      <alignment horizontal="right" vertical="center"/>
    </xf>
    <xf numFmtId="38" fontId="0" fillId="2" borderId="15" xfId="4" applyFont="1" applyFill="1" applyBorder="1" applyProtection="1">
      <alignment vertical="center"/>
      <protection locked="0"/>
    </xf>
    <xf numFmtId="38" fontId="0" fillId="2" borderId="18" xfId="4" applyFont="1" applyFill="1" applyBorder="1" applyProtection="1">
      <alignment vertical="center"/>
      <protection locked="0"/>
    </xf>
    <xf numFmtId="0" fontId="7" fillId="0" borderId="18" xfId="0" applyFont="1" applyBorder="1" applyProtection="1">
      <alignment vertical="center"/>
    </xf>
    <xf numFmtId="0" fontId="0" fillId="3" borderId="5" xfId="0"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0" fillId="3" borderId="10" xfId="0" applyFill="1" applyBorder="1" applyAlignment="1" applyProtection="1">
      <alignment horizontal="left" vertical="center"/>
      <protection locked="0"/>
    </xf>
    <xf numFmtId="0" fontId="0" fillId="3" borderId="7"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3" borderId="12" xfId="0" applyFill="1" applyBorder="1" applyAlignment="1" applyProtection="1">
      <alignment horizontal="left" vertical="center"/>
      <protection locked="0"/>
    </xf>
    <xf numFmtId="0" fontId="0" fillId="0" borderId="5" xfId="0" applyFont="1" applyBorder="1" applyAlignment="1">
      <alignment horizontal="distributed" vertical="center"/>
    </xf>
    <xf numFmtId="0" fontId="0" fillId="0" borderId="10" xfId="0" applyFont="1" applyBorder="1" applyAlignment="1">
      <alignment horizontal="distributed" vertical="center"/>
    </xf>
    <xf numFmtId="38" fontId="0" fillId="3" borderId="4" xfId="4" applyFont="1" applyFill="1" applyBorder="1" applyAlignment="1" applyProtection="1">
      <alignment horizontal="center" vertical="center"/>
      <protection locked="0"/>
    </xf>
    <xf numFmtId="38" fontId="0" fillId="3" borderId="19" xfId="4" applyFont="1" applyFill="1" applyBorder="1" applyAlignment="1" applyProtection="1">
      <alignment horizontal="center" vertical="center"/>
      <protection locked="0"/>
    </xf>
    <xf numFmtId="0" fontId="0" fillId="0" borderId="7" xfId="0" applyFont="1" applyBorder="1" applyAlignment="1">
      <alignment horizontal="right" vertical="center"/>
    </xf>
    <xf numFmtId="0" fontId="0" fillId="0" borderId="1" xfId="0" applyFont="1" applyBorder="1" applyAlignment="1">
      <alignment horizontal="right" vertical="center"/>
    </xf>
    <xf numFmtId="0" fontId="0" fillId="0" borderId="12" xfId="0" applyFont="1" applyBorder="1" applyAlignment="1">
      <alignment horizontal="right" vertical="center"/>
    </xf>
    <xf numFmtId="0" fontId="0" fillId="0" borderId="4" xfId="0" applyFont="1" applyBorder="1" applyAlignment="1">
      <alignment horizontal="distributed" vertical="center"/>
    </xf>
    <xf numFmtId="0" fontId="0" fillId="0" borderId="19" xfId="0" applyFont="1" applyBorder="1" applyAlignment="1">
      <alignment horizontal="distributed" vertical="center"/>
    </xf>
    <xf numFmtId="0" fontId="0" fillId="2" borderId="7" xfId="0" applyFont="1" applyFill="1" applyBorder="1" applyProtection="1">
      <alignment vertical="center"/>
      <protection locked="0"/>
    </xf>
    <xf numFmtId="0" fontId="0" fillId="2" borderId="12" xfId="0" applyFont="1" applyFill="1" applyBorder="1" applyProtection="1">
      <alignment vertical="center"/>
      <protection locked="0"/>
    </xf>
    <xf numFmtId="0" fontId="0" fillId="0" borderId="0" xfId="0" applyFont="1" applyBorder="1" applyAlignment="1" applyProtection="1">
      <alignment horizontal="distributed" vertical="center"/>
    </xf>
    <xf numFmtId="0" fontId="0" fillId="0" borderId="23" xfId="0" applyFont="1" applyBorder="1" applyAlignment="1" applyProtection="1">
      <alignment horizontal="left" vertical="center"/>
    </xf>
    <xf numFmtId="0" fontId="0" fillId="0" borderId="24" xfId="0" applyFont="1" applyBorder="1" applyAlignment="1" applyProtection="1">
      <alignment horizontal="distributed" vertical="center"/>
    </xf>
    <xf numFmtId="0" fontId="0" fillId="0" borderId="24" xfId="0" applyFont="1" applyBorder="1" applyAlignment="1" applyProtection="1">
      <alignment horizontal="center" vertical="center"/>
    </xf>
    <xf numFmtId="0" fontId="7" fillId="0" borderId="24" xfId="0" applyFont="1" applyBorder="1" applyAlignment="1" applyProtection="1">
      <alignment horizontal="right" vertical="center"/>
    </xf>
    <xf numFmtId="0" fontId="7" fillId="0" borderId="8" xfId="0" applyFont="1" applyBorder="1" applyAlignment="1" applyProtection="1">
      <alignment vertical="center" shrinkToFit="1"/>
    </xf>
    <xf numFmtId="0" fontId="7" fillId="0" borderId="19" xfId="0" applyFont="1" applyBorder="1" applyAlignment="1" applyProtection="1">
      <alignment vertical="center" shrinkToFit="1"/>
    </xf>
    <xf numFmtId="0" fontId="0" fillId="0" borderId="0" xfId="0" applyFont="1" applyBorder="1" applyProtection="1">
      <alignment vertical="center"/>
    </xf>
    <xf numFmtId="0" fontId="7" fillId="0" borderId="0" xfId="0" applyFont="1" applyBorder="1" applyAlignment="1" applyProtection="1">
      <alignment horizontal="distributed" vertical="center"/>
    </xf>
    <xf numFmtId="0" fontId="0" fillId="0" borderId="0" xfId="0" applyFont="1" applyBorder="1" applyAlignment="1" applyProtection="1">
      <alignment vertical="center" shrinkToFit="1"/>
    </xf>
    <xf numFmtId="0" fontId="4" fillId="0" borderId="0" xfId="0" applyFont="1" applyBorder="1" applyAlignment="1" applyProtection="1">
      <alignment horizontal="left" vertical="center" shrinkToFit="1"/>
    </xf>
    <xf numFmtId="0" fontId="10" fillId="0" borderId="0" xfId="0" applyFont="1" applyBorder="1" applyAlignment="1" applyProtection="1">
      <alignment horizontal="distributed" vertical="center"/>
    </xf>
    <xf numFmtId="0" fontId="0" fillId="0" borderId="0" xfId="0" applyFont="1" applyBorder="1" applyAlignment="1" applyProtection="1">
      <alignment horizontal="center" vertical="center"/>
    </xf>
    <xf numFmtId="38" fontId="0" fillId="3" borderId="5" xfId="4" applyFont="1" applyFill="1" applyBorder="1" applyAlignment="1" applyProtection="1">
      <alignment horizontal="center" vertical="center"/>
      <protection locked="0"/>
    </xf>
    <xf numFmtId="38" fontId="0" fillId="3" borderId="10" xfId="4" applyFont="1" applyFill="1" applyBorder="1" applyAlignment="1" applyProtection="1">
      <alignment horizontal="center" vertical="center"/>
      <protection locked="0"/>
    </xf>
    <xf numFmtId="38" fontId="0" fillId="3" borderId="7" xfId="4" applyFont="1" applyFill="1" applyBorder="1" applyAlignment="1" applyProtection="1">
      <alignment horizontal="center" vertical="center"/>
      <protection locked="0"/>
    </xf>
    <xf numFmtId="38" fontId="0" fillId="3" borderId="12" xfId="4" applyFont="1" applyFill="1" applyBorder="1" applyAlignment="1" applyProtection="1">
      <alignment horizontal="center" vertical="center"/>
      <protection locked="0"/>
    </xf>
    <xf numFmtId="0" fontId="23" fillId="0" borderId="0" xfId="0" applyFont="1" applyBorder="1" applyAlignment="1" applyProtection="1">
      <alignment horizontal="distributed" vertical="center"/>
    </xf>
    <xf numFmtId="49" fontId="0" fillId="0" borderId="5" xfId="0" applyNumberFormat="1" applyFont="1" applyBorder="1" applyAlignment="1" applyProtection="1">
      <alignment horizontal="left" vertical="center"/>
    </xf>
    <xf numFmtId="49" fontId="0" fillId="0" borderId="9" xfId="0" applyNumberFormat="1" applyFont="1" applyBorder="1" applyAlignment="1" applyProtection="1">
      <alignment horizontal="left" vertical="center"/>
    </xf>
    <xf numFmtId="49" fontId="0" fillId="0" borderId="7" xfId="0" applyNumberFormat="1" applyFont="1" applyBorder="1" applyAlignment="1" applyProtection="1">
      <alignment horizontal="left" vertical="center"/>
    </xf>
    <xf numFmtId="49" fontId="0" fillId="0" borderId="1" xfId="0" applyNumberFormat="1" applyFont="1" applyBorder="1" applyAlignment="1" applyProtection="1">
      <alignment horizontal="left" vertical="center"/>
    </xf>
    <xf numFmtId="0" fontId="7" fillId="0" borderId="9" xfId="0" applyFont="1" applyBorder="1" applyProtection="1">
      <alignment vertical="center"/>
    </xf>
    <xf numFmtId="0" fontId="7" fillId="0" borderId="10" xfId="0" applyFont="1" applyBorder="1" applyProtection="1">
      <alignment vertical="center"/>
    </xf>
    <xf numFmtId="0" fontId="7" fillId="0" borderId="1" xfId="0" applyFont="1" applyBorder="1" applyProtection="1">
      <alignment vertical="center"/>
    </xf>
    <xf numFmtId="0" fontId="7" fillId="0" borderId="12" xfId="0" applyFont="1" applyBorder="1" applyProtection="1">
      <alignment vertical="center"/>
    </xf>
    <xf numFmtId="0" fontId="7" fillId="0" borderId="24" xfId="0" applyFont="1" applyBorder="1" applyAlignment="1" applyProtection="1">
      <alignment horizontal="left" vertical="center"/>
    </xf>
    <xf numFmtId="0" fontId="0" fillId="0" borderId="23" xfId="0" applyFont="1" applyBorder="1" applyAlignment="1" applyProtection="1">
      <alignment horizontal="right" vertical="center" shrinkToFit="1"/>
    </xf>
    <xf numFmtId="6" fontId="0" fillId="0" borderId="24" xfId="4" applyNumberFormat="1" applyFont="1" applyBorder="1" applyAlignment="1" applyProtection="1">
      <alignment horizontal="left" vertical="center"/>
    </xf>
    <xf numFmtId="5" fontId="4" fillId="0" borderId="0" xfId="0" applyNumberFormat="1" applyFont="1" applyBorder="1" applyAlignment="1" applyProtection="1">
      <alignment horizontal="right" vertical="center"/>
    </xf>
    <xf numFmtId="0" fontId="0" fillId="0" borderId="23" xfId="0" applyFont="1" applyBorder="1" applyAlignment="1" applyProtection="1">
      <alignment horizontal="right" vertical="center"/>
    </xf>
    <xf numFmtId="0" fontId="0" fillId="0" borderId="1" xfId="0" applyFont="1" applyBorder="1" applyAlignment="1" applyProtection="1">
      <alignment horizontal="left" vertical="center" shrinkToFit="1"/>
    </xf>
    <xf numFmtId="0" fontId="7" fillId="0" borderId="0" xfId="5" applyFont="1" applyBorder="1" applyAlignment="1">
      <alignment horizontal="center" vertical="center"/>
    </xf>
    <xf numFmtId="0" fontId="0" fillId="3" borderId="4" xfId="0" applyFont="1" applyFill="1" applyBorder="1" applyProtection="1">
      <alignment vertical="center"/>
      <protection locked="0"/>
    </xf>
    <xf numFmtId="0" fontId="0" fillId="3" borderId="8" xfId="0" applyFont="1" applyFill="1" applyBorder="1" applyProtection="1">
      <alignment vertical="center"/>
      <protection locked="0"/>
    </xf>
    <xf numFmtId="0" fontId="26" fillId="0" borderId="8" xfId="0" applyFont="1" applyFill="1" applyBorder="1" applyAlignment="1" applyProtection="1">
      <alignment vertical="center" wrapText="1"/>
    </xf>
    <xf numFmtId="0" fontId="26" fillId="0" borderId="19" xfId="0" applyFont="1" applyFill="1" applyBorder="1" applyAlignment="1" applyProtection="1">
      <alignment vertical="center" wrapText="1"/>
    </xf>
    <xf numFmtId="0" fontId="7" fillId="2" borderId="13" xfId="0" applyFont="1" applyFill="1" applyBorder="1" applyAlignment="1" applyProtection="1">
      <alignment vertical="center" shrinkToFit="1"/>
      <protection locked="0"/>
    </xf>
    <xf numFmtId="0" fontId="7" fillId="2" borderId="16" xfId="0" applyFont="1" applyFill="1" applyBorder="1" applyAlignment="1" applyProtection="1">
      <alignment vertical="center" shrinkToFit="1"/>
      <protection locked="0"/>
    </xf>
    <xf numFmtId="0" fontId="7" fillId="2" borderId="20" xfId="0" applyFont="1" applyFill="1" applyBorder="1" applyAlignment="1" applyProtection="1">
      <alignment vertical="center" shrinkToFit="1"/>
      <protection locked="0"/>
    </xf>
    <xf numFmtId="0" fontId="7" fillId="2" borderId="14" xfId="0" applyFont="1" applyFill="1" applyBorder="1" applyAlignment="1" applyProtection="1">
      <alignment vertical="center" shrinkToFit="1"/>
      <protection locked="0"/>
    </xf>
    <xf numFmtId="0" fontId="7" fillId="2" borderId="17" xfId="0" applyFont="1" applyFill="1" applyBorder="1" applyAlignment="1" applyProtection="1">
      <alignment vertical="center" shrinkToFit="1"/>
      <protection locked="0"/>
    </xf>
    <xf numFmtId="0" fontId="7" fillId="2" borderId="21" xfId="0" applyFont="1" applyFill="1" applyBorder="1" applyAlignment="1" applyProtection="1">
      <alignment vertical="center" shrinkToFit="1"/>
      <protection locked="0"/>
    </xf>
    <xf numFmtId="0" fontId="7" fillId="2" borderId="15" xfId="0" applyFont="1" applyFill="1" applyBorder="1" applyAlignment="1" applyProtection="1">
      <alignment vertical="center" shrinkToFit="1"/>
      <protection locked="0"/>
    </xf>
    <xf numFmtId="0" fontId="7" fillId="2" borderId="18" xfId="0" applyFont="1" applyFill="1" applyBorder="1" applyAlignment="1" applyProtection="1">
      <alignment vertical="center" shrinkToFit="1"/>
      <protection locked="0"/>
    </xf>
    <xf numFmtId="0" fontId="7" fillId="2" borderId="22" xfId="0" applyFont="1" applyFill="1" applyBorder="1" applyAlignment="1" applyProtection="1">
      <alignment vertical="center" shrinkToFit="1"/>
      <protection locked="0"/>
    </xf>
    <xf numFmtId="0" fontId="7" fillId="0" borderId="23" xfId="0" applyFont="1" applyBorder="1" applyAlignment="1">
      <alignment horizontal="left" vertical="center" shrinkToFit="1"/>
    </xf>
    <xf numFmtId="0" fontId="7" fillId="0" borderId="0" xfId="0" applyFont="1" applyAlignment="1" applyProtection="1">
      <alignment vertical="center" shrinkToFit="1"/>
      <protection locked="0"/>
    </xf>
    <xf numFmtId="0" fontId="7" fillId="0" borderId="0" xfId="0" applyFont="1" applyAlignment="1">
      <alignment vertical="center" shrinkToFit="1"/>
    </xf>
    <xf numFmtId="0" fontId="4" fillId="0" borderId="23" xfId="0" applyFont="1" applyBorder="1" applyAlignment="1">
      <alignment vertical="center" shrinkToFit="1"/>
    </xf>
    <xf numFmtId="0" fontId="10" fillId="0" borderId="23" xfId="0" applyFont="1" applyBorder="1" applyAlignment="1">
      <alignment horizontal="center" vertical="center" shrinkToFit="1"/>
    </xf>
    <xf numFmtId="0" fontId="10" fillId="0" borderId="0" xfId="0" applyFont="1" applyAlignment="1">
      <alignment horizontal="center" vertical="center"/>
    </xf>
    <xf numFmtId="0" fontId="25" fillId="0" borderId="0" xfId="0" applyFont="1" applyAlignment="1">
      <alignment horizontal="center" vertical="center"/>
    </xf>
    <xf numFmtId="0" fontId="10" fillId="0" borderId="0" xfId="0" applyFont="1" applyAlignment="1">
      <alignment horizontal="left" vertical="center"/>
    </xf>
    <xf numFmtId="0" fontId="10" fillId="0" borderId="0" xfId="0" applyFont="1">
      <alignment vertical="center"/>
    </xf>
  </cellXfs>
  <cellStyles count="8">
    <cellStyle name="ハイパーリンク" xfId="3" builtinId="8"/>
    <cellStyle name="桁区切り" xfId="4" builtinId="6"/>
    <cellStyle name="桁区切り 2" xfId="1"/>
    <cellStyle name="標準" xfId="0" builtinId="0"/>
    <cellStyle name="標準 2" xfId="2"/>
    <cellStyle name="標準 2 2" xfId="6"/>
    <cellStyle name="標準 3" xfId="5"/>
    <cellStyle name="標準 4" xfId="7"/>
  </cellStyles>
  <dxfs count="16">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indexed="9"/>
      </font>
    </dxf>
    <dxf>
      <font>
        <color indexed="9"/>
      </font>
      <fill>
        <patternFill patternType="none">
          <bgColor indexed="65"/>
        </patternFill>
      </fill>
    </dxf>
    <dxf>
      <font>
        <color indexed="9"/>
      </font>
      <fill>
        <patternFill patternType="none">
          <bgColor indexed="65"/>
        </patternFill>
      </fill>
      <border>
        <left/>
      </border>
    </dxf>
    <dxf>
      <font>
        <color indexed="9"/>
      </font>
      <fill>
        <patternFill patternType="none">
          <bgColor indexed="65"/>
        </patternFill>
      </fill>
      <border>
        <left/>
      </border>
    </dxf>
    <dxf>
      <font>
        <color indexed="9"/>
      </font>
      <fill>
        <patternFill patternType="none">
          <bgColor indexed="65"/>
        </patternFill>
      </fill>
      <border>
        <right/>
      </border>
    </dxf>
    <dxf>
      <font>
        <color indexed="9"/>
      </font>
      <fill>
        <patternFill patternType="none">
          <bgColor indexed="65"/>
        </patternFill>
      </fill>
      <border>
        <right/>
      </border>
    </dxf>
    <dxf>
      <font>
        <color indexed="9"/>
      </font>
      <fill>
        <patternFill patternType="none">
          <bgColor indexed="65"/>
        </patternFill>
      </fill>
    </dxf>
    <dxf>
      <font>
        <color indexed="9"/>
      </font>
      <fill>
        <patternFill patternType="none">
          <bgColor indexed="65"/>
        </patternFill>
      </fill>
    </dxf>
    <dxf>
      <font>
        <color indexed="9"/>
      </font>
      <fill>
        <patternFill patternType="none">
          <bgColor indexed="65"/>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indexed="9"/>
      </font>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4.emf"/><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1</xdr:col>
      <xdr:colOff>66675</xdr:colOff>
      <xdr:row>3</xdr:row>
      <xdr:rowOff>165100</xdr:rowOff>
    </xdr:from>
    <xdr:to>
      <xdr:col>3</xdr:col>
      <xdr:colOff>427355</xdr:colOff>
      <xdr:row>3</xdr:row>
      <xdr:rowOff>628650</xdr:rowOff>
    </xdr:to>
    <xdr:sp macro="" textlink="">
      <xdr:nvSpPr>
        <xdr:cNvPr id="2" name="オートシェイプ 1"/>
        <xdr:cNvSpPr>
          <a:spLocks noChangeArrowheads="1"/>
        </xdr:cNvSpPr>
      </xdr:nvSpPr>
      <xdr:spPr>
        <a:xfrm>
          <a:off x="752475" y="3289300"/>
          <a:ext cx="1913255" cy="463550"/>
        </a:xfrm>
        <a:prstGeom prst="downArrowCallout">
          <a:avLst>
            <a:gd name="adj1" fmla="val 56945"/>
            <a:gd name="adj2" fmla="val 77329"/>
            <a:gd name="adj3" fmla="val 15959"/>
            <a:gd name="adj4" fmla="val 7881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明朝"/>
              <a:ea typeface="ＭＳ 明朝"/>
            </a:rPr>
            <a:t>名称をクリックしてください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38100</xdr:colOff>
      <xdr:row>10</xdr:row>
      <xdr:rowOff>38100</xdr:rowOff>
    </xdr:from>
    <xdr:to>
      <xdr:col>24</xdr:col>
      <xdr:colOff>76200</xdr:colOff>
      <xdr:row>13</xdr:row>
      <xdr:rowOff>57150</xdr:rowOff>
    </xdr:to>
    <xdr:sp macro="" textlink="">
      <xdr:nvSpPr>
        <xdr:cNvPr id="2" name="楕円 4"/>
        <xdr:cNvSpPr>
          <a:spLocks noChangeArrowheads="1"/>
        </xdr:cNvSpPr>
      </xdr:nvSpPr>
      <xdr:spPr>
        <a:xfrm>
          <a:off x="3114675" y="1691640"/>
          <a:ext cx="847725" cy="85534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66675</xdr:colOff>
      <xdr:row>18</xdr:row>
      <xdr:rowOff>19050</xdr:rowOff>
    </xdr:from>
    <xdr:to>
      <xdr:col>24</xdr:col>
      <xdr:colOff>57150</xdr:colOff>
      <xdr:row>21</xdr:row>
      <xdr:rowOff>123825</xdr:rowOff>
    </xdr:to>
    <xdr:sp macro="" textlink="">
      <xdr:nvSpPr>
        <xdr:cNvPr id="2" name="Oval 1"/>
        <xdr:cNvSpPr>
          <a:spLocks noChangeArrowheads="1"/>
        </xdr:cNvSpPr>
      </xdr:nvSpPr>
      <xdr:spPr>
        <a:xfrm>
          <a:off x="2638425" y="3196590"/>
          <a:ext cx="847725" cy="87058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133350</xdr:colOff>
      <xdr:row>1</xdr:row>
      <xdr:rowOff>351790</xdr:rowOff>
    </xdr:from>
    <xdr:to>
      <xdr:col>8</xdr:col>
      <xdr:colOff>219075</xdr:colOff>
      <xdr:row>4</xdr:row>
      <xdr:rowOff>361950</xdr:rowOff>
    </xdr:to>
    <xdr:sp macro="" textlink="">
      <xdr:nvSpPr>
        <xdr:cNvPr id="2" name="四角形 4"/>
        <xdr:cNvSpPr>
          <a:spLocks noChangeArrowheads="1"/>
        </xdr:cNvSpPr>
      </xdr:nvSpPr>
      <xdr:spPr>
        <a:xfrm>
          <a:off x="5553075" y="523240"/>
          <a:ext cx="771525" cy="882650"/>
        </a:xfrm>
        <a:prstGeom prst="rect">
          <a:avLst/>
        </a:prstGeom>
        <a:solidFill>
          <a:srgbClr val="FFFFFF"/>
        </a:solidFill>
        <a:ln w="9525">
          <a:solidFill>
            <a:srgbClr val="000000"/>
          </a:solidFill>
          <a:prstDash val="dash"/>
          <a:miter lim="800000"/>
          <a:headEnd/>
          <a:tailEnd/>
        </a:ln>
      </xdr:spPr>
    </xdr:sp>
    <xdr:clientData/>
  </xdr:twoCellAnchor>
  <xdr:twoCellAnchor>
    <xdr:from>
      <xdr:col>4</xdr:col>
      <xdr:colOff>114935</xdr:colOff>
      <xdr:row>0</xdr:row>
      <xdr:rowOff>76200</xdr:rowOff>
    </xdr:from>
    <xdr:to>
      <xdr:col>5</xdr:col>
      <xdr:colOff>295275</xdr:colOff>
      <xdr:row>3</xdr:row>
      <xdr:rowOff>171450</xdr:rowOff>
    </xdr:to>
    <xdr:sp macro="" textlink="">
      <xdr:nvSpPr>
        <xdr:cNvPr id="3" name="楕円 1"/>
        <xdr:cNvSpPr>
          <a:spLocks noChangeArrowheads="1"/>
        </xdr:cNvSpPr>
      </xdr:nvSpPr>
      <xdr:spPr>
        <a:xfrm>
          <a:off x="2705735" y="76200"/>
          <a:ext cx="866140" cy="883920"/>
        </a:xfrm>
        <a:prstGeom prst="ellipse">
          <a:avLst/>
        </a:prstGeom>
        <a:solidFill>
          <a:srgbClr val="FFFFFF"/>
        </a:solidFill>
        <a:ln w="6350">
          <a:solidFill>
            <a:srgbClr val="000000"/>
          </a:solidFill>
          <a:prstDash val="dash"/>
          <a:round/>
          <a:headEnd/>
          <a:tailEnd/>
        </a:ln>
      </xdr:spPr>
    </xdr:sp>
    <xdr:clientData/>
  </xdr:twoCellAnchor>
  <xdr:twoCellAnchor>
    <xdr:from>
      <xdr:col>6</xdr:col>
      <xdr:colOff>66675</xdr:colOff>
      <xdr:row>0</xdr:row>
      <xdr:rowOff>95250</xdr:rowOff>
    </xdr:from>
    <xdr:to>
      <xdr:col>6</xdr:col>
      <xdr:colOff>932815</xdr:colOff>
      <xdr:row>3</xdr:row>
      <xdr:rowOff>190500</xdr:rowOff>
    </xdr:to>
    <xdr:sp macro="" textlink="">
      <xdr:nvSpPr>
        <xdr:cNvPr id="4" name="楕円 1"/>
        <xdr:cNvSpPr>
          <a:spLocks noChangeArrowheads="1"/>
        </xdr:cNvSpPr>
      </xdr:nvSpPr>
      <xdr:spPr>
        <a:xfrm>
          <a:off x="4029075" y="95250"/>
          <a:ext cx="866140" cy="883920"/>
        </a:xfrm>
        <a:prstGeom prst="ellipse">
          <a:avLst/>
        </a:prstGeom>
        <a:solidFill>
          <a:srgbClr val="FFFFFF"/>
        </a:solidFill>
        <a:ln w="6350">
          <a:solidFill>
            <a:srgbClr val="000000"/>
          </a:solidFill>
          <a:prstDash val="dash"/>
          <a:round/>
          <a:headEnd/>
          <a:tailEnd/>
        </a:ln>
      </xdr:spPr>
    </xdr:sp>
    <xdr:clientData/>
  </xdr:twoCellAnchor>
  <xdr:twoCellAnchor>
    <xdr:from>
      <xdr:col>2</xdr:col>
      <xdr:colOff>114300</xdr:colOff>
      <xdr:row>0</xdr:row>
      <xdr:rowOff>114300</xdr:rowOff>
    </xdr:from>
    <xdr:to>
      <xdr:col>3</xdr:col>
      <xdr:colOff>657860</xdr:colOff>
      <xdr:row>3</xdr:row>
      <xdr:rowOff>208915</xdr:rowOff>
    </xdr:to>
    <xdr:sp macro="" textlink="">
      <xdr:nvSpPr>
        <xdr:cNvPr id="5" name="楕円 1"/>
        <xdr:cNvSpPr>
          <a:spLocks noChangeArrowheads="1"/>
        </xdr:cNvSpPr>
      </xdr:nvSpPr>
      <xdr:spPr>
        <a:xfrm>
          <a:off x="1352550" y="114300"/>
          <a:ext cx="867410" cy="883285"/>
        </a:xfrm>
        <a:prstGeom prst="ellipse">
          <a:avLst/>
        </a:prstGeom>
        <a:solidFill>
          <a:srgbClr val="FFFFFF"/>
        </a:solidFill>
        <a:ln w="6350">
          <a:solidFill>
            <a:srgbClr val="000000"/>
          </a:solidFill>
          <a:prstDash val="dash"/>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314325</xdr:colOff>
      <xdr:row>0</xdr:row>
      <xdr:rowOff>114300</xdr:rowOff>
    </xdr:from>
    <xdr:to>
      <xdr:col>3</xdr:col>
      <xdr:colOff>466725</xdr:colOff>
      <xdr:row>4</xdr:row>
      <xdr:rowOff>123190</xdr:rowOff>
    </xdr:to>
    <xdr:sp macro="" textlink="">
      <xdr:nvSpPr>
        <xdr:cNvPr id="2" name="楕円 7"/>
        <xdr:cNvSpPr>
          <a:spLocks noChangeArrowheads="1"/>
        </xdr:cNvSpPr>
      </xdr:nvSpPr>
      <xdr:spPr>
        <a:xfrm>
          <a:off x="1685925" y="114300"/>
          <a:ext cx="838200" cy="828040"/>
        </a:xfrm>
        <a:prstGeom prst="ellipse">
          <a:avLst/>
        </a:prstGeom>
        <a:solidFill>
          <a:srgbClr val="FFFFFF"/>
        </a:solidFill>
        <a:ln w="6350">
          <a:solidFill>
            <a:srgbClr val="000000"/>
          </a:solidFill>
          <a:prstDash val="dash"/>
          <a:round/>
          <a:headEnd/>
          <a:tailEnd/>
        </a:ln>
      </xdr:spPr>
    </xdr:sp>
    <xdr:clientData/>
  </xdr:twoCellAnchor>
  <xdr:twoCellAnchor>
    <xdr:from>
      <xdr:col>4</xdr:col>
      <xdr:colOff>428625</xdr:colOff>
      <xdr:row>0</xdr:row>
      <xdr:rowOff>143510</xdr:rowOff>
    </xdr:from>
    <xdr:to>
      <xdr:col>5</xdr:col>
      <xdr:colOff>581025</xdr:colOff>
      <xdr:row>4</xdr:row>
      <xdr:rowOff>152400</xdr:rowOff>
    </xdr:to>
    <xdr:sp macro="" textlink="">
      <xdr:nvSpPr>
        <xdr:cNvPr id="3" name="楕円 8"/>
        <xdr:cNvSpPr>
          <a:spLocks noChangeArrowheads="1"/>
        </xdr:cNvSpPr>
      </xdr:nvSpPr>
      <xdr:spPr>
        <a:xfrm>
          <a:off x="3171825" y="143510"/>
          <a:ext cx="838200" cy="828040"/>
        </a:xfrm>
        <a:prstGeom prst="ellipse">
          <a:avLst/>
        </a:prstGeom>
        <a:solidFill>
          <a:srgbClr val="FFFFFF"/>
        </a:solidFill>
        <a:ln w="6350">
          <a:solidFill>
            <a:srgbClr val="000000"/>
          </a:solidFill>
          <a:prstDash val="dash"/>
          <a:round/>
          <a:headEnd/>
          <a:tailEnd/>
        </a:ln>
      </xdr:spPr>
    </xdr:sp>
    <xdr:clientData/>
  </xdr:twoCellAnchor>
  <xdr:twoCellAnchor>
    <xdr:from>
      <xdr:col>6</xdr:col>
      <xdr:colOff>571500</xdr:colOff>
      <xdr:row>0</xdr:row>
      <xdr:rowOff>143510</xdr:rowOff>
    </xdr:from>
    <xdr:to>
      <xdr:col>7</xdr:col>
      <xdr:colOff>152400</xdr:colOff>
      <xdr:row>4</xdr:row>
      <xdr:rowOff>152400</xdr:rowOff>
    </xdr:to>
    <xdr:sp macro="" textlink="">
      <xdr:nvSpPr>
        <xdr:cNvPr id="4" name="楕円 9"/>
        <xdr:cNvSpPr>
          <a:spLocks noChangeArrowheads="1"/>
        </xdr:cNvSpPr>
      </xdr:nvSpPr>
      <xdr:spPr>
        <a:xfrm>
          <a:off x="4686300" y="143510"/>
          <a:ext cx="838200" cy="828040"/>
        </a:xfrm>
        <a:prstGeom prst="ellipse">
          <a:avLst/>
        </a:prstGeom>
        <a:solidFill>
          <a:srgbClr val="FFFFFF"/>
        </a:solidFill>
        <a:ln w="6350">
          <a:solidFill>
            <a:srgbClr val="000000"/>
          </a:solidFill>
          <a:prstDash val="dash"/>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27</xdr:col>
      <xdr:colOff>57150</xdr:colOff>
      <xdr:row>17</xdr:row>
      <xdr:rowOff>0</xdr:rowOff>
    </xdr:from>
    <xdr:to>
      <xdr:col>32</xdr:col>
      <xdr:colOff>85725</xdr:colOff>
      <xdr:row>21</xdr:row>
      <xdr:rowOff>76200</xdr:rowOff>
    </xdr:to>
    <xdr:sp macro="" textlink="">
      <xdr:nvSpPr>
        <xdr:cNvPr id="2" name="Oval 1"/>
        <xdr:cNvSpPr>
          <a:spLocks noChangeArrowheads="1"/>
        </xdr:cNvSpPr>
      </xdr:nvSpPr>
      <xdr:spPr>
        <a:xfrm>
          <a:off x="4429125" y="2933700"/>
          <a:ext cx="838200" cy="838200"/>
        </a:xfrm>
        <a:prstGeom prst="ellipse">
          <a:avLst/>
        </a:prstGeom>
        <a:solidFill>
          <a:srgbClr val="FFFFFF"/>
        </a:solidFill>
        <a:ln w="6350">
          <a:solidFill>
            <a:srgbClr val="000000"/>
          </a:solidFill>
          <a:prstDash val="dash"/>
          <a:round/>
          <a:headEnd/>
          <a:tailEnd/>
        </a:ln>
      </xdr:spPr>
    </xdr:sp>
    <xdr:clientData/>
  </xdr:twoCellAnchor>
  <xdr:twoCellAnchor editAs="oneCell">
    <xdr:from>
      <xdr:col>37</xdr:col>
      <xdr:colOff>47625</xdr:colOff>
      <xdr:row>18</xdr:row>
      <xdr:rowOff>95885</xdr:rowOff>
    </xdr:from>
    <xdr:to>
      <xdr:col>42</xdr:col>
      <xdr:colOff>76200</xdr:colOff>
      <xdr:row>22</xdr:row>
      <xdr:rowOff>152400</xdr:rowOff>
    </xdr:to>
    <xdr:sp macro="" textlink="">
      <xdr:nvSpPr>
        <xdr:cNvPr id="3" name="Rectangle 2"/>
        <xdr:cNvSpPr>
          <a:spLocks noChangeArrowheads="1"/>
        </xdr:cNvSpPr>
      </xdr:nvSpPr>
      <xdr:spPr>
        <a:xfrm>
          <a:off x="6038850" y="3220085"/>
          <a:ext cx="838200" cy="818515"/>
        </a:xfrm>
        <a:prstGeom prst="rect">
          <a:avLst/>
        </a:prstGeom>
        <a:solidFill>
          <a:srgbClr val="FFFFFF"/>
        </a:solidFill>
        <a:ln w="6350">
          <a:solidFill>
            <a:srgbClr val="000000"/>
          </a:solidFill>
          <a:prstDash val="dash"/>
          <a:miter lim="800000"/>
          <a:headEnd/>
          <a:tailEnd/>
        </a:ln>
      </xdr:spPr>
    </xdr:sp>
    <xdr:clientData/>
  </xdr:twoCellAnchor>
  <xdr:twoCellAnchor editAs="oneCell">
    <xdr:from>
      <xdr:col>18</xdr:col>
      <xdr:colOff>47625</xdr:colOff>
      <xdr:row>17</xdr:row>
      <xdr:rowOff>0</xdr:rowOff>
    </xdr:from>
    <xdr:to>
      <xdr:col>23</xdr:col>
      <xdr:colOff>76200</xdr:colOff>
      <xdr:row>21</xdr:row>
      <xdr:rowOff>76200</xdr:rowOff>
    </xdr:to>
    <xdr:sp macro="" textlink="">
      <xdr:nvSpPr>
        <xdr:cNvPr id="4" name="Oval 3"/>
        <xdr:cNvSpPr>
          <a:spLocks noChangeArrowheads="1"/>
        </xdr:cNvSpPr>
      </xdr:nvSpPr>
      <xdr:spPr>
        <a:xfrm>
          <a:off x="2962275" y="2933700"/>
          <a:ext cx="838200" cy="838200"/>
        </a:xfrm>
        <a:prstGeom prst="ellipse">
          <a:avLst/>
        </a:prstGeom>
        <a:solidFill>
          <a:srgbClr val="FFFFFF"/>
        </a:solidFill>
        <a:ln w="6350">
          <a:solidFill>
            <a:srgbClr val="000000"/>
          </a:solidFill>
          <a:prstDash val="dash"/>
          <a:round/>
          <a:headEnd/>
          <a:tailEnd/>
        </a:ln>
      </xdr:spPr>
    </xdr:sp>
    <xdr:clientData/>
  </xdr:twoCellAnchor>
  <xdr:twoCellAnchor editAs="oneCell">
    <xdr:from>
      <xdr:col>9</xdr:col>
      <xdr:colOff>114300</xdr:colOff>
      <xdr:row>17</xdr:row>
      <xdr:rowOff>0</xdr:rowOff>
    </xdr:from>
    <xdr:to>
      <xdr:col>14</xdr:col>
      <xdr:colOff>142875</xdr:colOff>
      <xdr:row>21</xdr:row>
      <xdr:rowOff>76200</xdr:rowOff>
    </xdr:to>
    <xdr:sp macro="" textlink="">
      <xdr:nvSpPr>
        <xdr:cNvPr id="5" name="Oval 4"/>
        <xdr:cNvSpPr>
          <a:spLocks noChangeArrowheads="1"/>
        </xdr:cNvSpPr>
      </xdr:nvSpPr>
      <xdr:spPr>
        <a:xfrm>
          <a:off x="1571625" y="2933700"/>
          <a:ext cx="838200" cy="838200"/>
        </a:xfrm>
        <a:prstGeom prst="ellipse">
          <a:avLst/>
        </a:prstGeom>
        <a:solidFill>
          <a:srgbClr val="FFFFFF"/>
        </a:solidFill>
        <a:ln w="6350">
          <a:solidFill>
            <a:srgbClr val="000000"/>
          </a:solidFill>
          <a:prstDash val="dash"/>
          <a:round/>
          <a:headEnd/>
          <a:tailEnd/>
        </a:ln>
      </xdr:spPr>
    </xdr:sp>
    <xdr:clientData/>
  </xdr:twoCellAnchor>
  <mc:AlternateContent xmlns:mc="http://schemas.openxmlformats.org/markup-compatibility/2006">
    <mc:Choice xmlns:a14="http://schemas.microsoft.com/office/drawing/2010/main" Requires="a14">
      <xdr:twoCellAnchor editAs="oneCell">
        <xdr:from>
          <xdr:col>3</xdr:col>
          <xdr:colOff>28575</xdr:colOff>
          <xdr:row>36</xdr:row>
          <xdr:rowOff>9525</xdr:rowOff>
        </xdr:from>
        <xdr:to>
          <xdr:col>41</xdr:col>
          <xdr:colOff>57150</xdr:colOff>
          <xdr:row>65</xdr:row>
          <xdr:rowOff>114300</xdr:rowOff>
        </xdr:to>
        <xdr:sp macro="" textlink="">
          <xdr:nvSpPr>
            <xdr:cNvPr id="16385" name="オブジェクト 2" descr="rId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72</xdr:row>
          <xdr:rowOff>66675</xdr:rowOff>
        </xdr:from>
        <xdr:to>
          <xdr:col>39</xdr:col>
          <xdr:colOff>85725</xdr:colOff>
          <xdr:row>122</xdr:row>
          <xdr:rowOff>47625</xdr:rowOff>
        </xdr:to>
        <xdr:sp macro="" textlink="">
          <xdr:nvSpPr>
            <xdr:cNvPr id="16386" name="オブジェクト 1" descr="rId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129</xdr:row>
          <xdr:rowOff>133350</xdr:rowOff>
        </xdr:from>
        <xdr:to>
          <xdr:col>41</xdr:col>
          <xdr:colOff>152400</xdr:colOff>
          <xdr:row>180</xdr:row>
          <xdr:rowOff>28575</xdr:rowOff>
        </xdr:to>
        <xdr:sp macro="" textlink="">
          <xdr:nvSpPr>
            <xdr:cNvPr id="16387" name="オブジェクト 4" descr="rId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186</xdr:row>
          <xdr:rowOff>47625</xdr:rowOff>
        </xdr:from>
        <xdr:to>
          <xdr:col>41</xdr:col>
          <xdr:colOff>114300</xdr:colOff>
          <xdr:row>237</xdr:row>
          <xdr:rowOff>114300</xdr:rowOff>
        </xdr:to>
        <xdr:sp macro="" textlink="">
          <xdr:nvSpPr>
            <xdr:cNvPr id="16390" name="オブジェクト 4" descr="rId3"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243</xdr:row>
          <xdr:rowOff>85725</xdr:rowOff>
        </xdr:from>
        <xdr:to>
          <xdr:col>40</xdr:col>
          <xdr:colOff>76200</xdr:colOff>
          <xdr:row>293</xdr:row>
          <xdr:rowOff>47625</xdr:rowOff>
        </xdr:to>
        <xdr:sp macro="" textlink="">
          <xdr:nvSpPr>
            <xdr:cNvPr id="16392" name="オブジェクト 4" descr="rId3"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300</xdr:row>
          <xdr:rowOff>19050</xdr:rowOff>
        </xdr:from>
        <xdr:to>
          <xdr:col>41</xdr:col>
          <xdr:colOff>114300</xdr:colOff>
          <xdr:row>351</xdr:row>
          <xdr:rowOff>66675</xdr:rowOff>
        </xdr:to>
        <xdr:sp macro="" textlink="">
          <xdr:nvSpPr>
            <xdr:cNvPr id="16393" name="Object 9" descr="rId3"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27</xdr:col>
      <xdr:colOff>57150</xdr:colOff>
      <xdr:row>18</xdr:row>
      <xdr:rowOff>0</xdr:rowOff>
    </xdr:from>
    <xdr:to>
      <xdr:col>32</xdr:col>
      <xdr:colOff>85725</xdr:colOff>
      <xdr:row>22</xdr:row>
      <xdr:rowOff>76200</xdr:rowOff>
    </xdr:to>
    <xdr:sp macro="" textlink="">
      <xdr:nvSpPr>
        <xdr:cNvPr id="2" name="Oval 1"/>
        <xdr:cNvSpPr>
          <a:spLocks noChangeArrowheads="1"/>
        </xdr:cNvSpPr>
      </xdr:nvSpPr>
      <xdr:spPr>
        <a:xfrm>
          <a:off x="4429125" y="2819400"/>
          <a:ext cx="838200" cy="838200"/>
        </a:xfrm>
        <a:prstGeom prst="ellipse">
          <a:avLst/>
        </a:prstGeom>
        <a:solidFill>
          <a:srgbClr val="FFFFFF"/>
        </a:solidFill>
        <a:ln w="6350">
          <a:solidFill>
            <a:srgbClr val="000000"/>
          </a:solidFill>
          <a:prstDash val="dash"/>
          <a:round/>
          <a:headEnd/>
          <a:tailEnd/>
        </a:ln>
      </xdr:spPr>
    </xdr:sp>
    <xdr:clientData/>
  </xdr:twoCellAnchor>
  <xdr:twoCellAnchor editAs="oneCell">
    <xdr:from>
      <xdr:col>37</xdr:col>
      <xdr:colOff>47625</xdr:colOff>
      <xdr:row>19</xdr:row>
      <xdr:rowOff>95885</xdr:rowOff>
    </xdr:from>
    <xdr:to>
      <xdr:col>42</xdr:col>
      <xdr:colOff>76200</xdr:colOff>
      <xdr:row>23</xdr:row>
      <xdr:rowOff>152400</xdr:rowOff>
    </xdr:to>
    <xdr:sp macro="" textlink="">
      <xdr:nvSpPr>
        <xdr:cNvPr id="3" name="Rectangle 2"/>
        <xdr:cNvSpPr>
          <a:spLocks noChangeArrowheads="1"/>
        </xdr:cNvSpPr>
      </xdr:nvSpPr>
      <xdr:spPr>
        <a:xfrm>
          <a:off x="6038850" y="3105785"/>
          <a:ext cx="838200" cy="818515"/>
        </a:xfrm>
        <a:prstGeom prst="rect">
          <a:avLst/>
        </a:prstGeom>
        <a:solidFill>
          <a:srgbClr val="FFFFFF"/>
        </a:solidFill>
        <a:ln w="6350">
          <a:solidFill>
            <a:srgbClr val="000000"/>
          </a:solidFill>
          <a:prstDash val="dash"/>
          <a:miter lim="800000"/>
          <a:headEnd/>
          <a:tailEnd/>
        </a:ln>
      </xdr:spPr>
    </xdr:sp>
    <xdr:clientData/>
  </xdr:twoCellAnchor>
  <xdr:twoCellAnchor editAs="oneCell">
    <xdr:from>
      <xdr:col>18</xdr:col>
      <xdr:colOff>47625</xdr:colOff>
      <xdr:row>18</xdr:row>
      <xdr:rowOff>0</xdr:rowOff>
    </xdr:from>
    <xdr:to>
      <xdr:col>23</xdr:col>
      <xdr:colOff>76200</xdr:colOff>
      <xdr:row>22</xdr:row>
      <xdr:rowOff>76200</xdr:rowOff>
    </xdr:to>
    <xdr:sp macro="" textlink="">
      <xdr:nvSpPr>
        <xdr:cNvPr id="4" name="Oval 3"/>
        <xdr:cNvSpPr>
          <a:spLocks noChangeArrowheads="1"/>
        </xdr:cNvSpPr>
      </xdr:nvSpPr>
      <xdr:spPr>
        <a:xfrm>
          <a:off x="2962275" y="2819400"/>
          <a:ext cx="838200" cy="838200"/>
        </a:xfrm>
        <a:prstGeom prst="ellipse">
          <a:avLst/>
        </a:prstGeom>
        <a:solidFill>
          <a:srgbClr val="FFFFFF"/>
        </a:solidFill>
        <a:ln w="6350">
          <a:solidFill>
            <a:srgbClr val="000000"/>
          </a:solidFill>
          <a:prstDash val="dash"/>
          <a:round/>
          <a:headEnd/>
          <a:tailEnd/>
        </a:ln>
      </xdr:spPr>
    </xdr:sp>
    <xdr:clientData/>
  </xdr:twoCellAnchor>
  <xdr:twoCellAnchor editAs="oneCell">
    <xdr:from>
      <xdr:col>9</xdr:col>
      <xdr:colOff>114300</xdr:colOff>
      <xdr:row>18</xdr:row>
      <xdr:rowOff>0</xdr:rowOff>
    </xdr:from>
    <xdr:to>
      <xdr:col>14</xdr:col>
      <xdr:colOff>142875</xdr:colOff>
      <xdr:row>22</xdr:row>
      <xdr:rowOff>76200</xdr:rowOff>
    </xdr:to>
    <xdr:sp macro="" textlink="">
      <xdr:nvSpPr>
        <xdr:cNvPr id="5" name="Oval 4"/>
        <xdr:cNvSpPr>
          <a:spLocks noChangeArrowheads="1"/>
        </xdr:cNvSpPr>
      </xdr:nvSpPr>
      <xdr:spPr>
        <a:xfrm>
          <a:off x="1571625" y="2819400"/>
          <a:ext cx="838200" cy="838200"/>
        </a:xfrm>
        <a:prstGeom prst="ellipse">
          <a:avLst/>
        </a:prstGeom>
        <a:solidFill>
          <a:srgbClr val="FFFFFF"/>
        </a:solidFill>
        <a:ln w="6350">
          <a:solidFill>
            <a:srgbClr val="000000"/>
          </a:solidFill>
          <a:prstDash val="dash"/>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9525</xdr:colOff>
          <xdr:row>187</xdr:row>
          <xdr:rowOff>9525</xdr:rowOff>
        </xdr:from>
        <xdr:to>
          <xdr:col>42</xdr:col>
          <xdr:colOff>9525</xdr:colOff>
          <xdr:row>238</xdr:row>
          <xdr:rowOff>123825</xdr:rowOff>
        </xdr:to>
        <xdr:sp macro="" textlink="">
          <xdr:nvSpPr>
            <xdr:cNvPr id="25601" name="オブジェクト 2" descr="rId2" hidden="1">
              <a:extLst>
                <a:ext uri="{63B3BB69-23CF-44E3-9099-C40C66FF867C}">
                  <a14:compatExt spid="_x0000_s25601"/>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130</xdr:row>
          <xdr:rowOff>19050</xdr:rowOff>
        </xdr:from>
        <xdr:to>
          <xdr:col>40</xdr:col>
          <xdr:colOff>152400</xdr:colOff>
          <xdr:row>180</xdr:row>
          <xdr:rowOff>66675</xdr:rowOff>
        </xdr:to>
        <xdr:sp macro="" textlink="">
          <xdr:nvSpPr>
            <xdr:cNvPr id="25602" name="オブジェクト 3" descr="rId3" hidden="1">
              <a:extLst>
                <a:ext uri="{63B3BB69-23CF-44E3-9099-C40C66FF867C}">
                  <a14:compatExt spid="_x0000_s25602"/>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73</xdr:row>
          <xdr:rowOff>76200</xdr:rowOff>
        </xdr:from>
        <xdr:to>
          <xdr:col>41</xdr:col>
          <xdr:colOff>133350</xdr:colOff>
          <xdr:row>123</xdr:row>
          <xdr:rowOff>66675</xdr:rowOff>
        </xdr:to>
        <xdr:sp macro="" textlink="">
          <xdr:nvSpPr>
            <xdr:cNvPr id="25603" name="オブジェクト 4" descr="rId4" hidden="1">
              <a:extLst>
                <a:ext uri="{63B3BB69-23CF-44E3-9099-C40C66FF867C}">
                  <a14:compatExt spid="_x0000_s25603"/>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34</xdr:row>
          <xdr:rowOff>161925</xdr:rowOff>
        </xdr:from>
        <xdr:to>
          <xdr:col>41</xdr:col>
          <xdr:colOff>95250</xdr:colOff>
          <xdr:row>70</xdr:row>
          <xdr:rowOff>142875</xdr:rowOff>
        </xdr:to>
        <xdr:sp macro="" textlink="">
          <xdr:nvSpPr>
            <xdr:cNvPr id="25604" name="オブジェクト 5" descr="rId5" hidden="1">
              <a:extLst>
                <a:ext uri="{63B3BB69-23CF-44E3-9099-C40C66FF867C}">
                  <a14:compatExt spid="_x0000_s25604"/>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244</xdr:row>
          <xdr:rowOff>28575</xdr:rowOff>
        </xdr:from>
        <xdr:to>
          <xdr:col>41</xdr:col>
          <xdr:colOff>152400</xdr:colOff>
          <xdr:row>295</xdr:row>
          <xdr:rowOff>66675</xdr:rowOff>
        </xdr:to>
        <xdr:sp macro="" textlink="">
          <xdr:nvSpPr>
            <xdr:cNvPr id="25605" name="Object 5" descr="rId2" hidden="1">
              <a:extLst>
                <a:ext uri="{63B3BB69-23CF-44E3-9099-C40C66FF867C}">
                  <a14:compatExt spid="_x0000_s25605"/>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301</xdr:row>
          <xdr:rowOff>19050</xdr:rowOff>
        </xdr:from>
        <xdr:to>
          <xdr:col>42</xdr:col>
          <xdr:colOff>95250</xdr:colOff>
          <xdr:row>351</xdr:row>
          <xdr:rowOff>76200</xdr:rowOff>
        </xdr:to>
        <xdr:sp macro="" textlink="">
          <xdr:nvSpPr>
            <xdr:cNvPr id="25606" name="Object 6" descr="rId2" hidden="1">
              <a:extLst>
                <a:ext uri="{63B3BB69-23CF-44E3-9099-C40C66FF867C}">
                  <a14:compatExt spid="_x0000_s25606"/>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358</xdr:row>
          <xdr:rowOff>0</xdr:rowOff>
        </xdr:from>
        <xdr:to>
          <xdr:col>43</xdr:col>
          <xdr:colOff>19050</xdr:colOff>
          <xdr:row>407</xdr:row>
          <xdr:rowOff>142875</xdr:rowOff>
        </xdr:to>
        <xdr:sp macro="" textlink="">
          <xdr:nvSpPr>
            <xdr:cNvPr id="25607" name="Object 7" descr="rId2" hidden="1">
              <a:extLst>
                <a:ext uri="{63B3BB69-23CF-44E3-9099-C40C66FF867C}">
                  <a14:compatExt spid="_x0000_s25607"/>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415</xdr:row>
          <xdr:rowOff>38100</xdr:rowOff>
        </xdr:from>
        <xdr:to>
          <xdr:col>41</xdr:col>
          <xdr:colOff>57150</xdr:colOff>
          <xdr:row>464</xdr:row>
          <xdr:rowOff>47625</xdr:rowOff>
        </xdr:to>
        <xdr:sp macro="" textlink="">
          <xdr:nvSpPr>
            <xdr:cNvPr id="25608" name="Object 8" descr="rId2" hidden="1">
              <a:extLst>
                <a:ext uri="{63B3BB69-23CF-44E3-9099-C40C66FF867C}">
                  <a14:compatExt spid="_x0000_s25608"/>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19</xdr:col>
      <xdr:colOff>104775</xdr:colOff>
      <xdr:row>19</xdr:row>
      <xdr:rowOff>238125</xdr:rowOff>
    </xdr:from>
    <xdr:to>
      <xdr:col>24</xdr:col>
      <xdr:colOff>142875</xdr:colOff>
      <xdr:row>22</xdr:row>
      <xdr:rowOff>229235</xdr:rowOff>
    </xdr:to>
    <xdr:sp macro="" textlink="">
      <xdr:nvSpPr>
        <xdr:cNvPr id="2" name="Oval 1"/>
        <xdr:cNvSpPr>
          <a:spLocks noChangeArrowheads="1"/>
        </xdr:cNvSpPr>
      </xdr:nvSpPr>
      <xdr:spPr>
        <a:xfrm>
          <a:off x="3181350" y="3606165"/>
          <a:ext cx="847725" cy="871220"/>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xdr:spPr>
    </xdr:sp>
    <xdr:clientData/>
  </xdr:twoCellAnchor>
  <xdr:twoCellAnchor editAs="oneCell">
    <xdr:from>
      <xdr:col>35</xdr:col>
      <xdr:colOff>104775</xdr:colOff>
      <xdr:row>20</xdr:row>
      <xdr:rowOff>161925</xdr:rowOff>
    </xdr:from>
    <xdr:to>
      <xdr:col>40</xdr:col>
      <xdr:colOff>133350</xdr:colOff>
      <xdr:row>23</xdr:row>
      <xdr:rowOff>142875</xdr:rowOff>
    </xdr:to>
    <xdr:sp macro="" textlink="">
      <xdr:nvSpPr>
        <xdr:cNvPr id="3" name="Rectangle 2"/>
        <xdr:cNvSpPr>
          <a:spLocks noChangeArrowheads="1"/>
        </xdr:cNvSpPr>
      </xdr:nvSpPr>
      <xdr:spPr>
        <a:xfrm>
          <a:off x="5772150" y="3823335"/>
          <a:ext cx="838200" cy="861060"/>
        </a:xfrm>
        <a:prstGeom prst="rect">
          <a:avLst/>
        </a:prstGeom>
        <a:noFill/>
        <a:ln w="6350">
          <a:solidFill>
            <a:srgbClr val="000000"/>
          </a:solidFill>
          <a:prstDash val="dash"/>
          <a:miter lim="800000"/>
          <a:headEnd/>
          <a:tailEnd/>
        </a:ln>
      </xdr:spPr>
    </xdr:sp>
    <xdr:clientData/>
  </xdr:twoCellAnchor>
  <xdr:twoCellAnchor>
    <xdr:from>
      <xdr:col>31</xdr:col>
      <xdr:colOff>9525</xdr:colOff>
      <xdr:row>16</xdr:row>
      <xdr:rowOff>114300</xdr:rowOff>
    </xdr:from>
    <xdr:to>
      <xdr:col>46</xdr:col>
      <xdr:colOff>133350</xdr:colOff>
      <xdr:row>40</xdr:row>
      <xdr:rowOff>124460</xdr:rowOff>
    </xdr:to>
    <xdr:sp macro="" textlink="">
      <xdr:nvSpPr>
        <xdr:cNvPr id="4" name="Freeform 10"/>
        <xdr:cNvSpPr/>
      </xdr:nvSpPr>
      <xdr:spPr>
        <a:xfrm>
          <a:off x="5029200" y="3036570"/>
          <a:ext cx="2543175" cy="6616700"/>
        </a:xfrm>
        <a:custGeom>
          <a:avLst/>
          <a:gdLst>
            <a:gd name="T0" fmla="*/ 0 w 267"/>
            <a:gd name="T1" fmla="*/ 0 h 677"/>
            <a:gd name="T2" fmla="*/ 2147483520 w 267"/>
            <a:gd name="T3" fmla="*/ 0 h 677"/>
            <a:gd name="T4" fmla="*/ 2147483520 w 267"/>
            <a:gd name="T5" fmla="*/ 2147483520 h 677"/>
            <a:gd name="T6" fmla="*/ 2147483520 w 267"/>
            <a:gd name="T7" fmla="*/ 2147483520 h 67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67" h="677">
              <a:moveTo>
                <a:pt x="0" y="0"/>
              </a:moveTo>
              <a:lnTo>
                <a:pt x="267" y="0"/>
              </a:lnTo>
              <a:lnTo>
                <a:pt x="266" y="677"/>
              </a:lnTo>
              <a:lnTo>
                <a:pt x="202" y="677"/>
              </a:lnTo>
            </a:path>
          </a:pathLst>
        </a:custGeom>
        <a:noFill/>
        <a:ln w="12700" cap="flat" cmpd="sng">
          <a:solidFill>
            <a:srgbClr xmlns:mc="http://schemas.openxmlformats.org/markup-compatibility/2006" xmlns:a14="http://schemas.microsoft.com/office/drawing/2010/main" val="0000FF" mc:Ignorable="a14" a14:legacySpreadsheetColorIndex="12"/>
          </a:solidFill>
          <a:prstDash val="solid"/>
          <a:round/>
          <a:headEnd type="none" w="med" len="med"/>
          <a:tailEnd type="triangle" w="med" len="med"/>
        </a:ln>
      </xdr:spPr>
    </xdr:sp>
    <xdr:clientData fPrintsWithSheet="0"/>
  </xdr:twoCellAnchor>
  <xdr:twoCellAnchor>
    <xdr:from>
      <xdr:col>31</xdr:col>
      <xdr:colOff>0</xdr:colOff>
      <xdr:row>17</xdr:row>
      <xdr:rowOff>95885</xdr:rowOff>
    </xdr:from>
    <xdr:to>
      <xdr:col>47</xdr:col>
      <xdr:colOff>152400</xdr:colOff>
      <xdr:row>41</xdr:row>
      <xdr:rowOff>133350</xdr:rowOff>
    </xdr:to>
    <xdr:sp macro="" textlink="">
      <xdr:nvSpPr>
        <xdr:cNvPr id="5" name="Freeform 11"/>
        <xdr:cNvSpPr/>
      </xdr:nvSpPr>
      <xdr:spPr>
        <a:xfrm>
          <a:off x="5019675" y="3208655"/>
          <a:ext cx="2733675" cy="6746875"/>
        </a:xfrm>
        <a:custGeom>
          <a:avLst/>
          <a:gdLst>
            <a:gd name="T0" fmla="*/ 0 w 287"/>
            <a:gd name="T1" fmla="*/ 0 h 690"/>
            <a:gd name="T2" fmla="*/ 2147483520 w 287"/>
            <a:gd name="T3" fmla="*/ 0 h 690"/>
            <a:gd name="T4" fmla="*/ 2147483520 w 287"/>
            <a:gd name="T5" fmla="*/ 2147483520 h 690"/>
            <a:gd name="T6" fmla="*/ 2147483520 w 287"/>
            <a:gd name="T7" fmla="*/ 2147483520 h 69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87" h="690">
              <a:moveTo>
                <a:pt x="0" y="0"/>
              </a:moveTo>
              <a:lnTo>
                <a:pt x="287" y="0"/>
              </a:lnTo>
              <a:lnTo>
                <a:pt x="286" y="690"/>
              </a:lnTo>
              <a:lnTo>
                <a:pt x="204" y="690"/>
              </a:lnTo>
            </a:path>
          </a:pathLst>
        </a:custGeom>
        <a:noFill/>
        <a:ln w="12700" cap="flat" cmpd="sng">
          <a:solidFill>
            <a:srgbClr xmlns:mc="http://schemas.openxmlformats.org/markup-compatibility/2006" xmlns:a14="http://schemas.microsoft.com/office/drawing/2010/main" val="008000" mc:Ignorable="a14" a14:legacySpreadsheetColorIndex="17"/>
          </a:solidFill>
          <a:prstDash val="solid"/>
          <a:round/>
          <a:headEnd type="none" w="med" len="med"/>
          <a:tailEnd type="triangle" w="med" len="med"/>
        </a:ln>
      </xdr:spPr>
    </xdr:sp>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16</xdr:col>
      <xdr:colOff>114300</xdr:colOff>
      <xdr:row>10</xdr:row>
      <xdr:rowOff>19685</xdr:rowOff>
    </xdr:from>
    <xdr:to>
      <xdr:col>21</xdr:col>
      <xdr:colOff>104775</xdr:colOff>
      <xdr:row>14</xdr:row>
      <xdr:rowOff>57785</xdr:rowOff>
    </xdr:to>
    <xdr:sp macro="" textlink="">
      <xdr:nvSpPr>
        <xdr:cNvPr id="2" name="楕円 2"/>
        <xdr:cNvSpPr>
          <a:spLocks noChangeArrowheads="1"/>
        </xdr:cNvSpPr>
      </xdr:nvSpPr>
      <xdr:spPr>
        <a:xfrm>
          <a:off x="2705100" y="1799590"/>
          <a:ext cx="800100" cy="800100"/>
        </a:xfrm>
        <a:prstGeom prst="ellipse">
          <a:avLst/>
        </a:prstGeom>
        <a:noFill/>
        <a:ln w="15875">
          <a:solidFill>
            <a:srgbClr val="000000"/>
          </a:solidFill>
          <a:prstDash val="sysDot"/>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esktop\&#22996;&#35351;&#26989;&#21209;&#12398;&#21069;&#37329;\20221001&#12288;&#22865;&#32004;&#38306;&#20418;&#19968;&#35239;%20&#12467;&#12531;&#12469;&#12523;%2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着手届"/>
      <sheetName val="選任届"/>
      <sheetName val="保証書"/>
      <sheetName val="承認願"/>
      <sheetName val="契約書（単年・著作権なし）"/>
      <sheetName val="契約書（複数年・著作権なし・別表なし）"/>
      <sheetName val="契約書（複数年・著作権なし・別表有）"/>
      <sheetName val="契約書（単年・著作権あり）"/>
      <sheetName val="契約書（複数年・著作権あり・別表なし）"/>
      <sheetName val="契約書（複数年・著作権あり・別表あり）"/>
      <sheetName val="契約書（前金払あり）"/>
      <sheetName val="変更契約書"/>
      <sheetName val="特約条項"/>
      <sheetName val="課税免税届"/>
    </sheetNames>
    <sheetDataSet>
      <sheetData sheetId="0">
        <row r="20">
          <cell r="D20" t="str">
            <v>谷口圭三</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ackage" Target="../embeddings/Microsoft_Word___.docx"/><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package" Target="../embeddings/Microsoft_Word___2.docx"/><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package" Target="../embeddings/Microsoft_Word___1.docx"/><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package" Target="../embeddings/Microsoft_Word___3.docx"/></Relationships>
</file>

<file path=xl/worksheets/_rels/sheet7.xml.rels><?xml version="1.0" encoding="UTF-8" standalone="yes"?>
<Relationships xmlns="http://schemas.openxmlformats.org/package/2006/relationships"><Relationship Id="rId8" Type="http://schemas.openxmlformats.org/officeDocument/2006/relationships/oleObject" Target="../embeddings/Microsoft_Word_97-2003___1.doc"/><Relationship Id="rId13" Type="http://schemas.openxmlformats.org/officeDocument/2006/relationships/image" Target="../media/image11.emf"/><Relationship Id="rId18" Type="http://schemas.openxmlformats.org/officeDocument/2006/relationships/oleObject" Target="../embeddings/Microsoft_Word_97-2003___6.doc"/><Relationship Id="rId3" Type="http://schemas.openxmlformats.org/officeDocument/2006/relationships/vmlDrawing" Target="../drawings/vmlDrawing2.vml"/><Relationship Id="rId7" Type="http://schemas.openxmlformats.org/officeDocument/2006/relationships/image" Target="../media/image8.emf"/><Relationship Id="rId12" Type="http://schemas.openxmlformats.org/officeDocument/2006/relationships/oleObject" Target="../embeddings/Microsoft_Word_97-2003___3.doc"/><Relationship Id="rId17" Type="http://schemas.openxmlformats.org/officeDocument/2006/relationships/image" Target="../media/image13.emf"/><Relationship Id="rId2" Type="http://schemas.openxmlformats.org/officeDocument/2006/relationships/drawing" Target="../drawings/drawing7.xml"/><Relationship Id="rId16" Type="http://schemas.openxmlformats.org/officeDocument/2006/relationships/oleObject" Target="../embeddings/Microsoft_Word_97-2003___5.doc"/><Relationship Id="rId1" Type="http://schemas.openxmlformats.org/officeDocument/2006/relationships/printerSettings" Target="../printerSettings/printerSettings7.bin"/><Relationship Id="rId6" Type="http://schemas.openxmlformats.org/officeDocument/2006/relationships/oleObject" Target="../embeddings/Microsoft_Word_97-2003___.doc"/><Relationship Id="rId11" Type="http://schemas.openxmlformats.org/officeDocument/2006/relationships/image" Target="../media/image10.emf"/><Relationship Id="rId5" Type="http://schemas.openxmlformats.org/officeDocument/2006/relationships/image" Target="../media/image7.emf"/><Relationship Id="rId15" Type="http://schemas.openxmlformats.org/officeDocument/2006/relationships/image" Target="../media/image12.emf"/><Relationship Id="rId10" Type="http://schemas.openxmlformats.org/officeDocument/2006/relationships/oleObject" Target="../embeddings/Microsoft_Word_97-2003___2.doc"/><Relationship Id="rId19" Type="http://schemas.openxmlformats.org/officeDocument/2006/relationships/image" Target="../media/image14.emf"/><Relationship Id="rId4" Type="http://schemas.openxmlformats.org/officeDocument/2006/relationships/package" Target="../embeddings/Microsoft_Word___4.docx"/><Relationship Id="rId9" Type="http://schemas.openxmlformats.org/officeDocument/2006/relationships/image" Target="../media/image9.emf"/><Relationship Id="rId14" Type="http://schemas.openxmlformats.org/officeDocument/2006/relationships/oleObject" Target="../embeddings/Microsoft_Word_97-2003___4.doc"/></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VI19"/>
  <sheetViews>
    <sheetView tabSelected="1" view="pageBreakPreview" topLeftCell="B1" zoomScaleSheetLayoutView="100" workbookViewId="0">
      <selection activeCell="F1" sqref="F1"/>
    </sheetView>
  </sheetViews>
  <sheetFormatPr defaultRowHeight="13.5" outlineLevelRow="1" x14ac:dyDescent="0.15"/>
  <cols>
    <col min="1" max="1" width="9" hidden="1" customWidth="1"/>
    <col min="2" max="2" width="4.25" style="1" customWidth="1"/>
    <col min="3" max="3" width="16.125" style="2" customWidth="1"/>
    <col min="4" max="4" width="52.625" style="2" customWidth="1"/>
    <col min="5" max="5" width="18.75" customWidth="1"/>
    <col min="257" max="257" width="9" hidden="1" customWidth="1"/>
    <col min="258" max="258" width="4.25" customWidth="1"/>
    <col min="259" max="259" width="16.125" customWidth="1"/>
    <col min="260" max="260" width="52.625" customWidth="1"/>
    <col min="261" max="261" width="18.75" customWidth="1"/>
    <col min="513" max="513" width="9" hidden="1" customWidth="1"/>
    <col min="514" max="514" width="4.25" customWidth="1"/>
    <col min="515" max="515" width="16.125" customWidth="1"/>
    <col min="516" max="516" width="52.625" customWidth="1"/>
    <col min="517" max="517" width="18.75" customWidth="1"/>
    <col min="769" max="769" width="9" hidden="1" customWidth="1"/>
    <col min="770" max="770" width="4.25" customWidth="1"/>
    <col min="771" max="771" width="16.125" customWidth="1"/>
    <col min="772" max="772" width="52.625" customWidth="1"/>
    <col min="773" max="773" width="18.75" customWidth="1"/>
    <col min="1025" max="1025" width="9" hidden="1" customWidth="1"/>
    <col min="1026" max="1026" width="4.25" customWidth="1"/>
    <col min="1027" max="1027" width="16.125" customWidth="1"/>
    <col min="1028" max="1028" width="52.625" customWidth="1"/>
    <col min="1029" max="1029" width="18.75" customWidth="1"/>
    <col min="1281" max="1281" width="9" hidden="1" customWidth="1"/>
    <col min="1282" max="1282" width="4.25" customWidth="1"/>
    <col min="1283" max="1283" width="16.125" customWidth="1"/>
    <col min="1284" max="1284" width="52.625" customWidth="1"/>
    <col min="1285" max="1285" width="18.75" customWidth="1"/>
    <col min="1537" max="1537" width="9" hidden="1" customWidth="1"/>
    <col min="1538" max="1538" width="4.25" customWidth="1"/>
    <col min="1539" max="1539" width="16.125" customWidth="1"/>
    <col min="1540" max="1540" width="52.625" customWidth="1"/>
    <col min="1541" max="1541" width="18.75" customWidth="1"/>
    <col min="1793" max="1793" width="9" hidden="1" customWidth="1"/>
    <col min="1794" max="1794" width="4.25" customWidth="1"/>
    <col min="1795" max="1795" width="16.125" customWidth="1"/>
    <col min="1796" max="1796" width="52.625" customWidth="1"/>
    <col min="1797" max="1797" width="18.75" customWidth="1"/>
    <col min="2049" max="2049" width="9" hidden="1" customWidth="1"/>
    <col min="2050" max="2050" width="4.25" customWidth="1"/>
    <col min="2051" max="2051" width="16.125" customWidth="1"/>
    <col min="2052" max="2052" width="52.625" customWidth="1"/>
    <col min="2053" max="2053" width="18.75" customWidth="1"/>
    <col min="2305" max="2305" width="9" hidden="1" customWidth="1"/>
    <col min="2306" max="2306" width="4.25" customWidth="1"/>
    <col min="2307" max="2307" width="16.125" customWidth="1"/>
    <col min="2308" max="2308" width="52.625" customWidth="1"/>
    <col min="2309" max="2309" width="18.75" customWidth="1"/>
    <col min="2561" max="2561" width="9" hidden="1" customWidth="1"/>
    <col min="2562" max="2562" width="4.25" customWidth="1"/>
    <col min="2563" max="2563" width="16.125" customWidth="1"/>
    <col min="2564" max="2564" width="52.625" customWidth="1"/>
    <col min="2565" max="2565" width="18.75" customWidth="1"/>
    <col min="2817" max="2817" width="9" hidden="1" customWidth="1"/>
    <col min="2818" max="2818" width="4.25" customWidth="1"/>
    <col min="2819" max="2819" width="16.125" customWidth="1"/>
    <col min="2820" max="2820" width="52.625" customWidth="1"/>
    <col min="2821" max="2821" width="18.75" customWidth="1"/>
    <col min="3073" max="3073" width="9" hidden="1" customWidth="1"/>
    <col min="3074" max="3074" width="4.25" customWidth="1"/>
    <col min="3075" max="3075" width="16.125" customWidth="1"/>
    <col min="3076" max="3076" width="52.625" customWidth="1"/>
    <col min="3077" max="3077" width="18.75" customWidth="1"/>
    <col min="3329" max="3329" width="9" hidden="1" customWidth="1"/>
    <col min="3330" max="3330" width="4.25" customWidth="1"/>
    <col min="3331" max="3331" width="16.125" customWidth="1"/>
    <col min="3332" max="3332" width="52.625" customWidth="1"/>
    <col min="3333" max="3333" width="18.75" customWidth="1"/>
    <col min="3585" max="3585" width="9" hidden="1" customWidth="1"/>
    <col min="3586" max="3586" width="4.25" customWidth="1"/>
    <col min="3587" max="3587" width="16.125" customWidth="1"/>
    <col min="3588" max="3588" width="52.625" customWidth="1"/>
    <col min="3589" max="3589" width="18.75" customWidth="1"/>
    <col min="3841" max="3841" width="9" hidden="1" customWidth="1"/>
    <col min="3842" max="3842" width="4.25" customWidth="1"/>
    <col min="3843" max="3843" width="16.125" customWidth="1"/>
    <col min="3844" max="3844" width="52.625" customWidth="1"/>
    <col min="3845" max="3845" width="18.75" customWidth="1"/>
    <col min="4097" max="4097" width="9" hidden="1" customWidth="1"/>
    <col min="4098" max="4098" width="4.25" customWidth="1"/>
    <col min="4099" max="4099" width="16.125" customWidth="1"/>
    <col min="4100" max="4100" width="52.625" customWidth="1"/>
    <col min="4101" max="4101" width="18.75" customWidth="1"/>
    <col min="4353" max="4353" width="9" hidden="1" customWidth="1"/>
    <col min="4354" max="4354" width="4.25" customWidth="1"/>
    <col min="4355" max="4355" width="16.125" customWidth="1"/>
    <col min="4356" max="4356" width="52.625" customWidth="1"/>
    <col min="4357" max="4357" width="18.75" customWidth="1"/>
    <col min="4609" max="4609" width="9" hidden="1" customWidth="1"/>
    <col min="4610" max="4610" width="4.25" customWidth="1"/>
    <col min="4611" max="4611" width="16.125" customWidth="1"/>
    <col min="4612" max="4612" width="52.625" customWidth="1"/>
    <col min="4613" max="4613" width="18.75" customWidth="1"/>
    <col min="4865" max="4865" width="9" hidden="1" customWidth="1"/>
    <col min="4866" max="4866" width="4.25" customWidth="1"/>
    <col min="4867" max="4867" width="16.125" customWidth="1"/>
    <col min="4868" max="4868" width="52.625" customWidth="1"/>
    <col min="4869" max="4869" width="18.75" customWidth="1"/>
    <col min="5121" max="5121" width="9" hidden="1" customWidth="1"/>
    <col min="5122" max="5122" width="4.25" customWidth="1"/>
    <col min="5123" max="5123" width="16.125" customWidth="1"/>
    <col min="5124" max="5124" width="52.625" customWidth="1"/>
    <col min="5125" max="5125" width="18.75" customWidth="1"/>
    <col min="5377" max="5377" width="9" hidden="1" customWidth="1"/>
    <col min="5378" max="5378" width="4.25" customWidth="1"/>
    <col min="5379" max="5379" width="16.125" customWidth="1"/>
    <col min="5380" max="5380" width="52.625" customWidth="1"/>
    <col min="5381" max="5381" width="18.75" customWidth="1"/>
    <col min="5633" max="5633" width="9" hidden="1" customWidth="1"/>
    <col min="5634" max="5634" width="4.25" customWidth="1"/>
    <col min="5635" max="5635" width="16.125" customWidth="1"/>
    <col min="5636" max="5636" width="52.625" customWidth="1"/>
    <col min="5637" max="5637" width="18.75" customWidth="1"/>
    <col min="5889" max="5889" width="9" hidden="1" customWidth="1"/>
    <col min="5890" max="5890" width="4.25" customWidth="1"/>
    <col min="5891" max="5891" width="16.125" customWidth="1"/>
    <col min="5892" max="5892" width="52.625" customWidth="1"/>
    <col min="5893" max="5893" width="18.75" customWidth="1"/>
    <col min="6145" max="6145" width="9" hidden="1" customWidth="1"/>
    <col min="6146" max="6146" width="4.25" customWidth="1"/>
    <col min="6147" max="6147" width="16.125" customWidth="1"/>
    <col min="6148" max="6148" width="52.625" customWidth="1"/>
    <col min="6149" max="6149" width="18.75" customWidth="1"/>
    <col min="6401" max="6401" width="9" hidden="1" customWidth="1"/>
    <col min="6402" max="6402" width="4.25" customWidth="1"/>
    <col min="6403" max="6403" width="16.125" customWidth="1"/>
    <col min="6404" max="6404" width="52.625" customWidth="1"/>
    <col min="6405" max="6405" width="18.75" customWidth="1"/>
    <col min="6657" max="6657" width="9" hidden="1" customWidth="1"/>
    <col min="6658" max="6658" width="4.25" customWidth="1"/>
    <col min="6659" max="6659" width="16.125" customWidth="1"/>
    <col min="6660" max="6660" width="52.625" customWidth="1"/>
    <col min="6661" max="6661" width="18.75" customWidth="1"/>
    <col min="6913" max="6913" width="9" hidden="1" customWidth="1"/>
    <col min="6914" max="6914" width="4.25" customWidth="1"/>
    <col min="6915" max="6915" width="16.125" customWidth="1"/>
    <col min="6916" max="6916" width="52.625" customWidth="1"/>
    <col min="6917" max="6917" width="18.75" customWidth="1"/>
    <col min="7169" max="7169" width="9" hidden="1" customWidth="1"/>
    <col min="7170" max="7170" width="4.25" customWidth="1"/>
    <col min="7171" max="7171" width="16.125" customWidth="1"/>
    <col min="7172" max="7172" width="52.625" customWidth="1"/>
    <col min="7173" max="7173" width="18.75" customWidth="1"/>
    <col min="7425" max="7425" width="9" hidden="1" customWidth="1"/>
    <col min="7426" max="7426" width="4.25" customWidth="1"/>
    <col min="7427" max="7427" width="16.125" customWidth="1"/>
    <col min="7428" max="7428" width="52.625" customWidth="1"/>
    <col min="7429" max="7429" width="18.75" customWidth="1"/>
    <col min="7681" max="7681" width="9" hidden="1" customWidth="1"/>
    <col min="7682" max="7682" width="4.25" customWidth="1"/>
    <col min="7683" max="7683" width="16.125" customWidth="1"/>
    <col min="7684" max="7684" width="52.625" customWidth="1"/>
    <col min="7685" max="7685" width="18.75" customWidth="1"/>
    <col min="7937" max="7937" width="9" hidden="1" customWidth="1"/>
    <col min="7938" max="7938" width="4.25" customWidth="1"/>
    <col min="7939" max="7939" width="16.125" customWidth="1"/>
    <col min="7940" max="7940" width="52.625" customWidth="1"/>
    <col min="7941" max="7941" width="18.75" customWidth="1"/>
    <col min="8193" max="8193" width="9" hidden="1" customWidth="1"/>
    <col min="8194" max="8194" width="4.25" customWidth="1"/>
    <col min="8195" max="8195" width="16.125" customWidth="1"/>
    <col min="8196" max="8196" width="52.625" customWidth="1"/>
    <col min="8197" max="8197" width="18.75" customWidth="1"/>
    <col min="8449" max="8449" width="9" hidden="1" customWidth="1"/>
    <col min="8450" max="8450" width="4.25" customWidth="1"/>
    <col min="8451" max="8451" width="16.125" customWidth="1"/>
    <col min="8452" max="8452" width="52.625" customWidth="1"/>
    <col min="8453" max="8453" width="18.75" customWidth="1"/>
    <col min="8705" max="8705" width="9" hidden="1" customWidth="1"/>
    <col min="8706" max="8706" width="4.25" customWidth="1"/>
    <col min="8707" max="8707" width="16.125" customWidth="1"/>
    <col min="8708" max="8708" width="52.625" customWidth="1"/>
    <col min="8709" max="8709" width="18.75" customWidth="1"/>
    <col min="8961" max="8961" width="9" hidden="1" customWidth="1"/>
    <col min="8962" max="8962" width="4.25" customWidth="1"/>
    <col min="8963" max="8963" width="16.125" customWidth="1"/>
    <col min="8964" max="8964" width="52.625" customWidth="1"/>
    <col min="8965" max="8965" width="18.75" customWidth="1"/>
    <col min="9217" max="9217" width="9" hidden="1" customWidth="1"/>
    <col min="9218" max="9218" width="4.25" customWidth="1"/>
    <col min="9219" max="9219" width="16.125" customWidth="1"/>
    <col min="9220" max="9220" width="52.625" customWidth="1"/>
    <col min="9221" max="9221" width="18.75" customWidth="1"/>
    <col min="9473" max="9473" width="9" hidden="1" customWidth="1"/>
    <col min="9474" max="9474" width="4.25" customWidth="1"/>
    <col min="9475" max="9475" width="16.125" customWidth="1"/>
    <col min="9476" max="9476" width="52.625" customWidth="1"/>
    <col min="9477" max="9477" width="18.75" customWidth="1"/>
    <col min="9729" max="9729" width="9" hidden="1" customWidth="1"/>
    <col min="9730" max="9730" width="4.25" customWidth="1"/>
    <col min="9731" max="9731" width="16.125" customWidth="1"/>
    <col min="9732" max="9732" width="52.625" customWidth="1"/>
    <col min="9733" max="9733" width="18.75" customWidth="1"/>
    <col min="9985" max="9985" width="9" hidden="1" customWidth="1"/>
    <col min="9986" max="9986" width="4.25" customWidth="1"/>
    <col min="9987" max="9987" width="16.125" customWidth="1"/>
    <col min="9988" max="9988" width="52.625" customWidth="1"/>
    <col min="9989" max="9989" width="18.75" customWidth="1"/>
    <col min="10241" max="10241" width="9" hidden="1" customWidth="1"/>
    <col min="10242" max="10242" width="4.25" customWidth="1"/>
    <col min="10243" max="10243" width="16.125" customWidth="1"/>
    <col min="10244" max="10244" width="52.625" customWidth="1"/>
    <col min="10245" max="10245" width="18.75" customWidth="1"/>
    <col min="10497" max="10497" width="9" hidden="1" customWidth="1"/>
    <col min="10498" max="10498" width="4.25" customWidth="1"/>
    <col min="10499" max="10499" width="16.125" customWidth="1"/>
    <col min="10500" max="10500" width="52.625" customWidth="1"/>
    <col min="10501" max="10501" width="18.75" customWidth="1"/>
    <col min="10753" max="10753" width="9" hidden="1" customWidth="1"/>
    <col min="10754" max="10754" width="4.25" customWidth="1"/>
    <col min="10755" max="10755" width="16.125" customWidth="1"/>
    <col min="10756" max="10756" width="52.625" customWidth="1"/>
    <col min="10757" max="10757" width="18.75" customWidth="1"/>
    <col min="11009" max="11009" width="9" hidden="1" customWidth="1"/>
    <col min="11010" max="11010" width="4.25" customWidth="1"/>
    <col min="11011" max="11011" width="16.125" customWidth="1"/>
    <col min="11012" max="11012" width="52.625" customWidth="1"/>
    <col min="11013" max="11013" width="18.75" customWidth="1"/>
    <col min="11265" max="11265" width="9" hidden="1" customWidth="1"/>
    <col min="11266" max="11266" width="4.25" customWidth="1"/>
    <col min="11267" max="11267" width="16.125" customWidth="1"/>
    <col min="11268" max="11268" width="52.625" customWidth="1"/>
    <col min="11269" max="11269" width="18.75" customWidth="1"/>
    <col min="11521" max="11521" width="9" hidden="1" customWidth="1"/>
    <col min="11522" max="11522" width="4.25" customWidth="1"/>
    <col min="11523" max="11523" width="16.125" customWidth="1"/>
    <col min="11524" max="11524" width="52.625" customWidth="1"/>
    <col min="11525" max="11525" width="18.75" customWidth="1"/>
    <col min="11777" max="11777" width="9" hidden="1" customWidth="1"/>
    <col min="11778" max="11778" width="4.25" customWidth="1"/>
    <col min="11779" max="11779" width="16.125" customWidth="1"/>
    <col min="11780" max="11780" width="52.625" customWidth="1"/>
    <col min="11781" max="11781" width="18.75" customWidth="1"/>
    <col min="12033" max="12033" width="9" hidden="1" customWidth="1"/>
    <col min="12034" max="12034" width="4.25" customWidth="1"/>
    <col min="12035" max="12035" width="16.125" customWidth="1"/>
    <col min="12036" max="12036" width="52.625" customWidth="1"/>
    <col min="12037" max="12037" width="18.75" customWidth="1"/>
    <col min="12289" max="12289" width="9" hidden="1" customWidth="1"/>
    <col min="12290" max="12290" width="4.25" customWidth="1"/>
    <col min="12291" max="12291" width="16.125" customWidth="1"/>
    <col min="12292" max="12292" width="52.625" customWidth="1"/>
    <col min="12293" max="12293" width="18.75" customWidth="1"/>
    <col min="12545" max="12545" width="9" hidden="1" customWidth="1"/>
    <col min="12546" max="12546" width="4.25" customWidth="1"/>
    <col min="12547" max="12547" width="16.125" customWidth="1"/>
    <col min="12548" max="12548" width="52.625" customWidth="1"/>
    <col min="12549" max="12549" width="18.75" customWidth="1"/>
    <col min="12801" max="12801" width="9" hidden="1" customWidth="1"/>
    <col min="12802" max="12802" width="4.25" customWidth="1"/>
    <col min="12803" max="12803" width="16.125" customWidth="1"/>
    <col min="12804" max="12804" width="52.625" customWidth="1"/>
    <col min="12805" max="12805" width="18.75" customWidth="1"/>
    <col min="13057" max="13057" width="9" hidden="1" customWidth="1"/>
    <col min="13058" max="13058" width="4.25" customWidth="1"/>
    <col min="13059" max="13059" width="16.125" customWidth="1"/>
    <col min="13060" max="13060" width="52.625" customWidth="1"/>
    <col min="13061" max="13061" width="18.75" customWidth="1"/>
    <col min="13313" max="13313" width="9" hidden="1" customWidth="1"/>
    <col min="13314" max="13314" width="4.25" customWidth="1"/>
    <col min="13315" max="13315" width="16.125" customWidth="1"/>
    <col min="13316" max="13316" width="52.625" customWidth="1"/>
    <col min="13317" max="13317" width="18.75" customWidth="1"/>
    <col min="13569" max="13569" width="9" hidden="1" customWidth="1"/>
    <col min="13570" max="13570" width="4.25" customWidth="1"/>
    <col min="13571" max="13571" width="16.125" customWidth="1"/>
    <col min="13572" max="13572" width="52.625" customWidth="1"/>
    <col min="13573" max="13573" width="18.75" customWidth="1"/>
    <col min="13825" max="13825" width="9" hidden="1" customWidth="1"/>
    <col min="13826" max="13826" width="4.25" customWidth="1"/>
    <col min="13827" max="13827" width="16.125" customWidth="1"/>
    <col min="13828" max="13828" width="52.625" customWidth="1"/>
    <col min="13829" max="13829" width="18.75" customWidth="1"/>
    <col min="14081" max="14081" width="9" hidden="1" customWidth="1"/>
    <col min="14082" max="14082" width="4.25" customWidth="1"/>
    <col min="14083" max="14083" width="16.125" customWidth="1"/>
    <col min="14084" max="14084" width="52.625" customWidth="1"/>
    <col min="14085" max="14085" width="18.75" customWidth="1"/>
    <col min="14337" max="14337" width="9" hidden="1" customWidth="1"/>
    <col min="14338" max="14338" width="4.25" customWidth="1"/>
    <col min="14339" max="14339" width="16.125" customWidth="1"/>
    <col min="14340" max="14340" width="52.625" customWidth="1"/>
    <col min="14341" max="14341" width="18.75" customWidth="1"/>
    <col min="14593" max="14593" width="9" hidden="1" customWidth="1"/>
    <col min="14594" max="14594" width="4.25" customWidth="1"/>
    <col min="14595" max="14595" width="16.125" customWidth="1"/>
    <col min="14596" max="14596" width="52.625" customWidth="1"/>
    <col min="14597" max="14597" width="18.75" customWidth="1"/>
    <col min="14849" max="14849" width="9" hidden="1" customWidth="1"/>
    <col min="14850" max="14850" width="4.25" customWidth="1"/>
    <col min="14851" max="14851" width="16.125" customWidth="1"/>
    <col min="14852" max="14852" width="52.625" customWidth="1"/>
    <col min="14853" max="14853" width="18.75" customWidth="1"/>
    <col min="15105" max="15105" width="9" hidden="1" customWidth="1"/>
    <col min="15106" max="15106" width="4.25" customWidth="1"/>
    <col min="15107" max="15107" width="16.125" customWidth="1"/>
    <col min="15108" max="15108" width="52.625" customWidth="1"/>
    <col min="15109" max="15109" width="18.75" customWidth="1"/>
    <col min="15361" max="15361" width="9" hidden="1" customWidth="1"/>
    <col min="15362" max="15362" width="4.25" customWidth="1"/>
    <col min="15363" max="15363" width="16.125" customWidth="1"/>
    <col min="15364" max="15364" width="52.625" customWidth="1"/>
    <col min="15365" max="15365" width="18.75" customWidth="1"/>
    <col min="15617" max="15617" width="9" hidden="1" customWidth="1"/>
    <col min="15618" max="15618" width="4.25" customWidth="1"/>
    <col min="15619" max="15619" width="16.125" customWidth="1"/>
    <col min="15620" max="15620" width="52.625" customWidth="1"/>
    <col min="15621" max="15621" width="18.75" customWidth="1"/>
    <col min="15873" max="15873" width="9" hidden="1" customWidth="1"/>
    <col min="15874" max="15874" width="4.25" customWidth="1"/>
    <col min="15875" max="15875" width="16.125" customWidth="1"/>
    <col min="15876" max="15876" width="52.625" customWidth="1"/>
    <col min="15877" max="15877" width="18.75" customWidth="1"/>
    <col min="16129" max="16129" width="9" hidden="1" customWidth="1"/>
    <col min="16130" max="16130" width="4.25" customWidth="1"/>
    <col min="16131" max="16131" width="16.125" customWidth="1"/>
    <col min="16132" max="16132" width="52.625" customWidth="1"/>
    <col min="16133" max="16133" width="18.75" customWidth="1"/>
  </cols>
  <sheetData>
    <row r="1" spans="2:9" ht="19.5" customHeight="1" x14ac:dyDescent="0.15">
      <c r="B1" s="256" t="s">
        <v>7</v>
      </c>
      <c r="C1" s="256"/>
      <c r="D1" s="256"/>
      <c r="E1" s="256"/>
    </row>
    <row r="2" spans="2:9" x14ac:dyDescent="0.15">
      <c r="B2" s="256"/>
      <c r="C2" s="256"/>
      <c r="D2" s="256"/>
      <c r="E2" s="256"/>
    </row>
    <row r="3" spans="2:9" ht="213" customHeight="1" x14ac:dyDescent="0.15">
      <c r="B3" s="254" t="s">
        <v>250</v>
      </c>
      <c r="C3" s="255"/>
      <c r="D3" s="255"/>
      <c r="E3" s="255"/>
    </row>
    <row r="4" spans="2:9" ht="49.5" customHeight="1" x14ac:dyDescent="0.15">
      <c r="B4" s="3"/>
      <c r="C4" s="6"/>
      <c r="D4" s="6"/>
      <c r="E4" s="11"/>
    </row>
    <row r="5" spans="2:9" x14ac:dyDescent="0.15">
      <c r="B5" s="4"/>
      <c r="C5" s="7" t="s">
        <v>32</v>
      </c>
      <c r="D5" s="7" t="s">
        <v>34</v>
      </c>
      <c r="E5" s="4" t="s">
        <v>13</v>
      </c>
    </row>
    <row r="6" spans="2:9" ht="30" customHeight="1" x14ac:dyDescent="0.15">
      <c r="B6" s="227">
        <v>1</v>
      </c>
      <c r="C6" s="8" t="s">
        <v>20</v>
      </c>
      <c r="D6" s="10" t="s">
        <v>20</v>
      </c>
      <c r="E6" s="12" t="s">
        <v>17</v>
      </c>
    </row>
    <row r="7" spans="2:9" ht="40.5" customHeight="1" x14ac:dyDescent="0.15">
      <c r="B7" s="227">
        <v>2</v>
      </c>
      <c r="C7" s="8" t="s">
        <v>24</v>
      </c>
      <c r="D7" s="10" t="s">
        <v>11</v>
      </c>
      <c r="E7" s="12" t="s">
        <v>17</v>
      </c>
      <c r="I7" s="2"/>
    </row>
    <row r="8" spans="2:9" ht="30" customHeight="1" x14ac:dyDescent="0.15">
      <c r="B8" s="227">
        <v>3</v>
      </c>
      <c r="C8" s="8" t="s">
        <v>36</v>
      </c>
      <c r="D8" s="10" t="s">
        <v>38</v>
      </c>
      <c r="E8" s="12" t="s">
        <v>17</v>
      </c>
    </row>
    <row r="9" spans="2:9" ht="30" customHeight="1" x14ac:dyDescent="0.15">
      <c r="B9" s="227">
        <v>4</v>
      </c>
      <c r="C9" s="8" t="s">
        <v>42</v>
      </c>
      <c r="D9" s="10" t="s">
        <v>38</v>
      </c>
      <c r="E9" s="12" t="s">
        <v>17</v>
      </c>
    </row>
    <row r="10" spans="2:9" ht="54.75" customHeight="1" x14ac:dyDescent="0.15">
      <c r="B10" s="227">
        <v>5</v>
      </c>
      <c r="C10" s="8" t="s">
        <v>246</v>
      </c>
      <c r="D10" s="10" t="s">
        <v>247</v>
      </c>
      <c r="E10" s="12" t="s">
        <v>17</v>
      </c>
    </row>
    <row r="11" spans="2:9" s="240" customFormat="1" ht="75" customHeight="1" x14ac:dyDescent="0.15">
      <c r="B11" s="4">
        <v>6</v>
      </c>
      <c r="C11" s="246" t="s">
        <v>249</v>
      </c>
      <c r="D11" s="10" t="s">
        <v>248</v>
      </c>
      <c r="E11" s="12" t="s">
        <v>17</v>
      </c>
    </row>
    <row r="12" spans="2:9" ht="31.5" customHeight="1" x14ac:dyDescent="0.15">
      <c r="B12" s="4">
        <v>7</v>
      </c>
      <c r="C12" s="9" t="s">
        <v>67</v>
      </c>
      <c r="D12" s="10" t="s">
        <v>63</v>
      </c>
      <c r="E12" s="12" t="s">
        <v>17</v>
      </c>
    </row>
    <row r="13" spans="2:9" ht="67.5" x14ac:dyDescent="0.15">
      <c r="B13" s="4">
        <v>8</v>
      </c>
      <c r="C13" s="9" t="s">
        <v>71</v>
      </c>
      <c r="D13" s="10" t="s">
        <v>3</v>
      </c>
      <c r="E13" s="12" t="s">
        <v>17</v>
      </c>
    </row>
    <row r="14" spans="2:9" s="226" customFormat="1" ht="43.5" customHeight="1" x14ac:dyDescent="0.15">
      <c r="B14" s="4">
        <v>9</v>
      </c>
      <c r="C14" s="8" t="s">
        <v>208</v>
      </c>
      <c r="D14" s="10" t="s">
        <v>209</v>
      </c>
      <c r="E14" s="12" t="s">
        <v>207</v>
      </c>
    </row>
    <row r="15" spans="2:9" s="226" customFormat="1" ht="31.5" customHeight="1" x14ac:dyDescent="0.15">
      <c r="B15" s="4">
        <v>10</v>
      </c>
      <c r="C15" s="9" t="s">
        <v>2</v>
      </c>
      <c r="D15" s="10" t="s">
        <v>58</v>
      </c>
      <c r="E15" s="12" t="s">
        <v>17</v>
      </c>
    </row>
    <row r="16" spans="2:9" hidden="1" outlineLevel="1" x14ac:dyDescent="0.15">
      <c r="B16" s="5" t="s">
        <v>9</v>
      </c>
      <c r="D16" s="2" t="s">
        <v>22</v>
      </c>
    </row>
    <row r="17" spans="5:5" hidden="1" outlineLevel="1" x14ac:dyDescent="0.15"/>
    <row r="18" spans="5:5" collapsed="1" x14ac:dyDescent="0.15"/>
    <row r="19" spans="5:5" x14ac:dyDescent="0.15">
      <c r="E19" s="248" t="s">
        <v>251</v>
      </c>
    </row>
  </sheetData>
  <mergeCells count="2">
    <mergeCell ref="B3:E3"/>
    <mergeCell ref="B1:E2"/>
  </mergeCells>
  <phoneticPr fontId="2"/>
  <hyperlinks>
    <hyperlink ref="C6" location="着手届!A1" display="業務着手届"/>
    <hyperlink ref="C7" location="選任届!A1" display="選任届"/>
    <hyperlink ref="C8" location="保証書!A1" display="契約保証書"/>
    <hyperlink ref="C9" location="承認願!A1" display="保証人承認願"/>
    <hyperlink ref="C10" location="'契約書（単年・著作権なし）'!A1" display="業務委託契約書（単年、著作権なし）"/>
    <hyperlink ref="C12" location="変更契約書!A1" display="業務委託変更契約書"/>
    <hyperlink ref="C13" location="特約条項!A1" display="談合その他不正行為に係る契約解除と損害賠償に関する特約条項"/>
    <hyperlink ref="C15" location="課税免税届!A1" display="課税・免税届"/>
    <hyperlink ref="C14" location="'22条の3の3'!A1" display="建築士法第22条の3の3（契約書面）"/>
    <hyperlink ref="C11" location="'契約書（著作権、支払予定表、前金払対応）'!A1" display="業務委託契約書（著作権あり、支払予定表・前金払対応） "/>
  </hyperlinks>
  <pageMargins left="0.59055118110236215" right="0.59055118110236215" top="0.98425196850393681" bottom="0.98425196850393681" header="0.51181102362204722" footer="0.5118110236220472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46"/>
  <sheetViews>
    <sheetView zoomScaleNormal="100" workbookViewId="0">
      <selection activeCell="B42" sqref="B42"/>
    </sheetView>
  </sheetViews>
  <sheetFormatPr defaultRowHeight="13.5" x14ac:dyDescent="0.15"/>
  <cols>
    <col min="1" max="1" width="27.625" style="228" customWidth="1"/>
    <col min="2" max="2" width="61.625" style="228" customWidth="1"/>
    <col min="3" max="3" width="9" style="228" customWidth="1"/>
    <col min="4" max="16384" width="9" style="228"/>
  </cols>
  <sheetData>
    <row r="1" spans="1:2" ht="18.95" customHeight="1" x14ac:dyDescent="0.15"/>
    <row r="2" spans="1:2" ht="18.95" customHeight="1" x14ac:dyDescent="0.15">
      <c r="A2" s="530" t="s">
        <v>210</v>
      </c>
      <c r="B2" s="530"/>
    </row>
    <row r="3" spans="1:2" ht="18.95" customHeight="1" x14ac:dyDescent="0.15"/>
    <row r="4" spans="1:2" ht="18.95" customHeight="1" x14ac:dyDescent="0.15">
      <c r="A4" s="228" t="s">
        <v>211</v>
      </c>
    </row>
    <row r="5" spans="1:2" ht="18.95" customHeight="1" x14ac:dyDescent="0.15">
      <c r="A5" s="228" t="s">
        <v>212</v>
      </c>
    </row>
    <row r="6" spans="1:2" ht="18.95" customHeight="1" x14ac:dyDescent="0.15"/>
    <row r="7" spans="1:2" ht="18.95" customHeight="1" x14ac:dyDescent="0.15">
      <c r="A7" s="228" t="s">
        <v>213</v>
      </c>
    </row>
    <row r="8" spans="1:2" ht="18.95" customHeight="1" x14ac:dyDescent="0.15">
      <c r="A8" s="228" t="s">
        <v>212</v>
      </c>
    </row>
    <row r="9" spans="1:2" ht="18.95" customHeight="1" x14ac:dyDescent="0.15"/>
    <row r="10" spans="1:2" ht="18.95" customHeight="1" x14ac:dyDescent="0.15">
      <c r="A10" s="228" t="s">
        <v>214</v>
      </c>
    </row>
    <row r="11" spans="1:2" ht="18.95" customHeight="1" x14ac:dyDescent="0.15">
      <c r="A11" s="228" t="s">
        <v>212</v>
      </c>
    </row>
    <row r="12" spans="1:2" ht="18.95" customHeight="1" x14ac:dyDescent="0.15"/>
    <row r="13" spans="1:2" ht="18.95" customHeight="1" x14ac:dyDescent="0.15">
      <c r="A13" s="228" t="s">
        <v>215</v>
      </c>
    </row>
    <row r="14" spans="1:2" ht="18.95" customHeight="1" x14ac:dyDescent="0.15">
      <c r="A14" s="228" t="s">
        <v>216</v>
      </c>
    </row>
    <row r="15" spans="1:2" ht="18.95" customHeight="1" x14ac:dyDescent="0.15">
      <c r="A15" s="228" t="s">
        <v>212</v>
      </c>
    </row>
    <row r="16" spans="1:2" ht="18.95" customHeight="1" x14ac:dyDescent="0.15"/>
    <row r="17" spans="1:2" ht="18.95" customHeight="1" x14ac:dyDescent="0.15">
      <c r="A17" s="228" t="s">
        <v>217</v>
      </c>
    </row>
    <row r="18" spans="1:2" ht="18.95" customHeight="1" x14ac:dyDescent="0.15">
      <c r="A18" s="228" t="s">
        <v>218</v>
      </c>
    </row>
    <row r="19" spans="1:2" ht="18.95" customHeight="1" x14ac:dyDescent="0.15">
      <c r="A19" s="229" t="s">
        <v>219</v>
      </c>
      <c r="B19" s="230"/>
    </row>
    <row r="20" spans="1:2" ht="18.95" customHeight="1" x14ac:dyDescent="0.15">
      <c r="A20" s="229" t="s">
        <v>220</v>
      </c>
      <c r="B20" s="230"/>
    </row>
    <row r="21" spans="1:2" ht="18.95" customHeight="1" x14ac:dyDescent="0.15">
      <c r="A21" s="229" t="s">
        <v>221</v>
      </c>
      <c r="B21" s="230" t="s">
        <v>222</v>
      </c>
    </row>
    <row r="22" spans="1:2" ht="18.95" customHeight="1" x14ac:dyDescent="0.15">
      <c r="A22" s="231" t="s">
        <v>223</v>
      </c>
      <c r="B22" s="232"/>
    </row>
    <row r="23" spans="1:2" ht="18.95" customHeight="1" x14ac:dyDescent="0.15">
      <c r="A23" s="233" t="s">
        <v>224</v>
      </c>
      <c r="B23" s="234"/>
    </row>
    <row r="24" spans="1:2" ht="18.95" customHeight="1" x14ac:dyDescent="0.15"/>
    <row r="25" spans="1:2" ht="18.95" customHeight="1" x14ac:dyDescent="0.15">
      <c r="A25" s="228" t="s">
        <v>225</v>
      </c>
    </row>
    <row r="26" spans="1:2" ht="18.95" customHeight="1" x14ac:dyDescent="0.15">
      <c r="A26" s="228" t="s">
        <v>226</v>
      </c>
    </row>
    <row r="27" spans="1:2" ht="18.95" customHeight="1" x14ac:dyDescent="0.15">
      <c r="A27" s="235" t="s">
        <v>227</v>
      </c>
      <c r="B27" s="232"/>
    </row>
    <row r="28" spans="1:2" ht="18.95" customHeight="1" x14ac:dyDescent="0.15">
      <c r="A28" s="236" t="s">
        <v>228</v>
      </c>
      <c r="B28" s="234" t="s">
        <v>229</v>
      </c>
    </row>
    <row r="29" spans="1:2" ht="18.95" customHeight="1" x14ac:dyDescent="0.15">
      <c r="A29" s="235" t="s">
        <v>227</v>
      </c>
      <c r="B29" s="232"/>
    </row>
    <row r="30" spans="1:2" ht="18.95" customHeight="1" x14ac:dyDescent="0.15">
      <c r="A30" s="236" t="s">
        <v>228</v>
      </c>
      <c r="B30" s="234" t="s">
        <v>229</v>
      </c>
    </row>
    <row r="31" spans="1:2" ht="18.95" customHeight="1" x14ac:dyDescent="0.15">
      <c r="A31" s="235" t="s">
        <v>227</v>
      </c>
      <c r="B31" s="232"/>
    </row>
    <row r="32" spans="1:2" ht="18.95" customHeight="1" x14ac:dyDescent="0.15">
      <c r="A32" s="236" t="s">
        <v>228</v>
      </c>
      <c r="B32" s="234" t="s">
        <v>229</v>
      </c>
    </row>
    <row r="33" spans="1:2" ht="18.95" customHeight="1" x14ac:dyDescent="0.15">
      <c r="A33" s="235" t="s">
        <v>230</v>
      </c>
      <c r="B33" s="232"/>
    </row>
    <row r="34" spans="1:2" ht="18.95" customHeight="1" x14ac:dyDescent="0.15">
      <c r="A34" s="237" t="s">
        <v>231</v>
      </c>
      <c r="B34" s="238"/>
    </row>
    <row r="35" spans="1:2" ht="18.95" customHeight="1" x14ac:dyDescent="0.15">
      <c r="A35" s="237" t="s">
        <v>228</v>
      </c>
      <c r="B35" s="238" t="s">
        <v>232</v>
      </c>
    </row>
    <row r="36" spans="1:2" ht="18.95" customHeight="1" x14ac:dyDescent="0.15">
      <c r="A36" s="236"/>
      <c r="B36" s="234" t="s">
        <v>233</v>
      </c>
    </row>
    <row r="37" spans="1:2" ht="18.95" customHeight="1" x14ac:dyDescent="0.15">
      <c r="A37" s="239" t="s">
        <v>234</v>
      </c>
    </row>
    <row r="38" spans="1:2" ht="18.95" customHeight="1" x14ac:dyDescent="0.15"/>
    <row r="39" spans="1:2" ht="18.95" customHeight="1" x14ac:dyDescent="0.15">
      <c r="A39" s="228" t="s">
        <v>235</v>
      </c>
    </row>
    <row r="40" spans="1:2" ht="18.95" customHeight="1" x14ac:dyDescent="0.15">
      <c r="A40" s="228" t="s">
        <v>236</v>
      </c>
    </row>
    <row r="41" spans="1:2" ht="18.95" customHeight="1" x14ac:dyDescent="0.15"/>
    <row r="42" spans="1:2" ht="18.95" customHeight="1" x14ac:dyDescent="0.15">
      <c r="B42" s="249" t="s">
        <v>251</v>
      </c>
    </row>
    <row r="43" spans="1:2" ht="18.95" customHeight="1" x14ac:dyDescent="0.15"/>
    <row r="44" spans="1:2" ht="18.95" customHeight="1" x14ac:dyDescent="0.15"/>
    <row r="45" spans="1:2" ht="18.95" customHeight="1" x14ac:dyDescent="0.15"/>
    <row r="46" spans="1:2" ht="18.95" customHeight="1" x14ac:dyDescent="0.15"/>
  </sheetData>
  <mergeCells count="1">
    <mergeCell ref="A2:B2"/>
  </mergeCells>
  <phoneticPr fontId="32"/>
  <pageMargins left="0.78740157480314954" right="0.39370078740157477" top="0.74803149606299213" bottom="0.74803149606299213"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V61"/>
  <sheetViews>
    <sheetView showGridLines="0" zoomScale="80" zoomScaleNormal="80" workbookViewId="0">
      <pane ySplit="10" topLeftCell="A11" activePane="bottomLeft" state="frozen"/>
      <selection pane="bottomLeft" activeCell="AN61" sqref="AN61"/>
    </sheetView>
  </sheetViews>
  <sheetFormatPr defaultColWidth="2.125" defaultRowHeight="15" customHeight="1" x14ac:dyDescent="0.15"/>
  <sheetData>
    <row r="1" spans="2:48" ht="5.0999999999999996" customHeight="1" x14ac:dyDescent="0.15"/>
    <row r="2" spans="2:48" ht="15" customHeight="1" x14ac:dyDescent="0.15">
      <c r="B2" s="257" t="s">
        <v>80</v>
      </c>
      <c r="C2" s="258"/>
      <c r="D2" s="258"/>
      <c r="E2" s="258"/>
      <c r="F2" s="258"/>
      <c r="G2" s="258"/>
      <c r="H2" s="258"/>
      <c r="I2" s="258"/>
      <c r="J2" s="258"/>
      <c r="K2" s="258"/>
      <c r="L2" s="258"/>
      <c r="M2" s="259"/>
      <c r="N2" s="260" t="s">
        <v>202</v>
      </c>
      <c r="O2" s="261"/>
      <c r="P2" s="261"/>
      <c r="Q2" s="261"/>
      <c r="R2" s="261"/>
      <c r="S2" s="265" t="s">
        <v>47</v>
      </c>
      <c r="T2" s="265"/>
      <c r="U2" s="261"/>
      <c r="V2" s="261"/>
      <c r="W2" s="265" t="s">
        <v>75</v>
      </c>
      <c r="X2" s="265"/>
      <c r="Y2" s="261"/>
      <c r="Z2" s="261"/>
      <c r="AA2" s="265" t="s">
        <v>8</v>
      </c>
      <c r="AB2" s="265"/>
      <c r="AC2" s="28"/>
      <c r="AD2" s="28"/>
      <c r="AE2" s="28"/>
      <c r="AF2" s="28"/>
      <c r="AG2" s="35"/>
      <c r="AH2" s="14"/>
      <c r="AI2" s="37" t="str">
        <f>N2&amp;IF(Q2="","　　　年　　　月　　　日",IF(Q2&lt;10,"　　","　")&amp;DBCS(Q2)&amp;"年"&amp;IF(U2&lt;10,"　　","　")&amp;DBCS(U2)&amp;"月"&amp;IF(Y2&lt;10,"　　","　")&amp;DBCS(Y2)&amp;"日")</f>
        <v>令和　　　年　　　月　　　日</v>
      </c>
      <c r="AJ2" s="70"/>
      <c r="AK2" s="70"/>
      <c r="AL2" s="70"/>
      <c r="AM2" s="70"/>
      <c r="AN2" s="70"/>
      <c r="AO2" s="70"/>
      <c r="AP2" s="70"/>
      <c r="AQ2" s="70"/>
      <c r="AR2" s="70"/>
      <c r="AS2" s="70"/>
      <c r="AT2" s="70"/>
      <c r="AU2" s="70"/>
      <c r="AV2" s="70"/>
    </row>
    <row r="3" spans="2:48" ht="24.95" customHeight="1" x14ac:dyDescent="0.15">
      <c r="B3" s="15" t="s">
        <v>197</v>
      </c>
      <c r="C3" s="88"/>
      <c r="D3" s="88"/>
      <c r="E3" s="88"/>
      <c r="F3" s="88"/>
      <c r="G3" s="88"/>
      <c r="H3" s="88"/>
      <c r="I3" s="88"/>
      <c r="J3" s="88"/>
      <c r="K3" s="88"/>
      <c r="L3" s="88"/>
      <c r="M3" s="101"/>
      <c r="N3" s="531" t="s">
        <v>127</v>
      </c>
      <c r="O3" s="532"/>
      <c r="P3" s="532"/>
      <c r="Q3" s="532"/>
      <c r="R3" s="532"/>
      <c r="S3" s="533" t="s">
        <v>198</v>
      </c>
      <c r="T3" s="533"/>
      <c r="U3" s="533"/>
      <c r="V3" s="533"/>
      <c r="W3" s="533"/>
      <c r="X3" s="533"/>
      <c r="Y3" s="533"/>
      <c r="Z3" s="533"/>
      <c r="AA3" s="533"/>
      <c r="AB3" s="533"/>
      <c r="AC3" s="533"/>
      <c r="AD3" s="533"/>
      <c r="AE3" s="533"/>
      <c r="AF3" s="533"/>
      <c r="AG3" s="534"/>
      <c r="AH3" s="14"/>
      <c r="AI3" s="37"/>
      <c r="AJ3" s="70"/>
      <c r="AK3" s="70"/>
      <c r="AL3" s="70"/>
      <c r="AM3" s="70"/>
      <c r="AN3" s="70"/>
      <c r="AO3" s="70"/>
      <c r="AP3" s="70"/>
      <c r="AQ3" s="70"/>
      <c r="AR3" s="70"/>
      <c r="AS3" s="70"/>
      <c r="AT3" s="70"/>
      <c r="AU3" s="70"/>
      <c r="AV3" s="70"/>
    </row>
    <row r="4" spans="2:48" ht="15" customHeight="1" x14ac:dyDescent="0.15">
      <c r="B4" s="15" t="s">
        <v>199</v>
      </c>
      <c r="C4" s="88"/>
      <c r="D4" s="88"/>
      <c r="E4" s="88"/>
      <c r="F4" s="88"/>
      <c r="G4" s="88"/>
      <c r="H4" s="88"/>
      <c r="I4" s="88"/>
      <c r="J4" s="88"/>
      <c r="K4" s="88"/>
      <c r="L4" s="274" t="s">
        <v>53</v>
      </c>
      <c r="M4" s="276"/>
      <c r="N4" s="260" t="s">
        <v>202</v>
      </c>
      <c r="O4" s="261"/>
      <c r="P4" s="261"/>
      <c r="Q4" s="261"/>
      <c r="R4" s="261"/>
      <c r="S4" s="265" t="s">
        <v>47</v>
      </c>
      <c r="T4" s="265"/>
      <c r="U4" s="261"/>
      <c r="V4" s="261"/>
      <c r="W4" s="265" t="s">
        <v>75</v>
      </c>
      <c r="X4" s="265"/>
      <c r="Y4" s="261"/>
      <c r="Z4" s="261"/>
      <c r="AA4" s="265" t="s">
        <v>8</v>
      </c>
      <c r="AB4" s="265"/>
      <c r="AC4" s="28"/>
      <c r="AD4" s="28"/>
      <c r="AE4" s="28"/>
      <c r="AF4" s="28"/>
      <c r="AG4" s="35"/>
      <c r="AH4" s="14"/>
      <c r="AI4" s="37" t="str">
        <f>N4&amp;IF(Q4="","　　　年　　　月　　　日",IF(Q4&lt;10,"　　","　")&amp;DBCS(Q4)&amp;"年"&amp;IF(U4&lt;10,"　　","　")&amp;DBCS(U4)&amp;"月"&amp;IF(Y4&lt;10,"　　","　")&amp;DBCS(Y4)&amp;"日")</f>
        <v>令和　　　年　　　月　　　日</v>
      </c>
      <c r="AJ4" s="70"/>
      <c r="AK4" s="70"/>
      <c r="AL4" s="70"/>
      <c r="AM4" s="70"/>
      <c r="AN4" s="70"/>
      <c r="AO4" s="70"/>
      <c r="AP4" s="70"/>
      <c r="AQ4" s="70"/>
      <c r="AR4" s="70"/>
      <c r="AS4" s="70"/>
      <c r="AT4" s="70"/>
      <c r="AU4" s="70"/>
      <c r="AV4" s="70"/>
    </row>
    <row r="5" spans="2:48" ht="15" customHeight="1" x14ac:dyDescent="0.15">
      <c r="B5" s="87"/>
      <c r="C5" s="89"/>
      <c r="D5" s="89"/>
      <c r="E5" s="89"/>
      <c r="F5" s="89"/>
      <c r="G5" s="89"/>
      <c r="H5" s="89"/>
      <c r="I5" s="89"/>
      <c r="J5" s="89"/>
      <c r="K5" s="102"/>
      <c r="L5" s="292" t="s">
        <v>200</v>
      </c>
      <c r="M5" s="294"/>
      <c r="N5" s="260" t="s">
        <v>202</v>
      </c>
      <c r="O5" s="261"/>
      <c r="P5" s="261"/>
      <c r="Q5" s="261"/>
      <c r="R5" s="261"/>
      <c r="S5" s="265" t="s">
        <v>47</v>
      </c>
      <c r="T5" s="265"/>
      <c r="U5" s="261"/>
      <c r="V5" s="261"/>
      <c r="W5" s="265" t="s">
        <v>75</v>
      </c>
      <c r="X5" s="265"/>
      <c r="Y5" s="261"/>
      <c r="Z5" s="261"/>
      <c r="AA5" s="265" t="s">
        <v>8</v>
      </c>
      <c r="AB5" s="265"/>
      <c r="AC5" s="28"/>
      <c r="AD5" s="28"/>
      <c r="AE5" s="28"/>
      <c r="AF5" s="28"/>
      <c r="AG5" s="35"/>
      <c r="AH5" s="14"/>
      <c r="AI5" s="37" t="str">
        <f>N5&amp;IF(Q5="","　　　年　　　月　　　日",IF(Q5&lt;10,"　　","　")&amp;DBCS(Q5)&amp;"年"&amp;IF(U5&lt;10,"　　","　")&amp;DBCS(U5)&amp;"月"&amp;IF(Y5&lt;10,"　　","　")&amp;DBCS(Y5)&amp;"日")</f>
        <v>令和　　　年　　　月　　　日</v>
      </c>
      <c r="AJ5" s="70"/>
      <c r="AK5" s="70"/>
      <c r="AL5" s="70"/>
      <c r="AM5" s="70"/>
      <c r="AN5" s="70"/>
      <c r="AO5" s="70"/>
      <c r="AP5" s="70"/>
      <c r="AQ5" s="70"/>
      <c r="AR5" s="70"/>
      <c r="AS5" s="70"/>
      <c r="AT5" s="70"/>
      <c r="AU5" s="70"/>
      <c r="AV5" s="70"/>
    </row>
    <row r="6" spans="2:48" ht="15" customHeight="1" x14ac:dyDescent="0.15">
      <c r="B6" s="15" t="s">
        <v>51</v>
      </c>
      <c r="C6" s="19"/>
      <c r="D6" s="19"/>
      <c r="E6" s="19"/>
      <c r="F6" s="197"/>
      <c r="G6" s="274" t="s">
        <v>85</v>
      </c>
      <c r="H6" s="275"/>
      <c r="I6" s="275"/>
      <c r="J6" s="275"/>
      <c r="K6" s="275"/>
      <c r="L6" s="275"/>
      <c r="M6" s="276"/>
      <c r="N6" s="535"/>
      <c r="O6" s="536"/>
      <c r="P6" s="536"/>
      <c r="Q6" s="536"/>
      <c r="R6" s="536"/>
      <c r="S6" s="536"/>
      <c r="T6" s="536"/>
      <c r="U6" s="536"/>
      <c r="V6" s="536"/>
      <c r="W6" s="536"/>
      <c r="X6" s="536"/>
      <c r="Y6" s="536"/>
      <c r="Z6" s="536"/>
      <c r="AA6" s="536"/>
      <c r="AB6" s="536"/>
      <c r="AC6" s="536"/>
      <c r="AD6" s="536"/>
      <c r="AE6" s="536"/>
      <c r="AF6" s="536"/>
      <c r="AG6" s="537"/>
      <c r="AH6" s="14"/>
      <c r="AI6" s="70"/>
      <c r="AJ6" s="70"/>
      <c r="AK6" s="70"/>
      <c r="AL6" s="70"/>
      <c r="AM6" s="70"/>
      <c r="AN6" s="70"/>
      <c r="AO6" s="70"/>
      <c r="AP6" s="70"/>
      <c r="AQ6" s="70"/>
      <c r="AR6" s="70"/>
      <c r="AS6" s="70"/>
      <c r="AT6" s="70"/>
      <c r="AU6" s="70"/>
      <c r="AV6" s="70"/>
    </row>
    <row r="7" spans="2:48" ht="15" customHeight="1" x14ac:dyDescent="0.15">
      <c r="B7" s="16"/>
      <c r="C7" s="20"/>
      <c r="D7" s="20"/>
      <c r="E7" s="20"/>
      <c r="F7" s="215"/>
      <c r="G7" s="283" t="s">
        <v>87</v>
      </c>
      <c r="H7" s="284"/>
      <c r="I7" s="284"/>
      <c r="J7" s="284"/>
      <c r="K7" s="284"/>
      <c r="L7" s="284"/>
      <c r="M7" s="285"/>
      <c r="N7" s="538"/>
      <c r="O7" s="539"/>
      <c r="P7" s="539"/>
      <c r="Q7" s="539"/>
      <c r="R7" s="539"/>
      <c r="S7" s="539"/>
      <c r="T7" s="539"/>
      <c r="U7" s="539"/>
      <c r="V7" s="539"/>
      <c r="W7" s="539"/>
      <c r="X7" s="539"/>
      <c r="Y7" s="539"/>
      <c r="Z7" s="539"/>
      <c r="AA7" s="539"/>
      <c r="AB7" s="539"/>
      <c r="AC7" s="539"/>
      <c r="AD7" s="539"/>
      <c r="AE7" s="539"/>
      <c r="AF7" s="539"/>
      <c r="AG7" s="540"/>
      <c r="AH7" s="14"/>
      <c r="AI7" s="70"/>
      <c r="AJ7" s="70"/>
      <c r="AK7" s="70"/>
      <c r="AL7" s="70"/>
      <c r="AM7" s="70"/>
      <c r="AN7" s="70"/>
      <c r="AO7" s="70"/>
      <c r="AP7" s="70"/>
      <c r="AQ7" s="70"/>
      <c r="AR7" s="70"/>
      <c r="AS7" s="70"/>
      <c r="AT7" s="70"/>
      <c r="AU7" s="70"/>
      <c r="AV7" s="70"/>
    </row>
    <row r="8" spans="2:48" ht="15" customHeight="1" x14ac:dyDescent="0.15">
      <c r="B8" s="16"/>
      <c r="C8" s="20"/>
      <c r="D8" s="20"/>
      <c r="E8" s="20"/>
      <c r="F8" s="215"/>
      <c r="G8" s="283" t="s">
        <v>0</v>
      </c>
      <c r="H8" s="284"/>
      <c r="I8" s="284"/>
      <c r="J8" s="284"/>
      <c r="K8" s="284"/>
      <c r="L8" s="284"/>
      <c r="M8" s="285"/>
      <c r="N8" s="538"/>
      <c r="O8" s="539"/>
      <c r="P8" s="539"/>
      <c r="Q8" s="539"/>
      <c r="R8" s="539"/>
      <c r="S8" s="539"/>
      <c r="T8" s="539"/>
      <c r="U8" s="539"/>
      <c r="V8" s="539"/>
      <c r="W8" s="539"/>
      <c r="X8" s="539"/>
      <c r="Y8" s="539"/>
      <c r="Z8" s="539"/>
      <c r="AA8" s="539"/>
      <c r="AB8" s="539"/>
      <c r="AC8" s="539"/>
      <c r="AD8" s="539"/>
      <c r="AE8" s="539"/>
      <c r="AF8" s="539"/>
      <c r="AG8" s="540"/>
      <c r="AI8" s="138"/>
      <c r="AJ8" s="138"/>
      <c r="AK8" s="138"/>
      <c r="AL8" s="138"/>
      <c r="AM8" s="138"/>
      <c r="AN8" s="138"/>
      <c r="AO8" s="138"/>
      <c r="AP8" s="138"/>
      <c r="AQ8" s="138"/>
      <c r="AR8" s="138"/>
      <c r="AS8" s="138"/>
      <c r="AT8" s="138"/>
      <c r="AU8" s="138"/>
      <c r="AV8" s="138"/>
    </row>
    <row r="9" spans="2:48" ht="15" customHeight="1" x14ac:dyDescent="0.15">
      <c r="B9" s="17"/>
      <c r="C9" s="21"/>
      <c r="D9" s="21"/>
      <c r="E9" s="21"/>
      <c r="F9" s="222"/>
      <c r="G9" s="292" t="s">
        <v>88</v>
      </c>
      <c r="H9" s="293"/>
      <c r="I9" s="293"/>
      <c r="J9" s="293"/>
      <c r="K9" s="293"/>
      <c r="L9" s="293"/>
      <c r="M9" s="294"/>
      <c r="N9" s="541"/>
      <c r="O9" s="542"/>
      <c r="P9" s="542"/>
      <c r="Q9" s="542"/>
      <c r="R9" s="542"/>
      <c r="S9" s="542"/>
      <c r="T9" s="542"/>
      <c r="U9" s="542"/>
      <c r="V9" s="542"/>
      <c r="W9" s="542"/>
      <c r="X9" s="542"/>
      <c r="Y9" s="542"/>
      <c r="Z9" s="542"/>
      <c r="AA9" s="542"/>
      <c r="AB9" s="542"/>
      <c r="AC9" s="542"/>
      <c r="AD9" s="542"/>
      <c r="AE9" s="542"/>
      <c r="AF9" s="542"/>
      <c r="AG9" s="543"/>
      <c r="AI9" s="138"/>
      <c r="AJ9" s="138"/>
      <c r="AK9" s="138"/>
      <c r="AL9" s="138"/>
      <c r="AM9" s="138"/>
      <c r="AN9" s="138"/>
      <c r="AO9" s="138"/>
      <c r="AP9" s="138"/>
      <c r="AQ9" s="138"/>
      <c r="AR9" s="138"/>
      <c r="AS9" s="138"/>
      <c r="AT9" s="138"/>
      <c r="AU9" s="138"/>
      <c r="AV9" s="138"/>
    </row>
    <row r="10" spans="2:48" ht="5.0999999999999996" customHeight="1" x14ac:dyDescent="0.15"/>
    <row r="11" spans="2:48" ht="15" customHeight="1" x14ac:dyDescent="0.15">
      <c r="AP11" s="138"/>
    </row>
    <row r="12" spans="2:48" ht="15" customHeight="1" x14ac:dyDescent="0.15">
      <c r="AP12" s="138"/>
    </row>
    <row r="13" spans="2:48" ht="15" customHeight="1" x14ac:dyDescent="0.15">
      <c r="AP13" s="138"/>
    </row>
    <row r="14" spans="2:48" ht="15" customHeight="1" x14ac:dyDescent="0.15">
      <c r="AP14" s="138"/>
    </row>
    <row r="15" spans="2:48" ht="15" customHeight="1" x14ac:dyDescent="0.15">
      <c r="AP15" s="138"/>
    </row>
    <row r="16" spans="2:48" ht="15" customHeight="1" x14ac:dyDescent="0.15">
      <c r="AP16" s="138"/>
    </row>
    <row r="17" spans="2:39" ht="15" customHeight="1" x14ac:dyDescent="0.15">
      <c r="M17" s="550" t="s">
        <v>44</v>
      </c>
      <c r="N17" s="550"/>
      <c r="O17" s="550"/>
      <c r="P17" s="550"/>
      <c r="Q17" s="550"/>
    </row>
    <row r="18" spans="2:39" ht="15" customHeight="1" x14ac:dyDescent="0.15">
      <c r="M18" s="550"/>
      <c r="N18" s="550"/>
      <c r="O18" s="550"/>
      <c r="P18" s="550"/>
      <c r="Q18" s="550"/>
      <c r="R18" s="550" t="s">
        <v>50</v>
      </c>
      <c r="S18" s="550"/>
      <c r="T18" s="550"/>
      <c r="U18" s="550"/>
      <c r="V18" s="550"/>
      <c r="W18" s="550"/>
      <c r="X18" s="550"/>
      <c r="Y18" s="550"/>
      <c r="Z18" s="550"/>
      <c r="AA18" s="550"/>
      <c r="AB18" s="550"/>
    </row>
    <row r="19" spans="2:39" ht="15" customHeight="1" x14ac:dyDescent="0.15">
      <c r="M19" s="550" t="s">
        <v>137</v>
      </c>
      <c r="N19" s="550"/>
      <c r="O19" s="550"/>
      <c r="P19" s="550"/>
      <c r="Q19" s="550"/>
      <c r="R19" s="550"/>
      <c r="S19" s="550"/>
      <c r="T19" s="550"/>
      <c r="U19" s="550"/>
      <c r="V19" s="550"/>
      <c r="W19" s="550"/>
      <c r="X19" s="550"/>
      <c r="Y19" s="550"/>
      <c r="Z19" s="550"/>
      <c r="AA19" s="550"/>
      <c r="AB19" s="550"/>
    </row>
    <row r="20" spans="2:39" ht="15" customHeight="1" x14ac:dyDescent="0.15">
      <c r="M20" s="550"/>
      <c r="N20" s="550"/>
      <c r="O20" s="550"/>
      <c r="P20" s="550"/>
      <c r="Q20" s="550"/>
    </row>
    <row r="23" spans="2:39" ht="15" customHeight="1" x14ac:dyDescent="0.15">
      <c r="AM23" s="83" t="str">
        <f>AI2</f>
        <v>令和　　　年　　　月　　　日</v>
      </c>
    </row>
    <row r="25" spans="2:39" ht="15" customHeight="1" x14ac:dyDescent="0.15">
      <c r="B25" s="551" t="s">
        <v>74</v>
      </c>
      <c r="C25" s="551"/>
      <c r="D25" s="551"/>
      <c r="E25" s="551"/>
      <c r="F25" s="551"/>
      <c r="G25" s="551"/>
      <c r="H25" s="551"/>
      <c r="I25" s="551"/>
      <c r="J25" s="551"/>
      <c r="K25" s="551"/>
      <c r="L25" s="551"/>
      <c r="M25" s="551"/>
      <c r="N25" s="551"/>
      <c r="O25" s="551"/>
      <c r="P25" s="551"/>
      <c r="R25" s="552"/>
      <c r="S25" s="552"/>
    </row>
    <row r="26" spans="2:39" ht="15" customHeight="1" x14ac:dyDescent="0.15">
      <c r="B26" s="551"/>
      <c r="C26" s="551"/>
      <c r="D26" s="551"/>
      <c r="E26" s="551"/>
      <c r="F26" s="551"/>
      <c r="G26" s="551"/>
      <c r="H26" s="551"/>
      <c r="I26" s="551"/>
      <c r="J26" s="551"/>
      <c r="K26" s="551"/>
      <c r="L26" s="551"/>
      <c r="M26" s="551"/>
      <c r="N26" s="551"/>
      <c r="O26" s="551"/>
      <c r="P26" s="551"/>
      <c r="R26" s="552"/>
      <c r="S26" s="552"/>
    </row>
    <row r="29" spans="2:39" ht="20.100000000000001" customHeight="1" x14ac:dyDescent="0.15">
      <c r="T29" s="76" t="s">
        <v>33</v>
      </c>
      <c r="U29" s="223"/>
      <c r="V29" s="223"/>
      <c r="W29" s="223"/>
      <c r="X29" s="544" t="str">
        <f>IF(N6="","",N6)</f>
        <v/>
      </c>
      <c r="Y29" s="544"/>
      <c r="Z29" s="544"/>
      <c r="AA29" s="544"/>
      <c r="AB29" s="544"/>
      <c r="AC29" s="544"/>
      <c r="AD29" s="544"/>
      <c r="AE29" s="544"/>
      <c r="AF29" s="544"/>
      <c r="AG29" s="544"/>
      <c r="AH29" s="544"/>
      <c r="AI29" s="544"/>
      <c r="AJ29" s="544"/>
      <c r="AK29" s="544"/>
      <c r="AL29" s="544"/>
      <c r="AM29" s="544"/>
    </row>
    <row r="30" spans="2:39" ht="20.100000000000001" customHeight="1" x14ac:dyDescent="0.15">
      <c r="T30" s="40"/>
      <c r="X30" s="545"/>
      <c r="Y30" s="545"/>
      <c r="Z30" s="545"/>
      <c r="AA30" s="545"/>
      <c r="AB30" s="545"/>
      <c r="AC30" s="545"/>
      <c r="AD30" s="545"/>
      <c r="AE30" s="545"/>
      <c r="AF30" s="545"/>
      <c r="AG30" s="545"/>
      <c r="AH30" s="545"/>
      <c r="AI30" s="545"/>
      <c r="AJ30" s="545"/>
      <c r="AK30" s="545"/>
      <c r="AL30" s="545"/>
      <c r="AM30" s="545"/>
    </row>
    <row r="31" spans="2:39" ht="20.100000000000001" customHeight="1" x14ac:dyDescent="0.15">
      <c r="T31" s="40"/>
      <c r="U31" s="224" t="str">
        <f>IF(AP11="JV","代表","")</f>
        <v/>
      </c>
      <c r="X31" s="546" t="str">
        <f>IF(N7="","",N7)</f>
        <v/>
      </c>
      <c r="Y31" s="546"/>
      <c r="Z31" s="546"/>
      <c r="AA31" s="546"/>
      <c r="AB31" s="546"/>
      <c r="AC31" s="546"/>
      <c r="AD31" s="546"/>
      <c r="AE31" s="546"/>
      <c r="AF31" s="546"/>
      <c r="AG31" s="546"/>
      <c r="AH31" s="546"/>
      <c r="AI31" s="546"/>
      <c r="AJ31" s="546"/>
      <c r="AK31" s="546"/>
      <c r="AL31" s="546"/>
      <c r="AM31" s="546"/>
    </row>
    <row r="32" spans="2:39" ht="20.100000000000001" customHeight="1" x14ac:dyDescent="0.15">
      <c r="T32" s="76" t="s">
        <v>37</v>
      </c>
      <c r="U32" s="223"/>
      <c r="V32" s="223"/>
      <c r="W32" s="223"/>
      <c r="X32" s="547" t="str">
        <f>IF(N8="","",N8)</f>
        <v/>
      </c>
      <c r="Y32" s="547"/>
      <c r="Z32" s="547"/>
      <c r="AA32" s="547"/>
      <c r="AB32" s="547"/>
      <c r="AC32" s="223"/>
      <c r="AD32" s="548" t="str">
        <f>IF(N9="","",N9)</f>
        <v/>
      </c>
      <c r="AE32" s="548"/>
      <c r="AF32" s="548"/>
      <c r="AG32" s="548"/>
      <c r="AH32" s="548"/>
      <c r="AI32" s="548"/>
      <c r="AJ32" s="548"/>
      <c r="AK32" s="548"/>
      <c r="AL32" s="223"/>
      <c r="AM32" s="223" t="s">
        <v>48</v>
      </c>
    </row>
    <row r="35" spans="1:39" ht="15" customHeight="1" x14ac:dyDescent="0.15">
      <c r="B35" s="552" t="s">
        <v>201</v>
      </c>
      <c r="C35" s="552"/>
      <c r="D35" s="552"/>
      <c r="E35" s="552"/>
      <c r="F35" s="552"/>
      <c r="G35" s="552"/>
      <c r="H35" s="552"/>
      <c r="I35" s="552"/>
      <c r="J35" s="552"/>
      <c r="K35" s="552"/>
      <c r="L35" s="552"/>
      <c r="M35" s="552"/>
      <c r="N35" s="552"/>
      <c r="O35" s="552"/>
      <c r="P35" s="552"/>
      <c r="Q35" s="552"/>
      <c r="R35" s="552"/>
      <c r="S35" s="552"/>
      <c r="T35" s="552"/>
      <c r="U35" s="552"/>
      <c r="V35" s="552"/>
      <c r="W35" s="552"/>
      <c r="X35" s="552"/>
      <c r="Y35" s="552"/>
      <c r="Z35" s="552"/>
      <c r="AA35" s="552"/>
      <c r="AB35" s="552"/>
      <c r="AC35" s="552"/>
      <c r="AD35" s="552"/>
      <c r="AE35" s="552"/>
      <c r="AF35" s="552"/>
      <c r="AG35" s="552"/>
      <c r="AH35" s="552"/>
      <c r="AI35" s="552"/>
      <c r="AJ35" s="552"/>
      <c r="AK35" s="552"/>
      <c r="AL35" s="552"/>
    </row>
    <row r="36" spans="1:39" ht="15" customHeight="1" x14ac:dyDescent="0.15">
      <c r="B36" s="552"/>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row>
    <row r="37" spans="1:39" ht="6.95" customHeight="1" x14ac:dyDescent="0.15"/>
    <row r="38" spans="1:39" ht="20.100000000000001" customHeight="1" x14ac:dyDescent="0.15">
      <c r="E38" s="549" t="s">
        <v>23</v>
      </c>
      <c r="F38" s="549"/>
      <c r="G38" s="549"/>
      <c r="H38" s="549"/>
      <c r="I38" s="549"/>
      <c r="J38" s="549"/>
      <c r="K38" s="549"/>
    </row>
    <row r="39" spans="1:39" ht="6.95" customHeight="1" x14ac:dyDescent="0.15"/>
    <row r="40" spans="1:39" ht="6.95" customHeight="1" x14ac:dyDescent="0.15"/>
    <row r="41" spans="1:39" ht="20.100000000000001" customHeight="1" x14ac:dyDescent="0.15">
      <c r="E41" s="549" t="s">
        <v>95</v>
      </c>
      <c r="F41" s="549"/>
      <c r="G41" s="549"/>
      <c r="H41" s="549"/>
      <c r="I41" s="549"/>
      <c r="J41" s="549"/>
      <c r="K41" s="549"/>
    </row>
    <row r="42" spans="1:39" ht="6.95" customHeight="1" x14ac:dyDescent="0.15"/>
    <row r="43" spans="1:39" ht="15" customHeight="1" x14ac:dyDescent="0.15">
      <c r="A43" s="552" t="s">
        <v>143</v>
      </c>
      <c r="B43" s="552"/>
      <c r="C43" s="552"/>
      <c r="D43" s="552"/>
      <c r="E43" s="552"/>
      <c r="F43" s="552"/>
      <c r="G43" s="552"/>
      <c r="H43" s="552"/>
      <c r="I43" s="552"/>
      <c r="J43" s="552"/>
      <c r="K43" s="552"/>
      <c r="L43" s="552"/>
      <c r="M43" s="552"/>
      <c r="N43" s="552"/>
      <c r="O43" s="552"/>
      <c r="P43" s="552"/>
      <c r="Q43" s="552"/>
      <c r="R43" s="552"/>
      <c r="S43" s="552"/>
      <c r="T43" s="552"/>
      <c r="U43" s="552"/>
      <c r="V43" s="552"/>
      <c r="W43" s="552"/>
      <c r="X43" s="552"/>
      <c r="Y43" s="552"/>
      <c r="Z43" s="552"/>
    </row>
    <row r="44" spans="1:39" ht="15" customHeight="1" x14ac:dyDescent="0.15">
      <c r="A44" s="552"/>
      <c r="B44" s="552"/>
      <c r="C44" s="552"/>
      <c r="D44" s="552"/>
      <c r="E44" s="552"/>
      <c r="F44" s="552"/>
      <c r="G44" s="552"/>
      <c r="H44" s="552"/>
      <c r="I44" s="552"/>
      <c r="J44" s="552"/>
      <c r="K44" s="552"/>
      <c r="L44" s="552"/>
      <c r="M44" s="552"/>
      <c r="N44" s="552"/>
      <c r="O44" s="552"/>
      <c r="P44" s="552"/>
      <c r="Q44" s="552"/>
      <c r="R44" s="552"/>
      <c r="S44" s="552"/>
      <c r="T44" s="552"/>
      <c r="U44" s="552"/>
      <c r="V44" s="552"/>
      <c r="W44" s="552"/>
      <c r="X44" s="552"/>
      <c r="Y44" s="552"/>
      <c r="Z44" s="552"/>
    </row>
    <row r="47" spans="1:39" ht="15" customHeight="1" x14ac:dyDescent="0.15">
      <c r="B47" s="549" t="s">
        <v>111</v>
      </c>
      <c r="C47" s="549"/>
      <c r="D47" s="549"/>
      <c r="E47" s="549"/>
      <c r="F47" s="549"/>
      <c r="G47" s="549"/>
      <c r="H47" s="549"/>
      <c r="I47" s="549"/>
      <c r="J47" s="549"/>
      <c r="K47" s="549"/>
      <c r="L47" s="549"/>
      <c r="M47" s="549"/>
      <c r="N47" s="549"/>
      <c r="O47" s="549"/>
      <c r="P47" s="549"/>
      <c r="Q47" s="549"/>
      <c r="R47" s="549"/>
      <c r="S47" s="549"/>
      <c r="T47" s="549"/>
      <c r="U47" s="549"/>
      <c r="V47" s="549"/>
      <c r="W47" s="549"/>
      <c r="X47" s="549"/>
      <c r="Y47" s="549"/>
      <c r="Z47" s="549"/>
      <c r="AA47" s="549"/>
      <c r="AB47" s="549"/>
      <c r="AC47" s="549"/>
      <c r="AD47" s="549"/>
      <c r="AE47" s="549"/>
      <c r="AF47" s="549"/>
      <c r="AG47" s="549"/>
      <c r="AH47" s="549"/>
      <c r="AI47" s="549"/>
      <c r="AJ47" s="549"/>
      <c r="AK47" s="549"/>
      <c r="AL47" s="549"/>
      <c r="AM47" s="549"/>
    </row>
    <row r="48" spans="1:39" ht="15" customHeight="1" x14ac:dyDescent="0.15">
      <c r="B48" s="549"/>
      <c r="C48" s="549"/>
      <c r="D48" s="549"/>
      <c r="E48" s="549"/>
      <c r="F48" s="549"/>
      <c r="G48" s="549"/>
      <c r="H48" s="549"/>
      <c r="I48" s="549"/>
      <c r="J48" s="549"/>
      <c r="K48" s="549"/>
      <c r="L48" s="549"/>
      <c r="M48" s="549"/>
      <c r="N48" s="549"/>
      <c r="O48" s="549"/>
      <c r="P48" s="549"/>
      <c r="Q48" s="549"/>
      <c r="R48" s="549"/>
      <c r="S48" s="549"/>
      <c r="T48" s="549"/>
      <c r="U48" s="549"/>
      <c r="V48" s="549"/>
      <c r="W48" s="549"/>
      <c r="X48" s="549"/>
      <c r="Y48" s="549"/>
      <c r="Z48" s="549"/>
      <c r="AA48" s="549"/>
      <c r="AB48" s="549"/>
      <c r="AC48" s="549"/>
      <c r="AD48" s="549"/>
      <c r="AE48" s="549"/>
      <c r="AF48" s="549"/>
      <c r="AG48" s="549"/>
      <c r="AH48" s="549"/>
      <c r="AI48" s="549"/>
      <c r="AJ48" s="549"/>
      <c r="AK48" s="549"/>
      <c r="AL48" s="549"/>
      <c r="AM48" s="549"/>
    </row>
    <row r="51" spans="1:40" ht="15" customHeight="1" x14ac:dyDescent="0.15">
      <c r="A51" s="552" t="s">
        <v>199</v>
      </c>
      <c r="B51" s="552"/>
      <c r="C51" s="552"/>
      <c r="D51" s="552"/>
      <c r="E51" s="552"/>
      <c r="F51" s="552"/>
      <c r="G51" s="552"/>
      <c r="H51" s="552"/>
      <c r="I51" s="552"/>
      <c r="J51" s="552"/>
      <c r="K51" s="552"/>
      <c r="L51" s="552"/>
      <c r="O51" s="549" t="s">
        <v>53</v>
      </c>
      <c r="P51" s="549"/>
      <c r="S51" s="552" t="str">
        <f>AI4</f>
        <v>令和　　　年　　　月　　　日</v>
      </c>
      <c r="T51" s="552"/>
      <c r="U51" s="552"/>
      <c r="V51" s="552"/>
      <c r="W51" s="552"/>
      <c r="X51" s="552"/>
      <c r="Y51" s="552"/>
      <c r="Z51" s="552"/>
      <c r="AA51" s="552"/>
      <c r="AB51" s="552"/>
      <c r="AC51" s="552"/>
      <c r="AD51" s="552"/>
      <c r="AE51" s="552"/>
      <c r="AF51" s="552"/>
      <c r="AG51" s="552"/>
      <c r="AH51" s="552"/>
      <c r="AI51" s="552"/>
      <c r="AJ51" s="552"/>
      <c r="AK51" s="552"/>
      <c r="AL51" s="552"/>
      <c r="AM51" s="552"/>
    </row>
    <row r="52" spans="1:40" ht="15" customHeight="1" x14ac:dyDescent="0.15">
      <c r="A52" s="552"/>
      <c r="B52" s="552"/>
      <c r="C52" s="552"/>
      <c r="D52" s="552"/>
      <c r="E52" s="552"/>
      <c r="F52" s="552"/>
      <c r="G52" s="552"/>
      <c r="H52" s="552"/>
      <c r="I52" s="552"/>
      <c r="J52" s="552"/>
      <c r="K52" s="552"/>
      <c r="L52" s="552"/>
      <c r="O52" s="549"/>
      <c r="P52" s="549"/>
      <c r="S52" s="552"/>
      <c r="T52" s="552"/>
      <c r="U52" s="552"/>
      <c r="V52" s="552"/>
      <c r="W52" s="552"/>
      <c r="X52" s="552"/>
      <c r="Y52" s="552"/>
      <c r="Z52" s="552"/>
      <c r="AA52" s="552"/>
      <c r="AB52" s="552"/>
      <c r="AC52" s="552"/>
      <c r="AD52" s="552"/>
      <c r="AE52" s="552"/>
      <c r="AF52" s="552"/>
      <c r="AG52" s="552"/>
      <c r="AH52" s="552"/>
      <c r="AI52" s="552"/>
      <c r="AJ52" s="552"/>
      <c r="AK52" s="552"/>
      <c r="AL52" s="552"/>
      <c r="AM52" s="552"/>
    </row>
    <row r="55" spans="1:40" ht="15" customHeight="1" x14ac:dyDescent="0.15">
      <c r="O55" s="549" t="s">
        <v>29</v>
      </c>
      <c r="P55" s="549"/>
      <c r="S55" s="552" t="str">
        <f>AI5</f>
        <v>令和　　　年　　　月　　　日</v>
      </c>
      <c r="T55" s="552"/>
      <c r="U55" s="552"/>
      <c r="V55" s="552"/>
      <c r="W55" s="552"/>
      <c r="X55" s="552"/>
      <c r="Y55" s="552"/>
      <c r="Z55" s="552"/>
      <c r="AA55" s="552"/>
      <c r="AB55" s="552"/>
      <c r="AC55" s="552"/>
      <c r="AD55" s="552"/>
      <c r="AE55" s="552"/>
      <c r="AF55" s="552"/>
      <c r="AG55" s="552"/>
      <c r="AH55" s="552"/>
      <c r="AI55" s="552"/>
      <c r="AJ55" s="552"/>
      <c r="AK55" s="552"/>
      <c r="AL55" s="552"/>
      <c r="AM55" s="552"/>
    </row>
    <row r="56" spans="1:40" ht="15" customHeight="1" x14ac:dyDescent="0.15">
      <c r="O56" s="549"/>
      <c r="P56" s="549"/>
      <c r="S56" s="552"/>
      <c r="T56" s="552"/>
      <c r="U56" s="552"/>
      <c r="V56" s="552"/>
      <c r="W56" s="552"/>
      <c r="X56" s="552"/>
      <c r="Y56" s="552"/>
      <c r="Z56" s="552"/>
      <c r="AA56" s="552"/>
      <c r="AB56" s="552"/>
      <c r="AC56" s="552"/>
      <c r="AD56" s="552"/>
      <c r="AE56" s="552"/>
      <c r="AF56" s="552"/>
      <c r="AG56" s="552"/>
      <c r="AH56" s="552"/>
      <c r="AI56" s="552"/>
      <c r="AJ56" s="552"/>
      <c r="AK56" s="552"/>
      <c r="AL56" s="552"/>
      <c r="AM56" s="552"/>
    </row>
    <row r="61" spans="1:40" ht="15" customHeight="1" x14ac:dyDescent="0.15">
      <c r="AN61" s="248" t="s">
        <v>251</v>
      </c>
    </row>
  </sheetData>
  <sheetProtection password="CF8E" sheet="1" objects="1" scenarios="1"/>
  <mergeCells count="54">
    <mergeCell ref="O55:P56"/>
    <mergeCell ref="S55:AM56"/>
    <mergeCell ref="A43:Z44"/>
    <mergeCell ref="B47:AM48"/>
    <mergeCell ref="A51:L52"/>
    <mergeCell ref="O51:P52"/>
    <mergeCell ref="S51:AM52"/>
    <mergeCell ref="X32:AB32"/>
    <mergeCell ref="AD32:AK32"/>
    <mergeCell ref="E38:K38"/>
    <mergeCell ref="E41:K41"/>
    <mergeCell ref="M17:Q18"/>
    <mergeCell ref="R18:AB19"/>
    <mergeCell ref="M19:Q20"/>
    <mergeCell ref="B25:P26"/>
    <mergeCell ref="R25:S26"/>
    <mergeCell ref="B35:AL36"/>
    <mergeCell ref="G9:M9"/>
    <mergeCell ref="N9:AG9"/>
    <mergeCell ref="X29:AM29"/>
    <mergeCell ref="X30:AM30"/>
    <mergeCell ref="X31:AM31"/>
    <mergeCell ref="G6:M6"/>
    <mergeCell ref="N6:AG6"/>
    <mergeCell ref="G7:M7"/>
    <mergeCell ref="N7:AG7"/>
    <mergeCell ref="G8:M8"/>
    <mergeCell ref="N8:AG8"/>
    <mergeCell ref="W4:X4"/>
    <mergeCell ref="Y4:Z4"/>
    <mergeCell ref="AA4:AB4"/>
    <mergeCell ref="L5:M5"/>
    <mergeCell ref="N5:P5"/>
    <mergeCell ref="Q5:R5"/>
    <mergeCell ref="S5:T5"/>
    <mergeCell ref="U5:V5"/>
    <mergeCell ref="W5:X5"/>
    <mergeCell ref="Y5:Z5"/>
    <mergeCell ref="AA5:AB5"/>
    <mergeCell ref="L4:M4"/>
    <mergeCell ref="N4:P4"/>
    <mergeCell ref="Q4:R4"/>
    <mergeCell ref="S4:T4"/>
    <mergeCell ref="U4:V4"/>
    <mergeCell ref="W2:X2"/>
    <mergeCell ref="Y2:Z2"/>
    <mergeCell ref="AA2:AB2"/>
    <mergeCell ref="N3:R3"/>
    <mergeCell ref="S3:AG3"/>
    <mergeCell ref="B2:M2"/>
    <mergeCell ref="N2:P2"/>
    <mergeCell ref="Q2:R2"/>
    <mergeCell ref="S2:T2"/>
    <mergeCell ref="U2:V2"/>
  </mergeCells>
  <phoneticPr fontId="2"/>
  <conditionalFormatting sqref="E38:K38">
    <cfRule type="expression" dxfId="1" priority="1" stopIfTrue="1">
      <formula>$N3="課税事業者"</formula>
    </cfRule>
  </conditionalFormatting>
  <conditionalFormatting sqref="E41:K41">
    <cfRule type="expression" dxfId="0" priority="2" stopIfTrue="1">
      <formula>$N3="免税事業者"</formula>
    </cfRule>
  </conditionalFormatting>
  <dataValidations count="1">
    <dataValidation type="list" showInputMessage="1" showErrorMessage="1" sqref="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formula1>"課税事業者,免税事業者,空欄"</formula1>
    </dataValidation>
  </dataValidations>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W46"/>
  <sheetViews>
    <sheetView showGridLines="0" showZeros="0" zoomScale="80" zoomScaleNormal="80" workbookViewId="0">
      <selection activeCell="Z26" sqref="Z26:AO26"/>
    </sheetView>
  </sheetViews>
  <sheetFormatPr defaultColWidth="2.125" defaultRowHeight="21.95" customHeight="1" x14ac:dyDescent="0.15"/>
  <cols>
    <col min="1" max="16384" width="2.125" style="13"/>
  </cols>
  <sheetData>
    <row r="1" spans="1:49" ht="5.0999999999999996" customHeight="1" x14ac:dyDescent="0.15">
      <c r="B1" s="14"/>
      <c r="C1" s="14"/>
      <c r="D1" s="14"/>
      <c r="E1" s="14"/>
      <c r="F1" s="14"/>
      <c r="G1" s="14"/>
      <c r="H1" s="14"/>
    </row>
    <row r="2" spans="1:49" ht="15" customHeight="1" x14ac:dyDescent="0.15">
      <c r="B2" s="257" t="s">
        <v>40</v>
      </c>
      <c r="C2" s="258"/>
      <c r="D2" s="258"/>
      <c r="E2" s="258"/>
      <c r="F2" s="258"/>
      <c r="G2" s="258"/>
      <c r="H2" s="258"/>
      <c r="I2" s="258"/>
      <c r="J2" s="258"/>
      <c r="K2" s="259"/>
      <c r="L2" s="260"/>
      <c r="M2" s="261"/>
      <c r="N2" s="261"/>
      <c r="O2" s="261"/>
      <c r="P2" s="261"/>
      <c r="Q2" s="261"/>
      <c r="R2" s="261"/>
      <c r="S2" s="261"/>
      <c r="T2" s="261"/>
      <c r="U2" s="261"/>
      <c r="V2" s="261"/>
      <c r="W2" s="261"/>
      <c r="X2" s="261"/>
      <c r="Y2" s="261"/>
      <c r="Z2" s="261"/>
      <c r="AA2" s="261"/>
      <c r="AB2" s="261"/>
      <c r="AC2" s="261"/>
      <c r="AD2" s="261"/>
      <c r="AE2" s="262"/>
    </row>
    <row r="3" spans="1:49" ht="15" customHeight="1" x14ac:dyDescent="0.15">
      <c r="B3" s="257" t="s">
        <v>46</v>
      </c>
      <c r="C3" s="258"/>
      <c r="D3" s="258"/>
      <c r="E3" s="258"/>
      <c r="F3" s="258"/>
      <c r="G3" s="258"/>
      <c r="H3" s="258"/>
      <c r="I3" s="258"/>
      <c r="J3" s="258"/>
      <c r="K3" s="259"/>
      <c r="L3" s="263" t="s">
        <v>73</v>
      </c>
      <c r="M3" s="263"/>
      <c r="N3" s="263"/>
      <c r="O3" s="264"/>
      <c r="P3" s="264"/>
      <c r="Q3" s="264"/>
      <c r="R3" s="264"/>
      <c r="S3" s="264"/>
      <c r="T3" s="264"/>
      <c r="U3" s="264"/>
      <c r="V3" s="264"/>
      <c r="W3" s="264"/>
      <c r="X3" s="265" t="s">
        <v>30</v>
      </c>
      <c r="Y3" s="265"/>
      <c r="Z3" s="265"/>
      <c r="AA3" s="265"/>
      <c r="AB3" s="265"/>
      <c r="AC3" s="265"/>
      <c r="AD3" s="29"/>
      <c r="AE3" s="33"/>
    </row>
    <row r="4" spans="1:49" ht="15" customHeight="1" x14ac:dyDescent="0.15">
      <c r="B4" s="257" t="s">
        <v>76</v>
      </c>
      <c r="C4" s="258"/>
      <c r="D4" s="258"/>
      <c r="E4" s="258"/>
      <c r="F4" s="258"/>
      <c r="G4" s="258"/>
      <c r="H4" s="258"/>
      <c r="I4" s="258"/>
      <c r="J4" s="258"/>
      <c r="K4" s="259"/>
      <c r="L4" s="266"/>
      <c r="M4" s="267"/>
      <c r="N4" s="267"/>
      <c r="O4" s="267"/>
      <c r="P4" s="267"/>
      <c r="Q4" s="267"/>
      <c r="R4" s="267"/>
      <c r="S4" s="267"/>
      <c r="T4" s="267"/>
      <c r="U4" s="267"/>
      <c r="V4" s="267"/>
      <c r="W4" s="267"/>
      <c r="X4" s="267"/>
      <c r="Y4" s="267"/>
      <c r="Z4" s="267"/>
      <c r="AA4" s="31" t="s">
        <v>78</v>
      </c>
      <c r="AB4" s="29"/>
      <c r="AC4" s="29"/>
      <c r="AD4" s="29"/>
      <c r="AE4" s="34"/>
    </row>
    <row r="5" spans="1:49" ht="15" customHeight="1" x14ac:dyDescent="0.15">
      <c r="B5" s="257" t="s">
        <v>80</v>
      </c>
      <c r="C5" s="258"/>
      <c r="D5" s="258"/>
      <c r="E5" s="258"/>
      <c r="F5" s="258"/>
      <c r="G5" s="258"/>
      <c r="H5" s="258"/>
      <c r="I5" s="258"/>
      <c r="J5" s="258"/>
      <c r="K5" s="259"/>
      <c r="L5" s="268" t="s">
        <v>202</v>
      </c>
      <c r="M5" s="269"/>
      <c r="N5" s="269"/>
      <c r="O5" s="269"/>
      <c r="P5" s="269"/>
      <c r="Q5" s="270" t="s">
        <v>47</v>
      </c>
      <c r="R5" s="270"/>
      <c r="S5" s="269"/>
      <c r="T5" s="269"/>
      <c r="U5" s="270" t="s">
        <v>75</v>
      </c>
      <c r="V5" s="270"/>
      <c r="W5" s="269"/>
      <c r="X5" s="269"/>
      <c r="Y5" s="270" t="s">
        <v>8</v>
      </c>
      <c r="Z5" s="270"/>
      <c r="AA5" s="28"/>
      <c r="AB5" s="28"/>
      <c r="AC5" s="28"/>
      <c r="AD5" s="28"/>
      <c r="AE5" s="35"/>
      <c r="AG5" s="37" t="str">
        <f>L5&amp;IF(O5="","　　　年　　　　月　　　　日",IF(O5&lt;10,"　　","　")&amp;DBCS(O5)&amp;"年"&amp;IF(S5&lt;10,"　　","　")&amp;DBCS(S5)&amp;"月"&amp;IF(W5&lt;10,"　　","　")&amp;DBCS(W5)&amp;"日")</f>
        <v>令和　　　年　　　　月　　　　日</v>
      </c>
      <c r="AH5" s="37"/>
      <c r="AI5" s="37"/>
      <c r="AJ5" s="37"/>
      <c r="AK5" s="37"/>
      <c r="AL5" s="37"/>
      <c r="AM5" s="37"/>
      <c r="AN5" s="37"/>
      <c r="AO5" s="37"/>
      <c r="AP5" s="37"/>
      <c r="AQ5" s="37"/>
      <c r="AR5" s="37"/>
      <c r="AS5" s="37"/>
      <c r="AT5" s="37"/>
      <c r="AU5" s="37"/>
      <c r="AV5" s="37"/>
      <c r="AW5" s="37"/>
    </row>
    <row r="6" spans="1:49" ht="15" customHeight="1" x14ac:dyDescent="0.15">
      <c r="B6" s="271" t="s">
        <v>51</v>
      </c>
      <c r="C6" s="272"/>
      <c r="D6" s="272"/>
      <c r="E6" s="273"/>
      <c r="F6" s="274" t="s">
        <v>85</v>
      </c>
      <c r="G6" s="275"/>
      <c r="H6" s="275"/>
      <c r="I6" s="275"/>
      <c r="J6" s="275"/>
      <c r="K6" s="276"/>
      <c r="L6" s="277"/>
      <c r="M6" s="278"/>
      <c r="N6" s="278"/>
      <c r="O6" s="278"/>
      <c r="P6" s="278"/>
      <c r="Q6" s="278"/>
      <c r="R6" s="278"/>
      <c r="S6" s="278"/>
      <c r="T6" s="278"/>
      <c r="U6" s="278"/>
      <c r="V6" s="278"/>
      <c r="W6" s="278"/>
      <c r="X6" s="278"/>
      <c r="Y6" s="278"/>
      <c r="Z6" s="278"/>
      <c r="AA6" s="278"/>
      <c r="AB6" s="278"/>
      <c r="AC6" s="278"/>
      <c r="AD6" s="278"/>
      <c r="AE6" s="279"/>
      <c r="AG6" s="37" t="str">
        <f>LEFT(L5,1)&amp;"　"&amp;RIGHT(L5,1)&amp;IF(O5="","　　　　年　　　　　月　　　　　日",IF(O5&lt;10,"　　","　")&amp;DBCS(O5)&amp;"　年"&amp;IF(S5&lt;10,"　　","　")&amp;DBCS(S5)&amp;"　月"&amp;IF(W5&lt;10,"　　","　")&amp;DBCS(W5)&amp;"　日")</f>
        <v>令　和　　　　年　　　　　月　　　　　日</v>
      </c>
      <c r="AH6" s="37"/>
      <c r="AI6" s="37"/>
      <c r="AJ6" s="37"/>
      <c r="AK6" s="37"/>
      <c r="AL6" s="37"/>
      <c r="AM6" s="37"/>
      <c r="AN6" s="37"/>
      <c r="AO6" s="37"/>
      <c r="AP6" s="37"/>
      <c r="AQ6" s="37"/>
      <c r="AR6" s="37"/>
      <c r="AS6" s="37"/>
      <c r="AT6" s="37"/>
      <c r="AU6" s="37"/>
      <c r="AV6" s="37"/>
      <c r="AW6" s="37"/>
    </row>
    <row r="7" spans="1:49" ht="15" customHeight="1" x14ac:dyDescent="0.15">
      <c r="B7" s="280"/>
      <c r="C7" s="281"/>
      <c r="D7" s="281"/>
      <c r="E7" s="282"/>
      <c r="F7" s="283" t="s">
        <v>87</v>
      </c>
      <c r="G7" s="284"/>
      <c r="H7" s="284"/>
      <c r="I7" s="284"/>
      <c r="J7" s="284"/>
      <c r="K7" s="285"/>
      <c r="L7" s="286"/>
      <c r="M7" s="287"/>
      <c r="N7" s="287"/>
      <c r="O7" s="287"/>
      <c r="P7" s="287"/>
      <c r="Q7" s="287"/>
      <c r="R7" s="287"/>
      <c r="S7" s="287"/>
      <c r="T7" s="287"/>
      <c r="U7" s="287"/>
      <c r="V7" s="287"/>
      <c r="W7" s="287"/>
      <c r="X7" s="287"/>
      <c r="Y7" s="287"/>
      <c r="Z7" s="287"/>
      <c r="AA7" s="287"/>
      <c r="AB7" s="287"/>
      <c r="AC7" s="287"/>
      <c r="AD7" s="287"/>
      <c r="AE7" s="288"/>
    </row>
    <row r="8" spans="1:49" ht="15" customHeight="1" x14ac:dyDescent="0.15">
      <c r="B8" s="280"/>
      <c r="C8" s="281"/>
      <c r="D8" s="281"/>
      <c r="E8" s="282"/>
      <c r="F8" s="283" t="s">
        <v>0</v>
      </c>
      <c r="G8" s="284"/>
      <c r="H8" s="284"/>
      <c r="I8" s="284"/>
      <c r="J8" s="284"/>
      <c r="K8" s="285"/>
      <c r="L8" s="286"/>
      <c r="M8" s="287"/>
      <c r="N8" s="287"/>
      <c r="O8" s="287"/>
      <c r="P8" s="287"/>
      <c r="Q8" s="287"/>
      <c r="R8" s="287"/>
      <c r="S8" s="287"/>
      <c r="T8" s="287"/>
      <c r="U8" s="287"/>
      <c r="V8" s="287"/>
      <c r="W8" s="287"/>
      <c r="X8" s="287"/>
      <c r="Y8" s="287"/>
      <c r="Z8" s="287"/>
      <c r="AA8" s="287"/>
      <c r="AB8" s="287"/>
      <c r="AC8" s="287"/>
      <c r="AD8" s="287"/>
      <c r="AE8" s="288"/>
    </row>
    <row r="9" spans="1:49" ht="15" customHeight="1" x14ac:dyDescent="0.15">
      <c r="B9" s="289"/>
      <c r="C9" s="290"/>
      <c r="D9" s="290"/>
      <c r="E9" s="291"/>
      <c r="F9" s="292" t="s">
        <v>88</v>
      </c>
      <c r="G9" s="293"/>
      <c r="H9" s="293"/>
      <c r="I9" s="293"/>
      <c r="J9" s="293"/>
      <c r="K9" s="294"/>
      <c r="L9" s="295"/>
      <c r="M9" s="296"/>
      <c r="N9" s="296"/>
      <c r="O9" s="296"/>
      <c r="P9" s="296"/>
      <c r="Q9" s="296"/>
      <c r="R9" s="296"/>
      <c r="S9" s="296"/>
      <c r="T9" s="296"/>
      <c r="U9" s="296"/>
      <c r="V9" s="296"/>
      <c r="W9" s="296"/>
      <c r="X9" s="296"/>
      <c r="Y9" s="296"/>
      <c r="Z9" s="296"/>
      <c r="AA9" s="296"/>
      <c r="AB9" s="296"/>
      <c r="AC9" s="296"/>
      <c r="AD9" s="296"/>
      <c r="AE9" s="297"/>
    </row>
    <row r="10" spans="1:49" ht="5.0999999999999996" customHeight="1" x14ac:dyDescent="0.15"/>
    <row r="11" spans="1:49" ht="21.95" customHeight="1" x14ac:dyDescent="0.15">
      <c r="A11" s="251"/>
      <c r="B11" s="253" t="s">
        <v>251</v>
      </c>
    </row>
    <row r="14" spans="1:49" ht="21.95" customHeight="1" x14ac:dyDescent="0.15">
      <c r="B14" s="13" t="s">
        <v>18</v>
      </c>
    </row>
    <row r="17" spans="3:41" ht="21.95" customHeight="1" x14ac:dyDescent="0.15">
      <c r="I17" s="298" t="s">
        <v>52</v>
      </c>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row>
    <row r="19" spans="3:41" ht="21.95" customHeight="1" x14ac:dyDescent="0.15">
      <c r="AN19" s="27"/>
      <c r="AO19" s="39" t="str">
        <f>AG5</f>
        <v>令和　　　年　　　　月　　　　日</v>
      </c>
    </row>
    <row r="22" spans="3:41" ht="21.95" customHeight="1" x14ac:dyDescent="0.15">
      <c r="C22" s="299" t="s">
        <v>74</v>
      </c>
      <c r="D22" s="299"/>
      <c r="E22" s="299"/>
      <c r="F22" s="299"/>
      <c r="G22" s="299"/>
      <c r="H22" s="299"/>
      <c r="I22" s="299"/>
      <c r="J22" s="299"/>
      <c r="K22" s="299"/>
      <c r="L22" s="299"/>
      <c r="M22" s="299"/>
      <c r="N22" s="299"/>
      <c r="P22" s="14"/>
    </row>
    <row r="25" spans="3:41" ht="21.95" customHeight="1" x14ac:dyDescent="0.15">
      <c r="R25" s="13" t="s">
        <v>51</v>
      </c>
      <c r="V25" s="13" t="s">
        <v>33</v>
      </c>
      <c r="Z25" s="300">
        <f>L6</f>
        <v>0</v>
      </c>
      <c r="AA25" s="300"/>
      <c r="AB25" s="300"/>
      <c r="AC25" s="300"/>
      <c r="AD25" s="300"/>
      <c r="AE25" s="300"/>
      <c r="AF25" s="300"/>
      <c r="AG25" s="300"/>
      <c r="AH25" s="300"/>
      <c r="AI25" s="300"/>
      <c r="AJ25" s="300"/>
      <c r="AK25" s="300"/>
      <c r="AL25" s="300"/>
      <c r="AM25" s="300"/>
      <c r="AN25" s="300"/>
      <c r="AO25" s="26"/>
    </row>
    <row r="26" spans="3:41" ht="21.95" customHeight="1" x14ac:dyDescent="0.15">
      <c r="Z26" s="301"/>
      <c r="AA26" s="301"/>
      <c r="AB26" s="301"/>
      <c r="AC26" s="301"/>
      <c r="AD26" s="301"/>
      <c r="AE26" s="301"/>
      <c r="AF26" s="301"/>
      <c r="AG26" s="301"/>
      <c r="AH26" s="301"/>
      <c r="AI26" s="301"/>
      <c r="AJ26" s="301"/>
      <c r="AK26" s="301"/>
      <c r="AL26" s="301"/>
      <c r="AM26" s="301"/>
      <c r="AN26" s="301"/>
      <c r="AO26" s="301"/>
    </row>
    <row r="27" spans="3:41" ht="21.95" customHeight="1" x14ac:dyDescent="0.15">
      <c r="X27" s="30"/>
      <c r="Z27" s="302">
        <f>L7</f>
        <v>0</v>
      </c>
      <c r="AA27" s="302"/>
      <c r="AB27" s="302"/>
      <c r="AC27" s="302"/>
      <c r="AD27" s="302"/>
      <c r="AE27" s="302"/>
      <c r="AF27" s="302"/>
      <c r="AG27" s="302"/>
      <c r="AH27" s="302"/>
      <c r="AI27" s="302"/>
      <c r="AJ27" s="302"/>
      <c r="AK27" s="302"/>
      <c r="AL27" s="302"/>
      <c r="AM27" s="302"/>
      <c r="AN27" s="302"/>
      <c r="AO27" s="302"/>
    </row>
    <row r="28" spans="3:41" ht="21.95" customHeight="1" x14ac:dyDescent="0.15">
      <c r="V28" s="13" t="s">
        <v>37</v>
      </c>
      <c r="Z28" s="303">
        <f>L8</f>
        <v>0</v>
      </c>
      <c r="AA28" s="303"/>
      <c r="AB28" s="303"/>
      <c r="AC28" s="303"/>
      <c r="AD28" s="303"/>
      <c r="AE28" s="36"/>
      <c r="AF28" s="304">
        <f>L9</f>
        <v>0</v>
      </c>
      <c r="AG28" s="304"/>
      <c r="AH28" s="304"/>
      <c r="AI28" s="304"/>
      <c r="AJ28" s="304"/>
      <c r="AK28" s="304"/>
      <c r="AL28" s="304"/>
      <c r="AM28" s="304"/>
      <c r="AN28" s="305" t="s">
        <v>48</v>
      </c>
      <c r="AO28" s="305"/>
    </row>
    <row r="31" spans="3:41" ht="21.95" customHeight="1" x14ac:dyDescent="0.15">
      <c r="AA31" s="23"/>
      <c r="AB31" s="23"/>
      <c r="AC31" s="23"/>
      <c r="AD31" s="23"/>
      <c r="AE31" s="23"/>
      <c r="AF31" s="23"/>
    </row>
    <row r="32" spans="3:41" ht="21.95" customHeight="1" x14ac:dyDescent="0.15">
      <c r="C32" s="13" t="s">
        <v>90</v>
      </c>
    </row>
    <row r="35" spans="3:38" ht="21.95" customHeight="1" x14ac:dyDescent="0.15">
      <c r="C35" s="22" t="s">
        <v>55</v>
      </c>
      <c r="E35" s="306" t="s">
        <v>40</v>
      </c>
      <c r="F35" s="306"/>
      <c r="G35" s="306"/>
      <c r="H35" s="306"/>
      <c r="I35" s="306"/>
      <c r="J35" s="306"/>
      <c r="M35" s="300">
        <f>L2</f>
        <v>0</v>
      </c>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row>
    <row r="36" spans="3:38" ht="21.95" customHeight="1" x14ac:dyDescent="0.15">
      <c r="C36" s="22"/>
    </row>
    <row r="37" spans="3:38" ht="21.95" customHeight="1" x14ac:dyDescent="0.15">
      <c r="C37" s="22" t="s">
        <v>60</v>
      </c>
      <c r="E37" s="306" t="s">
        <v>46</v>
      </c>
      <c r="F37" s="306"/>
      <c r="G37" s="306"/>
      <c r="H37" s="306"/>
      <c r="I37" s="306"/>
      <c r="J37" s="306"/>
      <c r="M37" s="307" t="str">
        <f>L3&amp;"　"&amp;IF(O3="","　　　　　   　　　",O3)&amp;"　"&amp;X3</f>
        <v>津山市　　　　　　   　　　　地内</v>
      </c>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row>
    <row r="38" spans="3:38" ht="21.95" customHeight="1" x14ac:dyDescent="0.15">
      <c r="C38" s="22"/>
    </row>
    <row r="39" spans="3:38" ht="21.95" customHeight="1" x14ac:dyDescent="0.15">
      <c r="C39" s="22" t="s">
        <v>28</v>
      </c>
      <c r="E39" s="306" t="s">
        <v>76</v>
      </c>
      <c r="F39" s="306"/>
      <c r="G39" s="306"/>
      <c r="H39" s="306"/>
      <c r="I39" s="306"/>
      <c r="J39" s="306"/>
      <c r="M39" s="308">
        <f>L4</f>
        <v>0</v>
      </c>
      <c r="N39" s="308"/>
      <c r="O39" s="308"/>
      <c r="P39" s="308"/>
      <c r="Q39" s="308"/>
      <c r="R39" s="308"/>
      <c r="S39" s="308"/>
      <c r="T39" s="308"/>
      <c r="U39" s="308"/>
      <c r="V39" s="308"/>
      <c r="W39" s="308"/>
      <c r="X39" s="308"/>
      <c r="Y39" s="308"/>
      <c r="Z39" s="308"/>
      <c r="AA39" s="308"/>
      <c r="AB39" s="308"/>
      <c r="AC39" s="308"/>
      <c r="AD39" s="32" t="s">
        <v>81</v>
      </c>
      <c r="AF39" s="32"/>
      <c r="AG39" s="32"/>
      <c r="AH39" s="32"/>
      <c r="AI39" s="32"/>
      <c r="AJ39" s="32"/>
      <c r="AK39" s="32"/>
      <c r="AL39" s="32"/>
    </row>
    <row r="40" spans="3:38" ht="21.95" customHeight="1" x14ac:dyDescent="0.15">
      <c r="C40" s="22"/>
    </row>
    <row r="41" spans="3:38" ht="21.95" customHeight="1" x14ac:dyDescent="0.15">
      <c r="C41" s="22" t="s">
        <v>69</v>
      </c>
      <c r="E41" s="306" t="s">
        <v>39</v>
      </c>
      <c r="F41" s="306"/>
      <c r="G41" s="306"/>
      <c r="H41" s="306"/>
      <c r="I41" s="306"/>
      <c r="J41" s="306"/>
      <c r="M41" s="13" t="str">
        <f>AG6</f>
        <v>令　和　　　　年　　　　　月　　　　　日</v>
      </c>
      <c r="P41" s="27"/>
      <c r="Q41" s="27"/>
      <c r="R41" s="27"/>
    </row>
    <row r="42" spans="3:38" ht="21.95" customHeight="1" x14ac:dyDescent="0.15">
      <c r="C42" s="22"/>
    </row>
    <row r="43" spans="3:38" ht="21.95" customHeight="1" x14ac:dyDescent="0.15">
      <c r="C43" s="22" t="s">
        <v>91</v>
      </c>
      <c r="E43" s="306" t="s">
        <v>93</v>
      </c>
      <c r="F43" s="306"/>
      <c r="G43" s="306"/>
      <c r="H43" s="306"/>
      <c r="I43" s="306"/>
      <c r="J43" s="306"/>
      <c r="M43" s="13" t="str">
        <f>M41</f>
        <v>令　和　　　　年　　　　　月　　　　　日</v>
      </c>
    </row>
    <row r="44" spans="3:38" ht="21.95" customHeight="1" x14ac:dyDescent="0.15">
      <c r="C44" s="22"/>
    </row>
    <row r="45" spans="3:38" ht="21.95" customHeight="1" x14ac:dyDescent="0.15">
      <c r="C45" s="22"/>
    </row>
    <row r="46" spans="3:38" ht="21.95" customHeight="1" x14ac:dyDescent="0.15">
      <c r="C46" s="22"/>
    </row>
  </sheetData>
  <sheetProtection password="CF8E" sheet="1" formatCells="0" selectLockedCells="1"/>
  <mergeCells count="44">
    <mergeCell ref="E43:J43"/>
    <mergeCell ref="E37:J37"/>
    <mergeCell ref="M37:AL37"/>
    <mergeCell ref="E39:J39"/>
    <mergeCell ref="M39:AC39"/>
    <mergeCell ref="E41:J41"/>
    <mergeCell ref="Z28:AD28"/>
    <mergeCell ref="AF28:AM28"/>
    <mergeCell ref="AN28:AO28"/>
    <mergeCell ref="E35:J35"/>
    <mergeCell ref="M35:AL35"/>
    <mergeCell ref="I17:AH17"/>
    <mergeCell ref="C22:N22"/>
    <mergeCell ref="Z25:AN25"/>
    <mergeCell ref="Z26:AO26"/>
    <mergeCell ref="Z27:AO27"/>
    <mergeCell ref="B8:E8"/>
    <mergeCell ref="F8:K8"/>
    <mergeCell ref="L8:AE8"/>
    <mergeCell ref="B9:E9"/>
    <mergeCell ref="F9:K9"/>
    <mergeCell ref="L9:AE9"/>
    <mergeCell ref="B6:E6"/>
    <mergeCell ref="F6:K6"/>
    <mergeCell ref="L6:AE6"/>
    <mergeCell ref="B7:E7"/>
    <mergeCell ref="F7:K7"/>
    <mergeCell ref="L7:AE7"/>
    <mergeCell ref="B4:K4"/>
    <mergeCell ref="L4:Z4"/>
    <mergeCell ref="B5:K5"/>
    <mergeCell ref="L5:N5"/>
    <mergeCell ref="O5:P5"/>
    <mergeCell ref="Q5:R5"/>
    <mergeCell ref="S5:T5"/>
    <mergeCell ref="U5:V5"/>
    <mergeCell ref="W5:X5"/>
    <mergeCell ref="Y5:Z5"/>
    <mergeCell ref="B2:K2"/>
    <mergeCell ref="L2:AE2"/>
    <mergeCell ref="B3:K3"/>
    <mergeCell ref="L3:N3"/>
    <mergeCell ref="O3:W3"/>
    <mergeCell ref="X3:AC3"/>
  </mergeCells>
  <phoneticPr fontId="2"/>
  <pageMargins left="0.78740157480314965" right="0.78740157480314965" top="0.98425196850393704"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Z68"/>
  <sheetViews>
    <sheetView showGridLines="0" showZeros="0" zoomScale="80" zoomScaleNormal="80" workbookViewId="0">
      <selection activeCell="A19" sqref="A19"/>
    </sheetView>
  </sheetViews>
  <sheetFormatPr defaultColWidth="2.125" defaultRowHeight="20.100000000000001" customHeight="1" x14ac:dyDescent="0.15"/>
  <cols>
    <col min="1" max="46" width="1.875" style="40" customWidth="1"/>
    <col min="47" max="256" width="2.125" style="40"/>
    <col min="257" max="302" width="1.875" style="40" customWidth="1"/>
    <col min="303" max="512" width="2.125" style="40"/>
    <col min="513" max="558" width="1.875" style="40" customWidth="1"/>
    <col min="559" max="768" width="2.125" style="40"/>
    <col min="769" max="814" width="1.875" style="40" customWidth="1"/>
    <col min="815" max="1024" width="2.125" style="40"/>
    <col min="1025" max="1070" width="1.875" style="40" customWidth="1"/>
    <col min="1071" max="1280" width="2.125" style="40"/>
    <col min="1281" max="1326" width="1.875" style="40" customWidth="1"/>
    <col min="1327" max="1536" width="2.125" style="40"/>
    <col min="1537" max="1582" width="1.875" style="40" customWidth="1"/>
    <col min="1583" max="1792" width="2.125" style="40"/>
    <col min="1793" max="1838" width="1.875" style="40" customWidth="1"/>
    <col min="1839" max="2048" width="2.125" style="40"/>
    <col min="2049" max="2094" width="1.875" style="40" customWidth="1"/>
    <col min="2095" max="2304" width="2.125" style="40"/>
    <col min="2305" max="2350" width="1.875" style="40" customWidth="1"/>
    <col min="2351" max="2560" width="2.125" style="40"/>
    <col min="2561" max="2606" width="1.875" style="40" customWidth="1"/>
    <col min="2607" max="2816" width="2.125" style="40"/>
    <col min="2817" max="2862" width="1.875" style="40" customWidth="1"/>
    <col min="2863" max="3072" width="2.125" style="40"/>
    <col min="3073" max="3118" width="1.875" style="40" customWidth="1"/>
    <col min="3119" max="3328" width="2.125" style="40"/>
    <col min="3329" max="3374" width="1.875" style="40" customWidth="1"/>
    <col min="3375" max="3584" width="2.125" style="40"/>
    <col min="3585" max="3630" width="1.875" style="40" customWidth="1"/>
    <col min="3631" max="3840" width="2.125" style="40"/>
    <col min="3841" max="3886" width="1.875" style="40" customWidth="1"/>
    <col min="3887" max="4096" width="2.125" style="40"/>
    <col min="4097" max="4142" width="1.875" style="40" customWidth="1"/>
    <col min="4143" max="4352" width="2.125" style="40"/>
    <col min="4353" max="4398" width="1.875" style="40" customWidth="1"/>
    <col min="4399" max="4608" width="2.125" style="40"/>
    <col min="4609" max="4654" width="1.875" style="40" customWidth="1"/>
    <col min="4655" max="4864" width="2.125" style="40"/>
    <col min="4865" max="4910" width="1.875" style="40" customWidth="1"/>
    <col min="4911" max="5120" width="2.125" style="40"/>
    <col min="5121" max="5166" width="1.875" style="40" customWidth="1"/>
    <col min="5167" max="5376" width="2.125" style="40"/>
    <col min="5377" max="5422" width="1.875" style="40" customWidth="1"/>
    <col min="5423" max="5632" width="2.125" style="40"/>
    <col min="5633" max="5678" width="1.875" style="40" customWidth="1"/>
    <col min="5679" max="5888" width="2.125" style="40"/>
    <col min="5889" max="5934" width="1.875" style="40" customWidth="1"/>
    <col min="5935" max="6144" width="2.125" style="40"/>
    <col min="6145" max="6190" width="1.875" style="40" customWidth="1"/>
    <col min="6191" max="6400" width="2.125" style="40"/>
    <col min="6401" max="6446" width="1.875" style="40" customWidth="1"/>
    <col min="6447" max="6656" width="2.125" style="40"/>
    <col min="6657" max="6702" width="1.875" style="40" customWidth="1"/>
    <col min="6703" max="6912" width="2.125" style="40"/>
    <col min="6913" max="6958" width="1.875" style="40" customWidth="1"/>
    <col min="6959" max="7168" width="2.125" style="40"/>
    <col min="7169" max="7214" width="1.875" style="40" customWidth="1"/>
    <col min="7215" max="7424" width="2.125" style="40"/>
    <col min="7425" max="7470" width="1.875" style="40" customWidth="1"/>
    <col min="7471" max="7680" width="2.125" style="40"/>
    <col min="7681" max="7726" width="1.875" style="40" customWidth="1"/>
    <col min="7727" max="7936" width="2.125" style="40"/>
    <col min="7937" max="7982" width="1.875" style="40" customWidth="1"/>
    <col min="7983" max="8192" width="2.125" style="40"/>
    <col min="8193" max="8238" width="1.875" style="40" customWidth="1"/>
    <col min="8239" max="8448" width="2.125" style="40"/>
    <col min="8449" max="8494" width="1.875" style="40" customWidth="1"/>
    <col min="8495" max="8704" width="2.125" style="40"/>
    <col min="8705" max="8750" width="1.875" style="40" customWidth="1"/>
    <col min="8751" max="8960" width="2.125" style="40"/>
    <col min="8961" max="9006" width="1.875" style="40" customWidth="1"/>
    <col min="9007" max="9216" width="2.125" style="40"/>
    <col min="9217" max="9262" width="1.875" style="40" customWidth="1"/>
    <col min="9263" max="9472" width="2.125" style="40"/>
    <col min="9473" max="9518" width="1.875" style="40" customWidth="1"/>
    <col min="9519" max="9728" width="2.125" style="40"/>
    <col min="9729" max="9774" width="1.875" style="40" customWidth="1"/>
    <col min="9775" max="9984" width="2.125" style="40"/>
    <col min="9985" max="10030" width="1.875" style="40" customWidth="1"/>
    <col min="10031" max="10240" width="2.125" style="40"/>
    <col min="10241" max="10286" width="1.875" style="40" customWidth="1"/>
    <col min="10287" max="10496" width="2.125" style="40"/>
    <col min="10497" max="10542" width="1.875" style="40" customWidth="1"/>
    <col min="10543" max="10752" width="2.125" style="40"/>
    <col min="10753" max="10798" width="1.875" style="40" customWidth="1"/>
    <col min="10799" max="11008" width="2.125" style="40"/>
    <col min="11009" max="11054" width="1.875" style="40" customWidth="1"/>
    <col min="11055" max="11264" width="2.125" style="40"/>
    <col min="11265" max="11310" width="1.875" style="40" customWidth="1"/>
    <col min="11311" max="11520" width="2.125" style="40"/>
    <col min="11521" max="11566" width="1.875" style="40" customWidth="1"/>
    <col min="11567" max="11776" width="2.125" style="40"/>
    <col min="11777" max="11822" width="1.875" style="40" customWidth="1"/>
    <col min="11823" max="12032" width="2.125" style="40"/>
    <col min="12033" max="12078" width="1.875" style="40" customWidth="1"/>
    <col min="12079" max="12288" width="2.125" style="40"/>
    <col min="12289" max="12334" width="1.875" style="40" customWidth="1"/>
    <col min="12335" max="12544" width="2.125" style="40"/>
    <col min="12545" max="12590" width="1.875" style="40" customWidth="1"/>
    <col min="12591" max="12800" width="2.125" style="40"/>
    <col min="12801" max="12846" width="1.875" style="40" customWidth="1"/>
    <col min="12847" max="13056" width="2.125" style="40"/>
    <col min="13057" max="13102" width="1.875" style="40" customWidth="1"/>
    <col min="13103" max="13312" width="2.125" style="40"/>
    <col min="13313" max="13358" width="1.875" style="40" customWidth="1"/>
    <col min="13359" max="13568" width="2.125" style="40"/>
    <col min="13569" max="13614" width="1.875" style="40" customWidth="1"/>
    <col min="13615" max="13824" width="2.125" style="40"/>
    <col min="13825" max="13870" width="1.875" style="40" customWidth="1"/>
    <col min="13871" max="14080" width="2.125" style="40"/>
    <col min="14081" max="14126" width="1.875" style="40" customWidth="1"/>
    <col min="14127" max="14336" width="2.125" style="40"/>
    <col min="14337" max="14382" width="1.875" style="40" customWidth="1"/>
    <col min="14383" max="14592" width="2.125" style="40"/>
    <col min="14593" max="14638" width="1.875" style="40" customWidth="1"/>
    <col min="14639" max="14848" width="2.125" style="40"/>
    <col min="14849" max="14894" width="1.875" style="40" customWidth="1"/>
    <col min="14895" max="15104" width="2.125" style="40"/>
    <col min="15105" max="15150" width="1.875" style="40" customWidth="1"/>
    <col min="15151" max="15360" width="2.125" style="40"/>
    <col min="15361" max="15406" width="1.875" style="40" customWidth="1"/>
    <col min="15407" max="15616" width="2.125" style="40"/>
    <col min="15617" max="15662" width="1.875" style="40" customWidth="1"/>
    <col min="15663" max="15872" width="2.125" style="40"/>
    <col min="15873" max="15918" width="1.875" style="40" customWidth="1"/>
    <col min="15919" max="16128" width="2.125" style="40"/>
    <col min="16129" max="16174" width="1.875" style="40" customWidth="1"/>
    <col min="16175" max="16384" width="2.125" style="40"/>
  </cols>
  <sheetData>
    <row r="1" spans="1:52" ht="5.0999999999999996" customHeight="1" x14ac:dyDescent="0.15">
      <c r="A1" s="41"/>
      <c r="B1" s="41"/>
      <c r="C1" s="41"/>
      <c r="D1" s="41"/>
      <c r="E1" s="41"/>
      <c r="F1" s="41"/>
      <c r="G1" s="41"/>
    </row>
    <row r="2" spans="1:52" ht="15" customHeight="1" x14ac:dyDescent="0.15">
      <c r="A2" s="41"/>
      <c r="B2" s="257" t="s">
        <v>40</v>
      </c>
      <c r="C2" s="258"/>
      <c r="D2" s="258"/>
      <c r="E2" s="258"/>
      <c r="F2" s="258"/>
      <c r="G2" s="258"/>
      <c r="H2" s="258"/>
      <c r="I2" s="258"/>
      <c r="J2" s="258"/>
      <c r="K2" s="259"/>
      <c r="L2" s="260"/>
      <c r="M2" s="261"/>
      <c r="N2" s="261"/>
      <c r="O2" s="261"/>
      <c r="P2" s="261"/>
      <c r="Q2" s="261"/>
      <c r="R2" s="261"/>
      <c r="S2" s="261"/>
      <c r="T2" s="261"/>
      <c r="U2" s="261"/>
      <c r="V2" s="261"/>
      <c r="W2" s="261"/>
      <c r="X2" s="261"/>
      <c r="Y2" s="261"/>
      <c r="Z2" s="261"/>
      <c r="AA2" s="261"/>
      <c r="AB2" s="261"/>
      <c r="AC2" s="261"/>
      <c r="AD2" s="261"/>
      <c r="AE2" s="262"/>
      <c r="AF2" s="37"/>
      <c r="AG2" s="309">
        <f>L4</f>
        <v>0</v>
      </c>
      <c r="AH2" s="309"/>
      <c r="AI2" s="309"/>
      <c r="AJ2" s="309"/>
      <c r="AK2" s="309"/>
      <c r="AL2" s="309"/>
      <c r="AM2" s="309"/>
      <c r="AN2" s="309"/>
      <c r="AO2" s="309"/>
      <c r="AP2" s="309"/>
      <c r="AQ2" s="309"/>
      <c r="AR2" s="37"/>
      <c r="AS2" s="37"/>
      <c r="AT2" s="37"/>
      <c r="AU2" s="37"/>
      <c r="AV2" s="37"/>
      <c r="AW2" s="37"/>
      <c r="AX2" s="71"/>
      <c r="AY2" s="73"/>
      <c r="AZ2" s="73"/>
    </row>
    <row r="3" spans="1:52" ht="15" customHeight="1" x14ac:dyDescent="0.15">
      <c r="A3" s="41"/>
      <c r="B3" s="257" t="s">
        <v>46</v>
      </c>
      <c r="C3" s="258"/>
      <c r="D3" s="258"/>
      <c r="E3" s="258"/>
      <c r="F3" s="258"/>
      <c r="G3" s="258"/>
      <c r="H3" s="258"/>
      <c r="I3" s="258"/>
      <c r="J3" s="258"/>
      <c r="K3" s="259"/>
      <c r="L3" s="310" t="s">
        <v>73</v>
      </c>
      <c r="M3" s="265"/>
      <c r="N3" s="265"/>
      <c r="O3" s="265"/>
      <c r="P3" s="311"/>
      <c r="Q3" s="311"/>
      <c r="R3" s="311"/>
      <c r="S3" s="311"/>
      <c r="T3" s="311"/>
      <c r="U3" s="311"/>
      <c r="V3" s="311"/>
      <c r="W3" s="311"/>
      <c r="X3" s="311"/>
      <c r="Y3" s="265" t="s">
        <v>30</v>
      </c>
      <c r="Z3" s="265"/>
      <c r="AA3" s="265"/>
      <c r="AB3" s="265"/>
      <c r="AC3" s="265"/>
      <c r="AD3" s="265"/>
      <c r="AE3" s="33"/>
      <c r="AF3" s="37"/>
      <c r="AG3" s="309">
        <f>IF(L4="",0,LEN(AG2))</f>
        <v>0</v>
      </c>
      <c r="AH3" s="309"/>
      <c r="AI3" s="309"/>
      <c r="AJ3" s="309"/>
      <c r="AK3" s="309"/>
      <c r="AL3" s="309"/>
      <c r="AM3" s="309"/>
      <c r="AN3" s="309"/>
      <c r="AO3" s="309"/>
      <c r="AP3" s="309"/>
      <c r="AQ3" s="309"/>
      <c r="AR3" s="37"/>
      <c r="AS3" s="37"/>
      <c r="AT3" s="37"/>
      <c r="AU3" s="37"/>
      <c r="AV3" s="37"/>
      <c r="AW3" s="37"/>
      <c r="AX3" s="71"/>
      <c r="AY3" s="73"/>
      <c r="AZ3" s="73"/>
    </row>
    <row r="4" spans="1:52" ht="15" customHeight="1" x14ac:dyDescent="0.15">
      <c r="A4" s="41"/>
      <c r="B4" s="257" t="s">
        <v>76</v>
      </c>
      <c r="C4" s="258"/>
      <c r="D4" s="258"/>
      <c r="E4" s="258"/>
      <c r="F4" s="258"/>
      <c r="G4" s="258"/>
      <c r="H4" s="258"/>
      <c r="I4" s="258"/>
      <c r="J4" s="258"/>
      <c r="K4" s="259"/>
      <c r="L4" s="266"/>
      <c r="M4" s="267"/>
      <c r="N4" s="267"/>
      <c r="O4" s="267"/>
      <c r="P4" s="267"/>
      <c r="Q4" s="267"/>
      <c r="R4" s="267"/>
      <c r="S4" s="267"/>
      <c r="T4" s="267"/>
      <c r="U4" s="267"/>
      <c r="V4" s="267"/>
      <c r="W4" s="267"/>
      <c r="X4" s="267"/>
      <c r="Y4" s="267"/>
      <c r="Z4" s="267"/>
      <c r="AA4" s="31" t="s">
        <v>66</v>
      </c>
      <c r="AB4" s="29"/>
      <c r="AC4" s="29"/>
      <c r="AD4" s="29"/>
      <c r="AE4" s="34"/>
      <c r="AF4" s="37"/>
      <c r="AG4" s="70" t="str">
        <f>IF(AG3=10,"￥","")</f>
        <v/>
      </c>
      <c r="AH4" s="70" t="str">
        <f>IF(AG3=9,"￥",IF(AG3&gt;=10,DBCS(MID(AG2,AG3-9,1)),""))</f>
        <v/>
      </c>
      <c r="AI4" s="70" t="str">
        <f>IF(AG3=8,"￥",IF(AG3&gt;=9,DBCS(MID(AG2,AG3-8,1)),""))</f>
        <v/>
      </c>
      <c r="AJ4" s="70" t="str">
        <f>IF(AG3=7,"￥",IF(AG3&gt;=8,DBCS(MID(AG2,AG3-7,1)),""))</f>
        <v/>
      </c>
      <c r="AK4" s="70" t="str">
        <f>IF(AG3=6,"￥",IF(AG3&gt;=7,DBCS(MID(AG2,AG3-6,1)),""))</f>
        <v/>
      </c>
      <c r="AL4" s="70" t="str">
        <f>IF(AG3=5,"￥",IF(AG3&gt;=6,DBCS(MID(AG2,AG3-5,1)),""))</f>
        <v/>
      </c>
      <c r="AM4" s="70" t="str">
        <f>IF(AG3=4,"￥",IF(AG3&gt;=5,DBCS(MID(AG2,AG3-4,1)),""))</f>
        <v/>
      </c>
      <c r="AN4" s="70" t="str">
        <f>IF(AG3=3,"￥",IF(AG3&gt;=4,DBCS(MID(AG2,AG3-3,1)),""))</f>
        <v/>
      </c>
      <c r="AO4" s="70" t="str">
        <f>IF(AG3=2,"￥",IF(AG3&gt;=3,DBCS(MID(AG2,AG3-2,1)),""))</f>
        <v/>
      </c>
      <c r="AP4" s="70" t="str">
        <f>IF(AG3=1,"￥",IF(AG3&gt;=2,DBCS(MID(AG2,AG3-1,1)),""))</f>
        <v/>
      </c>
      <c r="AQ4" s="70" t="str">
        <f>IF(AG3&gt;0,DBCS(RIGHT(AG2,1)),"")</f>
        <v/>
      </c>
      <c r="AR4" s="37"/>
      <c r="AS4" s="37"/>
      <c r="AT4" s="37"/>
      <c r="AU4" s="37"/>
      <c r="AV4" s="37"/>
      <c r="AW4" s="37"/>
      <c r="AX4" s="71"/>
      <c r="AY4" s="73"/>
      <c r="AZ4" s="73"/>
    </row>
    <row r="5" spans="1:52" ht="15" customHeight="1" x14ac:dyDescent="0.15">
      <c r="A5" s="41"/>
      <c r="B5" s="257" t="s">
        <v>80</v>
      </c>
      <c r="C5" s="258"/>
      <c r="D5" s="258"/>
      <c r="E5" s="258"/>
      <c r="F5" s="258"/>
      <c r="G5" s="258"/>
      <c r="H5" s="258"/>
      <c r="I5" s="258"/>
      <c r="J5" s="258"/>
      <c r="K5" s="259"/>
      <c r="L5" s="268" t="s">
        <v>202</v>
      </c>
      <c r="M5" s="269"/>
      <c r="N5" s="269"/>
      <c r="O5" s="269"/>
      <c r="P5" s="269"/>
      <c r="Q5" s="270" t="s">
        <v>47</v>
      </c>
      <c r="R5" s="270"/>
      <c r="S5" s="269"/>
      <c r="T5" s="269"/>
      <c r="U5" s="270" t="s">
        <v>75</v>
      </c>
      <c r="V5" s="270"/>
      <c r="W5" s="269"/>
      <c r="X5" s="269"/>
      <c r="Y5" s="270" t="s">
        <v>8</v>
      </c>
      <c r="Z5" s="270"/>
      <c r="AA5" s="28"/>
      <c r="AB5" s="28"/>
      <c r="AC5" s="28"/>
      <c r="AD5" s="28"/>
      <c r="AE5" s="35"/>
      <c r="AF5" s="37"/>
      <c r="AG5" s="37" t="str">
        <f>L5&amp;IF(O5="","　　年　　月　　日",IF(O5&lt;10,"　","")&amp;DBCS(O5)&amp;"年"&amp;IF(S5&lt;10,"　","")&amp;DBCS(S5)&amp;"月"&amp;IF(W5&lt;10,"　","")&amp;DBCS(W5)&amp;"日")</f>
        <v>令和　　年　　月　　日</v>
      </c>
      <c r="AH5" s="37"/>
      <c r="AI5" s="37"/>
      <c r="AJ5" s="37"/>
      <c r="AK5" s="37"/>
      <c r="AL5" s="37"/>
      <c r="AM5" s="37"/>
      <c r="AN5" s="37"/>
      <c r="AO5" s="37"/>
      <c r="AP5" s="37"/>
      <c r="AQ5" s="37"/>
      <c r="AR5" s="37"/>
      <c r="AS5" s="37"/>
      <c r="AT5" s="37"/>
      <c r="AU5" s="37"/>
      <c r="AV5" s="37"/>
      <c r="AW5" s="37"/>
      <c r="AX5" s="71"/>
      <c r="AY5" s="73"/>
      <c r="AZ5" s="73"/>
    </row>
    <row r="6" spans="1:52" ht="15" customHeight="1" x14ac:dyDescent="0.15">
      <c r="A6" s="41"/>
      <c r="B6" s="257" t="s">
        <v>86</v>
      </c>
      <c r="C6" s="258"/>
      <c r="D6" s="258"/>
      <c r="E6" s="258"/>
      <c r="F6" s="258"/>
      <c r="G6" s="258"/>
      <c r="H6" s="258"/>
      <c r="I6" s="258"/>
      <c r="J6" s="258"/>
      <c r="K6" s="259"/>
      <c r="L6" s="312" t="str">
        <f>IF(L5="","",L5)</f>
        <v>令和</v>
      </c>
      <c r="M6" s="270"/>
      <c r="N6" s="270"/>
      <c r="O6" s="270" t="str">
        <f>IF(O5="","",O5)</f>
        <v/>
      </c>
      <c r="P6" s="270"/>
      <c r="Q6" s="270" t="s">
        <v>47</v>
      </c>
      <c r="R6" s="270"/>
      <c r="S6" s="270" t="str">
        <f>IF(S5="","",S5)</f>
        <v/>
      </c>
      <c r="T6" s="270"/>
      <c r="U6" s="270" t="s">
        <v>75</v>
      </c>
      <c r="V6" s="270"/>
      <c r="W6" s="270" t="str">
        <f>IF(W5="","",W5)</f>
        <v/>
      </c>
      <c r="X6" s="270"/>
      <c r="Y6" s="270" t="s">
        <v>8</v>
      </c>
      <c r="Z6" s="270"/>
      <c r="AA6" s="28"/>
      <c r="AB6" s="28"/>
      <c r="AC6" s="28"/>
      <c r="AD6" s="28"/>
      <c r="AE6" s="35"/>
      <c r="AF6" s="37"/>
      <c r="AG6" s="37" t="str">
        <f>LEFT(L6,1)&amp;"　"&amp;RIGHT(L6,1)&amp;IF(O6="","　　　　年　　　　月　　　　日",IF(O6&lt;10,"　　","　")&amp;DBCS(O6)&amp;"　年"&amp;IF(S6&lt;10,"　　","　")&amp;DBCS(S6)&amp;"　月"&amp;IF(W6&lt;10,"　　","　")&amp;DBCS(W6)&amp;"　日")</f>
        <v>令　和　　　　年　　　　月　　　　日</v>
      </c>
      <c r="AH6" s="37"/>
      <c r="AI6" s="37"/>
      <c r="AJ6" s="37"/>
      <c r="AK6" s="37"/>
      <c r="AL6" s="37"/>
      <c r="AM6" s="37"/>
      <c r="AN6" s="37"/>
      <c r="AO6" s="37"/>
      <c r="AP6" s="37"/>
      <c r="AQ6" s="37"/>
      <c r="AR6" s="37"/>
      <c r="AS6" s="37"/>
      <c r="AT6" s="37"/>
      <c r="AU6" s="37"/>
      <c r="AV6" s="37"/>
      <c r="AW6" s="37"/>
      <c r="AX6" s="71"/>
      <c r="AY6" s="73"/>
      <c r="AZ6" s="73"/>
    </row>
    <row r="7" spans="1:52" ht="15" customHeight="1" x14ac:dyDescent="0.15">
      <c r="A7" s="41"/>
      <c r="B7" s="257" t="s">
        <v>94</v>
      </c>
      <c r="C7" s="258"/>
      <c r="D7" s="258"/>
      <c r="E7" s="258"/>
      <c r="F7" s="258"/>
      <c r="G7" s="258"/>
      <c r="H7" s="258"/>
      <c r="I7" s="258"/>
      <c r="J7" s="258"/>
      <c r="K7" s="259"/>
      <c r="L7" s="268" t="s">
        <v>202</v>
      </c>
      <c r="M7" s="269"/>
      <c r="N7" s="269"/>
      <c r="O7" s="269"/>
      <c r="P7" s="269"/>
      <c r="Q7" s="270" t="s">
        <v>47</v>
      </c>
      <c r="R7" s="270"/>
      <c r="S7" s="269"/>
      <c r="T7" s="269"/>
      <c r="U7" s="270" t="s">
        <v>75</v>
      </c>
      <c r="V7" s="270"/>
      <c r="W7" s="269"/>
      <c r="X7" s="269"/>
      <c r="Y7" s="270" t="s">
        <v>8</v>
      </c>
      <c r="Z7" s="270"/>
      <c r="AA7" s="28"/>
      <c r="AB7" s="28"/>
      <c r="AC7" s="28"/>
      <c r="AD7" s="28"/>
      <c r="AE7" s="35"/>
      <c r="AF7" s="37"/>
      <c r="AG7" s="37" t="str">
        <f>LEFT(L7,1)&amp;"　"&amp;RIGHT(L7,1)&amp;IF(O7="","　　　　年　　　　月　　　　日",IF(O7&lt;10,"　　","　")&amp;DBCS(O7)&amp;"　年"&amp;IF(S7&lt;10,"　　","　")&amp;DBCS(S7)&amp;"　月"&amp;IF(W7&lt;10,"　　","　")&amp;DBCS(W7)&amp;"　日")</f>
        <v>令　和　　　　年　　　　月　　　　日</v>
      </c>
      <c r="AH7" s="37"/>
      <c r="AI7" s="37"/>
      <c r="AJ7" s="37"/>
      <c r="AK7" s="37"/>
      <c r="AL7" s="37"/>
      <c r="AM7" s="37"/>
      <c r="AN7" s="37"/>
      <c r="AO7" s="37"/>
      <c r="AP7" s="37"/>
      <c r="AQ7" s="37"/>
      <c r="AR7" s="37"/>
      <c r="AS7" s="37"/>
      <c r="AT7" s="37"/>
      <c r="AU7" s="37"/>
      <c r="AV7" s="37"/>
      <c r="AW7" s="37"/>
      <c r="AX7" s="71"/>
      <c r="AY7" s="73"/>
      <c r="AZ7" s="73"/>
    </row>
    <row r="8" spans="1:52" ht="15" customHeight="1" x14ac:dyDescent="0.15">
      <c r="A8" s="41"/>
      <c r="B8" s="271" t="s">
        <v>51</v>
      </c>
      <c r="C8" s="272"/>
      <c r="D8" s="272"/>
      <c r="E8" s="272"/>
      <c r="F8" s="274" t="s">
        <v>85</v>
      </c>
      <c r="G8" s="275"/>
      <c r="H8" s="275"/>
      <c r="I8" s="275"/>
      <c r="J8" s="275"/>
      <c r="K8" s="276"/>
      <c r="L8" s="313"/>
      <c r="M8" s="314"/>
      <c r="N8" s="314"/>
      <c r="O8" s="314"/>
      <c r="P8" s="314"/>
      <c r="Q8" s="314"/>
      <c r="R8" s="314"/>
      <c r="S8" s="314"/>
      <c r="T8" s="314"/>
      <c r="U8" s="314"/>
      <c r="V8" s="314"/>
      <c r="W8" s="314"/>
      <c r="X8" s="314"/>
      <c r="Y8" s="314"/>
      <c r="Z8" s="314"/>
      <c r="AA8" s="314"/>
      <c r="AB8" s="314"/>
      <c r="AC8" s="314"/>
      <c r="AD8" s="314"/>
      <c r="AE8" s="315"/>
      <c r="AF8" s="37"/>
      <c r="AG8" s="71"/>
      <c r="AH8" s="37"/>
      <c r="AI8" s="37"/>
      <c r="AJ8" s="37"/>
      <c r="AK8" s="37"/>
      <c r="AL8" s="37"/>
      <c r="AM8" s="37"/>
      <c r="AN8" s="37"/>
      <c r="AO8" s="37"/>
      <c r="AP8" s="37"/>
      <c r="AQ8" s="37"/>
      <c r="AR8" s="37"/>
      <c r="AS8" s="37"/>
      <c r="AT8" s="37"/>
      <c r="AU8" s="37"/>
      <c r="AV8" s="37"/>
      <c r="AW8" s="37"/>
      <c r="AX8" s="71"/>
      <c r="AY8" s="73"/>
      <c r="AZ8" s="73"/>
    </row>
    <row r="9" spans="1:52" ht="15" customHeight="1" x14ac:dyDescent="0.15">
      <c r="A9" s="41"/>
      <c r="B9" s="280"/>
      <c r="C9" s="281"/>
      <c r="D9" s="281"/>
      <c r="E9" s="282"/>
      <c r="F9" s="283" t="s">
        <v>87</v>
      </c>
      <c r="G9" s="284"/>
      <c r="H9" s="284"/>
      <c r="I9" s="284"/>
      <c r="J9" s="284"/>
      <c r="K9" s="285"/>
      <c r="L9" s="316"/>
      <c r="M9" s="317"/>
      <c r="N9" s="317"/>
      <c r="O9" s="317"/>
      <c r="P9" s="317"/>
      <c r="Q9" s="317"/>
      <c r="R9" s="317"/>
      <c r="S9" s="317"/>
      <c r="T9" s="317"/>
      <c r="U9" s="317"/>
      <c r="V9" s="317"/>
      <c r="W9" s="317"/>
      <c r="X9" s="317"/>
      <c r="Y9" s="317"/>
      <c r="Z9" s="317"/>
      <c r="AA9" s="317"/>
      <c r="AB9" s="317"/>
      <c r="AC9" s="317"/>
      <c r="AD9" s="317"/>
      <c r="AE9" s="318"/>
      <c r="AF9" s="37"/>
      <c r="AG9" s="37"/>
      <c r="AH9" s="37"/>
      <c r="AI9" s="37"/>
      <c r="AJ9" s="37"/>
      <c r="AK9" s="37"/>
      <c r="AL9" s="37"/>
      <c r="AM9" s="37"/>
      <c r="AN9" s="37"/>
      <c r="AO9" s="37"/>
      <c r="AP9" s="37"/>
      <c r="AQ9" s="37"/>
      <c r="AR9" s="37"/>
      <c r="AS9" s="37"/>
      <c r="AT9" s="37"/>
      <c r="AU9" s="37"/>
      <c r="AV9" s="37"/>
      <c r="AW9" s="37"/>
      <c r="AX9" s="71"/>
      <c r="AY9" s="73"/>
      <c r="AZ9" s="73"/>
    </row>
    <row r="10" spans="1:52" ht="15" customHeight="1" x14ac:dyDescent="0.15">
      <c r="A10" s="41"/>
      <c r="B10" s="280"/>
      <c r="C10" s="281"/>
      <c r="D10" s="281"/>
      <c r="E10" s="282"/>
      <c r="F10" s="283" t="s">
        <v>0</v>
      </c>
      <c r="G10" s="284"/>
      <c r="H10" s="284"/>
      <c r="I10" s="284"/>
      <c r="J10" s="284"/>
      <c r="K10" s="285"/>
      <c r="L10" s="316"/>
      <c r="M10" s="317"/>
      <c r="N10" s="317"/>
      <c r="O10" s="317"/>
      <c r="P10" s="317"/>
      <c r="Q10" s="317"/>
      <c r="R10" s="317"/>
      <c r="S10" s="317"/>
      <c r="T10" s="317"/>
      <c r="U10" s="317"/>
      <c r="V10" s="317"/>
      <c r="W10" s="317"/>
      <c r="X10" s="317"/>
      <c r="Y10" s="317"/>
      <c r="Z10" s="317"/>
      <c r="AA10" s="317"/>
      <c r="AB10" s="317"/>
      <c r="AC10" s="317"/>
      <c r="AD10" s="317"/>
      <c r="AE10" s="318"/>
      <c r="AF10" s="37"/>
      <c r="AG10" s="37"/>
      <c r="AH10" s="37"/>
      <c r="AI10" s="37"/>
      <c r="AJ10" s="37"/>
      <c r="AK10" s="37"/>
      <c r="AL10" s="37"/>
      <c r="AM10" s="37"/>
      <c r="AN10" s="37"/>
      <c r="AO10" s="37"/>
      <c r="AP10" s="37"/>
      <c r="AQ10" s="37"/>
      <c r="AR10" s="37"/>
      <c r="AS10" s="37"/>
      <c r="AT10" s="37"/>
      <c r="AU10" s="37"/>
      <c r="AV10" s="37"/>
      <c r="AW10" s="37"/>
      <c r="AX10" s="71"/>
      <c r="AY10" s="73"/>
      <c r="AZ10" s="73"/>
    </row>
    <row r="11" spans="1:52" ht="15" customHeight="1" x14ac:dyDescent="0.15">
      <c r="A11" s="41"/>
      <c r="B11" s="289"/>
      <c r="C11" s="290"/>
      <c r="D11" s="290"/>
      <c r="E11" s="291"/>
      <c r="F11" s="292" t="s">
        <v>88</v>
      </c>
      <c r="G11" s="293"/>
      <c r="H11" s="293"/>
      <c r="I11" s="293"/>
      <c r="J11" s="293"/>
      <c r="K11" s="294"/>
      <c r="L11" s="319"/>
      <c r="M11" s="320"/>
      <c r="N11" s="320"/>
      <c r="O11" s="320"/>
      <c r="P11" s="320"/>
      <c r="Q11" s="320"/>
      <c r="R11" s="320"/>
      <c r="S11" s="320"/>
      <c r="T11" s="320"/>
      <c r="U11" s="320"/>
      <c r="V11" s="320"/>
      <c r="W11" s="320"/>
      <c r="X11" s="320"/>
      <c r="Y11" s="320"/>
      <c r="Z11" s="320"/>
      <c r="AA11" s="320"/>
      <c r="AB11" s="320"/>
      <c r="AC11" s="320"/>
      <c r="AD11" s="320"/>
      <c r="AE11" s="321"/>
      <c r="AF11" s="13"/>
      <c r="AG11" s="72"/>
      <c r="AH11" s="72"/>
      <c r="AI11" s="72"/>
      <c r="AJ11" s="72"/>
      <c r="AK11" s="72"/>
      <c r="AL11" s="72"/>
      <c r="AM11" s="72"/>
      <c r="AN11" s="72"/>
      <c r="AO11" s="72"/>
      <c r="AP11" s="72"/>
      <c r="AQ11" s="72"/>
      <c r="AR11" s="72"/>
      <c r="AS11" s="72"/>
      <c r="AT11" s="72"/>
      <c r="AU11" s="72"/>
      <c r="AV11" s="72"/>
      <c r="AW11" s="72"/>
      <c r="AX11" s="73"/>
      <c r="AY11" s="73"/>
      <c r="AZ11" s="73"/>
    </row>
    <row r="12" spans="1:52" ht="15" customHeight="1" x14ac:dyDescent="0.15">
      <c r="A12" s="41"/>
      <c r="B12" s="42" t="s">
        <v>96</v>
      </c>
      <c r="C12" s="50"/>
      <c r="D12" s="50"/>
      <c r="E12" s="50"/>
      <c r="F12" s="50"/>
      <c r="G12" s="50"/>
      <c r="H12" s="322" t="s">
        <v>85</v>
      </c>
      <c r="I12" s="323"/>
      <c r="J12" s="323"/>
      <c r="K12" s="324"/>
      <c r="L12" s="313"/>
      <c r="M12" s="314"/>
      <c r="N12" s="314"/>
      <c r="O12" s="314"/>
      <c r="P12" s="314"/>
      <c r="Q12" s="314"/>
      <c r="R12" s="314"/>
      <c r="S12" s="314"/>
      <c r="T12" s="314"/>
      <c r="U12" s="314"/>
      <c r="V12" s="314"/>
      <c r="W12" s="314"/>
      <c r="X12" s="314"/>
      <c r="Y12" s="314"/>
      <c r="Z12" s="314"/>
      <c r="AA12" s="314"/>
      <c r="AB12" s="314"/>
      <c r="AC12" s="314"/>
      <c r="AD12" s="314"/>
      <c r="AE12" s="315"/>
      <c r="AG12" s="73"/>
      <c r="AH12" s="73"/>
      <c r="AI12" s="73"/>
      <c r="AJ12" s="73"/>
      <c r="AK12" s="73"/>
      <c r="AL12" s="73"/>
      <c r="AM12" s="73"/>
      <c r="AN12" s="73"/>
      <c r="AO12" s="73"/>
      <c r="AP12" s="73"/>
      <c r="AQ12" s="73"/>
      <c r="AR12" s="73"/>
      <c r="AS12" s="73"/>
      <c r="AT12" s="73"/>
      <c r="AU12" s="73"/>
      <c r="AV12" s="73"/>
      <c r="AW12" s="73"/>
      <c r="AX12" s="73"/>
      <c r="AY12" s="73"/>
      <c r="AZ12" s="73"/>
    </row>
    <row r="13" spans="1:52" ht="15" customHeight="1" x14ac:dyDescent="0.15">
      <c r="A13" s="41"/>
      <c r="B13" s="43"/>
      <c r="C13" s="51"/>
      <c r="D13" s="51"/>
      <c r="E13" s="51"/>
      <c r="F13" s="51"/>
      <c r="G13" s="51"/>
      <c r="H13" s="325" t="s">
        <v>97</v>
      </c>
      <c r="I13" s="326"/>
      <c r="J13" s="326"/>
      <c r="K13" s="327"/>
      <c r="L13" s="319"/>
      <c r="M13" s="320"/>
      <c r="N13" s="320"/>
      <c r="O13" s="320"/>
      <c r="P13" s="320"/>
      <c r="Q13" s="320"/>
      <c r="R13" s="320"/>
      <c r="S13" s="320"/>
      <c r="T13" s="320"/>
      <c r="U13" s="320"/>
      <c r="V13" s="320"/>
      <c r="W13" s="320"/>
      <c r="X13" s="320"/>
      <c r="Y13" s="320"/>
      <c r="Z13" s="320"/>
      <c r="AA13" s="320"/>
      <c r="AB13" s="320"/>
      <c r="AC13" s="320"/>
      <c r="AD13" s="320"/>
      <c r="AE13" s="321"/>
    </row>
    <row r="14" spans="1:52" ht="15" customHeight="1" x14ac:dyDescent="0.15">
      <c r="A14" s="41"/>
      <c r="B14" s="42" t="s">
        <v>68</v>
      </c>
      <c r="C14" s="50"/>
      <c r="D14" s="50"/>
      <c r="E14" s="50"/>
      <c r="F14" s="50"/>
      <c r="G14" s="50"/>
      <c r="H14" s="322" t="s">
        <v>85</v>
      </c>
      <c r="I14" s="323"/>
      <c r="J14" s="323"/>
      <c r="K14" s="324"/>
      <c r="L14" s="313"/>
      <c r="M14" s="314"/>
      <c r="N14" s="314"/>
      <c r="O14" s="314"/>
      <c r="P14" s="314"/>
      <c r="Q14" s="314"/>
      <c r="R14" s="314"/>
      <c r="S14" s="314"/>
      <c r="T14" s="314"/>
      <c r="U14" s="314"/>
      <c r="V14" s="314"/>
      <c r="W14" s="314"/>
      <c r="X14" s="314"/>
      <c r="Y14" s="314"/>
      <c r="Z14" s="314"/>
      <c r="AA14" s="314"/>
      <c r="AB14" s="314"/>
      <c r="AC14" s="314"/>
      <c r="AD14" s="314"/>
      <c r="AE14" s="315"/>
    </row>
    <row r="15" spans="1:52" ht="15" customHeight="1" x14ac:dyDescent="0.15">
      <c r="A15" s="41"/>
      <c r="B15" s="43"/>
      <c r="C15" s="51"/>
      <c r="D15" s="51"/>
      <c r="E15" s="51"/>
      <c r="F15" s="51"/>
      <c r="G15" s="51"/>
      <c r="H15" s="325" t="s">
        <v>97</v>
      </c>
      <c r="I15" s="326"/>
      <c r="J15" s="326"/>
      <c r="K15" s="327"/>
      <c r="L15" s="328"/>
      <c r="M15" s="329"/>
      <c r="N15" s="329"/>
      <c r="O15" s="329"/>
      <c r="P15" s="329"/>
      <c r="Q15" s="329"/>
      <c r="R15" s="329"/>
      <c r="S15" s="292" t="s">
        <v>99</v>
      </c>
      <c r="T15" s="293"/>
      <c r="U15" s="294"/>
      <c r="V15" s="328"/>
      <c r="W15" s="329"/>
      <c r="X15" s="329"/>
      <c r="Y15" s="329"/>
      <c r="Z15" s="329"/>
      <c r="AA15" s="329"/>
      <c r="AB15" s="329"/>
      <c r="AC15" s="329"/>
      <c r="AD15" s="329"/>
      <c r="AE15" s="330"/>
    </row>
    <row r="16" spans="1:52" ht="15" customHeight="1" x14ac:dyDescent="0.15">
      <c r="A16" s="41"/>
      <c r="B16" s="42" t="s">
        <v>100</v>
      </c>
      <c r="C16" s="50"/>
      <c r="D16" s="50"/>
      <c r="E16" s="50"/>
      <c r="F16" s="50"/>
      <c r="G16" s="53"/>
      <c r="H16" s="322" t="s">
        <v>85</v>
      </c>
      <c r="I16" s="323"/>
      <c r="J16" s="323"/>
      <c r="K16" s="324"/>
      <c r="L16" s="331"/>
      <c r="M16" s="332"/>
      <c r="N16" s="332"/>
      <c r="O16" s="332"/>
      <c r="P16" s="332"/>
      <c r="Q16" s="332"/>
      <c r="R16" s="332"/>
      <c r="S16" s="332"/>
      <c r="T16" s="332"/>
      <c r="U16" s="332"/>
      <c r="V16" s="332"/>
      <c r="W16" s="332"/>
      <c r="X16" s="332"/>
      <c r="Y16" s="332"/>
      <c r="Z16" s="332"/>
      <c r="AA16" s="332"/>
      <c r="AB16" s="332"/>
      <c r="AC16" s="332"/>
      <c r="AD16" s="332"/>
      <c r="AE16" s="333"/>
    </row>
    <row r="17" spans="1:40" ht="15" customHeight="1" x14ac:dyDescent="0.15">
      <c r="A17" s="41"/>
      <c r="B17" s="43"/>
      <c r="C17" s="51"/>
      <c r="D17" s="51"/>
      <c r="E17" s="51"/>
      <c r="F17" s="51"/>
      <c r="G17" s="54"/>
      <c r="H17" s="325" t="s">
        <v>97</v>
      </c>
      <c r="I17" s="326"/>
      <c r="J17" s="326"/>
      <c r="K17" s="327"/>
      <c r="L17" s="328"/>
      <c r="M17" s="334"/>
      <c r="N17" s="334"/>
      <c r="O17" s="334"/>
      <c r="P17" s="334"/>
      <c r="Q17" s="334"/>
      <c r="R17" s="335"/>
      <c r="S17" s="292" t="s">
        <v>99</v>
      </c>
      <c r="T17" s="326"/>
      <c r="U17" s="327"/>
      <c r="V17" s="328"/>
      <c r="W17" s="334"/>
      <c r="X17" s="334"/>
      <c r="Y17" s="334"/>
      <c r="Z17" s="334"/>
      <c r="AA17" s="334"/>
      <c r="AB17" s="334"/>
      <c r="AC17" s="334"/>
      <c r="AD17" s="334"/>
      <c r="AE17" s="335"/>
    </row>
    <row r="18" spans="1:40" ht="5.0999999999999996" customHeight="1" x14ac:dyDescent="0.15"/>
    <row r="19" spans="1:40" ht="20.100000000000001" customHeight="1" x14ac:dyDescent="0.15">
      <c r="A19" s="247" t="s">
        <v>251</v>
      </c>
    </row>
    <row r="21" spans="1:40" ht="20.100000000000001" customHeight="1" x14ac:dyDescent="0.15">
      <c r="A21" s="40" t="s">
        <v>82</v>
      </c>
    </row>
    <row r="23" spans="1:40" ht="15" customHeight="1" x14ac:dyDescent="0.2">
      <c r="K23" s="57"/>
      <c r="L23" s="57"/>
      <c r="M23" s="57"/>
      <c r="N23" s="57"/>
      <c r="O23" s="57"/>
      <c r="P23" s="57"/>
      <c r="Q23" s="57"/>
      <c r="R23" s="57"/>
      <c r="S23" s="57"/>
      <c r="T23" s="57"/>
      <c r="U23" s="57"/>
      <c r="V23" s="57"/>
      <c r="W23" s="57"/>
    </row>
    <row r="24" spans="1:40" ht="15" customHeight="1" x14ac:dyDescent="0.2">
      <c r="K24" s="57"/>
      <c r="L24" s="57"/>
      <c r="M24" s="57"/>
      <c r="N24" s="57"/>
      <c r="O24" s="57"/>
      <c r="P24" s="57"/>
      <c r="Q24" s="57"/>
      <c r="R24" s="57"/>
      <c r="S24" s="57"/>
      <c r="T24" s="57"/>
      <c r="U24" s="57"/>
      <c r="V24" s="57"/>
      <c r="W24" s="57"/>
      <c r="Z24" s="336" t="s">
        <v>84</v>
      </c>
      <c r="AA24" s="336"/>
      <c r="AB24" s="336"/>
      <c r="AC24" s="336"/>
      <c r="AD24" s="336"/>
      <c r="AE24" s="336"/>
    </row>
    <row r="25" spans="1:40" ht="20.100000000000001" customHeight="1" x14ac:dyDescent="0.2">
      <c r="H25" s="56"/>
      <c r="I25" s="56"/>
      <c r="J25" s="56"/>
      <c r="K25" s="336" t="s">
        <v>96</v>
      </c>
      <c r="L25" s="337"/>
      <c r="M25" s="337"/>
      <c r="N25" s="337"/>
      <c r="O25" s="337"/>
      <c r="P25" s="337"/>
      <c r="Q25" s="337"/>
      <c r="R25" s="337"/>
      <c r="S25" s="337"/>
      <c r="T25" s="337"/>
      <c r="U25" s="337"/>
      <c r="V25" s="337"/>
      <c r="W25" s="337"/>
      <c r="X25" s="56"/>
      <c r="Z25" s="336"/>
      <c r="AA25" s="336"/>
      <c r="AB25" s="336"/>
      <c r="AC25" s="336"/>
      <c r="AD25" s="336"/>
      <c r="AE25" s="336"/>
      <c r="AF25" s="56"/>
      <c r="AG25" s="56"/>
    </row>
    <row r="26" spans="1:40" ht="20.100000000000001" customHeight="1" x14ac:dyDescent="0.15">
      <c r="H26" s="56"/>
      <c r="I26" s="56"/>
      <c r="J26" s="56"/>
      <c r="K26" s="338" t="s">
        <v>68</v>
      </c>
      <c r="L26" s="339"/>
      <c r="M26" s="339"/>
      <c r="N26" s="339"/>
      <c r="O26" s="339"/>
      <c r="P26" s="339"/>
      <c r="Q26" s="339"/>
      <c r="R26" s="339"/>
      <c r="S26" s="339"/>
      <c r="T26" s="339"/>
      <c r="U26" s="339"/>
      <c r="V26" s="339"/>
      <c r="W26" s="339"/>
      <c r="X26" s="56"/>
      <c r="Z26" s="337"/>
      <c r="AA26" s="337"/>
      <c r="AB26" s="337"/>
      <c r="AC26" s="337"/>
      <c r="AD26" s="337"/>
      <c r="AE26" s="337"/>
      <c r="AF26" s="56"/>
      <c r="AG26" s="56"/>
    </row>
    <row r="27" spans="1:40" ht="20.100000000000001" customHeight="1" x14ac:dyDescent="0.15">
      <c r="K27" s="338" t="s">
        <v>102</v>
      </c>
      <c r="L27" s="339"/>
      <c r="M27" s="339"/>
      <c r="N27" s="339"/>
      <c r="O27" s="339"/>
      <c r="P27" s="339"/>
      <c r="Q27" s="339"/>
      <c r="R27" s="339"/>
      <c r="S27" s="339"/>
      <c r="T27" s="339"/>
      <c r="U27" s="339"/>
      <c r="V27" s="339"/>
      <c r="W27" s="339"/>
    </row>
    <row r="28" spans="1:40" ht="20.100000000000001" customHeight="1" x14ac:dyDescent="0.15">
      <c r="AM28" s="74"/>
    </row>
    <row r="29" spans="1:40" ht="20.100000000000001" customHeight="1" x14ac:dyDescent="0.15">
      <c r="AN29" s="75" t="str">
        <f>AG5</f>
        <v>令和　　年　　月　　日</v>
      </c>
    </row>
    <row r="31" spans="1:40" ht="20.100000000000001" customHeight="1" x14ac:dyDescent="0.15">
      <c r="B31" s="340" t="s">
        <v>147</v>
      </c>
      <c r="C31" s="340"/>
      <c r="D31" s="340"/>
      <c r="E31" s="340"/>
      <c r="F31" s="340"/>
      <c r="G31" s="340"/>
      <c r="H31" s="340"/>
      <c r="I31" s="340"/>
      <c r="J31" s="340"/>
      <c r="K31" s="340"/>
      <c r="L31" s="340"/>
      <c r="M31" s="340"/>
      <c r="N31" s="63"/>
      <c r="O31" s="63"/>
      <c r="P31" s="63"/>
      <c r="R31" s="41"/>
    </row>
    <row r="32" spans="1:40" ht="15.95" customHeight="1" x14ac:dyDescent="0.15">
      <c r="B32" s="41"/>
      <c r="C32" s="41"/>
      <c r="D32" s="41"/>
      <c r="E32" s="41"/>
      <c r="G32" s="55"/>
      <c r="H32" s="55"/>
      <c r="I32" s="55"/>
      <c r="J32" s="55"/>
      <c r="K32" s="55"/>
      <c r="L32" s="55"/>
      <c r="M32" s="55"/>
      <c r="O32" s="41"/>
    </row>
    <row r="33" spans="2:44" ht="15.95" customHeight="1" x14ac:dyDescent="0.15">
      <c r="B33" s="41"/>
      <c r="C33" s="41"/>
      <c r="D33" s="41"/>
      <c r="E33" s="41"/>
      <c r="G33" s="55"/>
      <c r="H33" s="55"/>
      <c r="I33" s="55"/>
      <c r="J33" s="55"/>
      <c r="K33" s="55"/>
      <c r="L33" s="55"/>
      <c r="M33" s="55"/>
      <c r="O33" s="41"/>
      <c r="T33" s="40" t="s">
        <v>105</v>
      </c>
    </row>
    <row r="34" spans="2:44" ht="15.95" customHeight="1" x14ac:dyDescent="0.15">
      <c r="B34" s="41"/>
      <c r="C34" s="41"/>
      <c r="D34" s="41"/>
      <c r="E34" s="41"/>
      <c r="G34" s="55"/>
      <c r="H34" s="55"/>
      <c r="I34" s="55"/>
      <c r="J34" s="55"/>
      <c r="K34" s="55"/>
      <c r="L34" s="55"/>
      <c r="M34" s="55"/>
      <c r="O34" s="41"/>
    </row>
    <row r="35" spans="2:44" ht="15.95" customHeight="1" x14ac:dyDescent="0.15">
      <c r="T35" s="40" t="s">
        <v>106</v>
      </c>
      <c r="W35" s="66"/>
      <c r="X35" s="66"/>
      <c r="Y35" s="341" t="str">
        <f>IF(L8="","",L8)</f>
        <v/>
      </c>
      <c r="Z35" s="341"/>
      <c r="AA35" s="341"/>
      <c r="AB35" s="341"/>
      <c r="AC35" s="341"/>
      <c r="AD35" s="341"/>
      <c r="AE35" s="341"/>
      <c r="AF35" s="341"/>
      <c r="AG35" s="341"/>
      <c r="AH35" s="341"/>
      <c r="AI35" s="341"/>
      <c r="AJ35" s="341"/>
      <c r="AK35" s="341"/>
      <c r="AL35" s="341"/>
      <c r="AM35" s="341"/>
      <c r="AN35" s="341"/>
      <c r="AO35" s="341"/>
      <c r="AP35" s="341"/>
      <c r="AQ35" s="341"/>
      <c r="AR35" s="341"/>
    </row>
    <row r="36" spans="2:44" ht="15.95" customHeight="1" x14ac:dyDescent="0.15">
      <c r="W36" s="67"/>
      <c r="X36" s="67"/>
      <c r="Y36" s="342"/>
      <c r="Z36" s="342"/>
      <c r="AA36" s="342"/>
      <c r="AB36" s="342"/>
      <c r="AC36" s="342"/>
      <c r="AD36" s="342"/>
      <c r="AE36" s="342"/>
      <c r="AF36" s="342"/>
      <c r="AG36" s="342"/>
      <c r="AH36" s="342"/>
      <c r="AI36" s="342"/>
      <c r="AJ36" s="342"/>
      <c r="AK36" s="342"/>
      <c r="AL36" s="342"/>
      <c r="AM36" s="342"/>
      <c r="AN36" s="342"/>
      <c r="AO36" s="342"/>
      <c r="AP36" s="342"/>
      <c r="AQ36" s="342"/>
      <c r="AR36" s="342"/>
    </row>
    <row r="37" spans="2:44" ht="15.95" customHeight="1" x14ac:dyDescent="0.15">
      <c r="W37" s="68"/>
      <c r="X37" s="68"/>
      <c r="Y37" s="343" t="str">
        <f>IF(L9="","",L9)</f>
        <v/>
      </c>
      <c r="Z37" s="343"/>
      <c r="AA37" s="343"/>
      <c r="AB37" s="343"/>
      <c r="AC37" s="343"/>
      <c r="AD37" s="343"/>
      <c r="AE37" s="343"/>
      <c r="AF37" s="343"/>
      <c r="AG37" s="343"/>
      <c r="AH37" s="343"/>
      <c r="AI37" s="343"/>
      <c r="AJ37" s="343"/>
      <c r="AK37" s="343"/>
      <c r="AL37" s="343"/>
      <c r="AM37" s="343"/>
      <c r="AN37" s="343"/>
      <c r="AO37" s="343"/>
      <c r="AP37" s="343"/>
      <c r="AQ37" s="343"/>
      <c r="AR37" s="343"/>
    </row>
    <row r="38" spans="2:44" ht="15.95" customHeight="1" x14ac:dyDescent="0.15">
      <c r="T38" s="40" t="s">
        <v>107</v>
      </c>
      <c r="Y38" s="344" t="str">
        <f>IF(L10="","",L10)</f>
        <v/>
      </c>
      <c r="Z38" s="344"/>
      <c r="AA38" s="344"/>
      <c r="AB38" s="344"/>
      <c r="AC38" s="344"/>
      <c r="AD38" s="344"/>
      <c r="AE38" s="344"/>
      <c r="AF38" s="69"/>
      <c r="AG38" s="345" t="str">
        <f>IF(L11="","",L11)</f>
        <v/>
      </c>
      <c r="AH38" s="345"/>
      <c r="AI38" s="345"/>
      <c r="AJ38" s="345"/>
      <c r="AK38" s="345"/>
      <c r="AL38" s="345"/>
      <c r="AM38" s="345"/>
      <c r="AN38" s="345"/>
      <c r="AO38" s="345"/>
      <c r="AP38" s="76"/>
      <c r="AQ38" s="346" t="s">
        <v>48</v>
      </c>
      <c r="AR38" s="346"/>
    </row>
    <row r="39" spans="2:44" ht="15.95" customHeight="1" x14ac:dyDescent="0.15"/>
    <row r="40" spans="2:44" ht="27.95" customHeight="1" x14ac:dyDescent="0.15">
      <c r="B40" s="44"/>
      <c r="C40" s="347" t="s">
        <v>40</v>
      </c>
      <c r="D40" s="347"/>
      <c r="E40" s="347"/>
      <c r="F40" s="347"/>
      <c r="G40" s="347"/>
      <c r="H40" s="347"/>
      <c r="I40" s="347"/>
      <c r="J40" s="347"/>
      <c r="K40" s="347"/>
      <c r="L40" s="347"/>
      <c r="M40" s="59"/>
      <c r="N40" s="44"/>
      <c r="O40" s="348" t="str">
        <f>IF(L2="","",L2)</f>
        <v/>
      </c>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R40" s="77"/>
    </row>
    <row r="41" spans="2:44" ht="27.95" customHeight="1" x14ac:dyDescent="0.15">
      <c r="B41" s="44"/>
      <c r="C41" s="347" t="s">
        <v>46</v>
      </c>
      <c r="D41" s="347"/>
      <c r="E41" s="347"/>
      <c r="F41" s="347"/>
      <c r="G41" s="347"/>
      <c r="H41" s="347"/>
      <c r="I41" s="347"/>
      <c r="J41" s="347"/>
      <c r="K41" s="347"/>
      <c r="L41" s="347"/>
      <c r="M41" s="59"/>
      <c r="N41" s="44"/>
      <c r="O41" s="353" t="str">
        <f>"津山市　"&amp;IF(P3="","　　　　　　　　　　",P3)&amp;"　地内"</f>
        <v>津山市　　　　　　　　　　　　地内</v>
      </c>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c r="AO41" s="353"/>
      <c r="AP41" s="353"/>
      <c r="AQ41" s="353"/>
      <c r="AR41" s="354"/>
    </row>
    <row r="42" spans="2:44" ht="12" customHeight="1" x14ac:dyDescent="0.15">
      <c r="B42" s="45"/>
      <c r="C42" s="367" t="s">
        <v>76</v>
      </c>
      <c r="D42" s="367"/>
      <c r="E42" s="367"/>
      <c r="F42" s="367"/>
      <c r="G42" s="367"/>
      <c r="H42" s="367"/>
      <c r="I42" s="367"/>
      <c r="J42" s="367"/>
      <c r="K42" s="367"/>
      <c r="L42" s="367"/>
      <c r="M42" s="60"/>
      <c r="N42" s="355"/>
      <c r="O42" s="356"/>
      <c r="P42" s="356"/>
      <c r="Q42" s="357"/>
      <c r="R42" s="358"/>
      <c r="S42" s="359"/>
      <c r="T42" s="359"/>
      <c r="U42" s="359"/>
      <c r="V42" s="359"/>
      <c r="W42" s="359"/>
      <c r="X42" s="360" t="s">
        <v>110</v>
      </c>
      <c r="Y42" s="361"/>
      <c r="Z42" s="362"/>
      <c r="AA42" s="358"/>
      <c r="AB42" s="359"/>
      <c r="AC42" s="359"/>
      <c r="AD42" s="359"/>
      <c r="AE42" s="359"/>
      <c r="AF42" s="359"/>
      <c r="AG42" s="360" t="s">
        <v>16</v>
      </c>
      <c r="AH42" s="361"/>
      <c r="AI42" s="362"/>
      <c r="AJ42" s="363"/>
      <c r="AK42" s="359"/>
      <c r="AL42" s="359"/>
      <c r="AM42" s="359"/>
      <c r="AN42" s="359"/>
      <c r="AO42" s="359"/>
      <c r="AP42" s="360" t="s">
        <v>81</v>
      </c>
      <c r="AQ42" s="361"/>
      <c r="AR42" s="362"/>
    </row>
    <row r="43" spans="2:44" ht="24" customHeight="1" x14ac:dyDescent="0.15">
      <c r="B43" s="46"/>
      <c r="C43" s="368"/>
      <c r="D43" s="368"/>
      <c r="E43" s="368"/>
      <c r="F43" s="368"/>
      <c r="G43" s="368"/>
      <c r="H43" s="368"/>
      <c r="I43" s="368"/>
      <c r="J43" s="368"/>
      <c r="K43" s="368"/>
      <c r="L43" s="368"/>
      <c r="M43" s="61"/>
      <c r="N43" s="47" t="str">
        <f>AG4</f>
        <v/>
      </c>
      <c r="O43" s="373" t="str">
        <f>AH4</f>
        <v/>
      </c>
      <c r="P43" s="373"/>
      <c r="Q43" s="374"/>
      <c r="R43" s="372" t="str">
        <f>AI4</f>
        <v/>
      </c>
      <c r="S43" s="373"/>
      <c r="T43" s="352"/>
      <c r="U43" s="383" t="str">
        <f>AJ4</f>
        <v/>
      </c>
      <c r="V43" s="373"/>
      <c r="W43" s="352"/>
      <c r="X43" s="383" t="str">
        <f>AK4</f>
        <v/>
      </c>
      <c r="Y43" s="373"/>
      <c r="Z43" s="374"/>
      <c r="AA43" s="349" t="str">
        <f>AL4</f>
        <v/>
      </c>
      <c r="AB43" s="350"/>
      <c r="AC43" s="350"/>
      <c r="AD43" s="350" t="str">
        <f>AM4</f>
        <v/>
      </c>
      <c r="AE43" s="350"/>
      <c r="AF43" s="350"/>
      <c r="AG43" s="350" t="str">
        <f>AN4</f>
        <v/>
      </c>
      <c r="AH43" s="350"/>
      <c r="AI43" s="351"/>
      <c r="AJ43" s="352" t="str">
        <f>AO4</f>
        <v/>
      </c>
      <c r="AK43" s="350"/>
      <c r="AL43" s="350"/>
      <c r="AM43" s="350" t="str">
        <f>AP4</f>
        <v/>
      </c>
      <c r="AN43" s="350"/>
      <c r="AO43" s="350"/>
      <c r="AP43" s="350" t="str">
        <f>AQ4</f>
        <v/>
      </c>
      <c r="AQ43" s="350"/>
      <c r="AR43" s="351"/>
    </row>
    <row r="44" spans="2:44" ht="27.95" customHeight="1" x14ac:dyDescent="0.15">
      <c r="B44" s="369" t="s">
        <v>43</v>
      </c>
      <c r="C44" s="370"/>
      <c r="D44" s="370"/>
      <c r="E44" s="370"/>
      <c r="F44" s="370"/>
      <c r="G44" s="371"/>
      <c r="H44" s="378" t="s">
        <v>115</v>
      </c>
      <c r="I44" s="379"/>
      <c r="J44" s="379"/>
      <c r="K44" s="379"/>
      <c r="L44" s="379"/>
      <c r="M44" s="380"/>
      <c r="N44" s="44"/>
      <c r="O44" s="65" t="str">
        <f>AG6</f>
        <v>令　和　　　　年　　　　月　　　　日</v>
      </c>
      <c r="P44" s="65"/>
      <c r="Q44" s="65"/>
      <c r="R44" s="65"/>
      <c r="S44" s="65"/>
      <c r="T44" s="65"/>
      <c r="U44" s="65"/>
      <c r="V44" s="65"/>
      <c r="W44" s="65"/>
      <c r="X44" s="65"/>
      <c r="Y44" s="65"/>
      <c r="Z44" s="65"/>
      <c r="AA44" s="65"/>
      <c r="AB44" s="65"/>
      <c r="AC44" s="65"/>
      <c r="AD44" s="52"/>
      <c r="AE44" s="52"/>
      <c r="AF44" s="52"/>
      <c r="AG44" s="52"/>
      <c r="AH44" s="52"/>
      <c r="AI44" s="52"/>
      <c r="AJ44" s="65"/>
      <c r="AK44" s="65"/>
      <c r="AL44" s="65"/>
      <c r="AM44" s="65"/>
      <c r="AN44" s="65"/>
      <c r="AO44" s="65"/>
      <c r="AP44" s="65"/>
      <c r="AQ44" s="65"/>
      <c r="AR44" s="59"/>
    </row>
    <row r="45" spans="2:44" ht="27.95" customHeight="1" x14ac:dyDescent="0.15">
      <c r="B45" s="372"/>
      <c r="C45" s="373"/>
      <c r="D45" s="373"/>
      <c r="E45" s="373"/>
      <c r="F45" s="373"/>
      <c r="G45" s="374"/>
      <c r="H45" s="378" t="s">
        <v>116</v>
      </c>
      <c r="I45" s="379"/>
      <c r="J45" s="379"/>
      <c r="K45" s="379"/>
      <c r="L45" s="379"/>
      <c r="M45" s="380"/>
      <c r="N45" s="44"/>
      <c r="O45" s="65" t="str">
        <f>AG7</f>
        <v>令　和　　　　年　　　　月　　　　日</v>
      </c>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59"/>
    </row>
    <row r="46" spans="2:44" ht="15.95" customHeight="1" x14ac:dyDescent="0.15"/>
    <row r="47" spans="2:44" ht="7.7" customHeight="1" x14ac:dyDescent="0.15">
      <c r="N47" s="375" t="s">
        <v>96</v>
      </c>
      <c r="O47" s="375"/>
      <c r="P47" s="375"/>
      <c r="Q47" s="375"/>
      <c r="R47" s="375"/>
      <c r="S47" s="375"/>
    </row>
    <row r="48" spans="2:44" ht="7.7" customHeight="1" x14ac:dyDescent="0.15">
      <c r="B48" s="48"/>
      <c r="N48" s="375"/>
      <c r="O48" s="375"/>
      <c r="P48" s="375"/>
      <c r="Q48" s="375"/>
      <c r="R48" s="375"/>
      <c r="S48" s="375"/>
    </row>
    <row r="49" spans="2:43" ht="7.7" customHeight="1" x14ac:dyDescent="0.15">
      <c r="B49" s="376" t="s">
        <v>117</v>
      </c>
      <c r="C49" s="376"/>
      <c r="D49" s="376"/>
      <c r="E49" s="376"/>
      <c r="F49" s="376"/>
      <c r="G49" s="376"/>
      <c r="H49" s="376"/>
      <c r="I49" s="376"/>
      <c r="J49" s="376"/>
      <c r="K49" s="376"/>
      <c r="L49" s="376"/>
      <c r="M49" s="376"/>
      <c r="N49" s="375" t="s">
        <v>68</v>
      </c>
      <c r="O49" s="375"/>
      <c r="P49" s="375"/>
      <c r="Q49" s="375"/>
      <c r="R49" s="375"/>
      <c r="S49" s="375"/>
      <c r="T49" s="377" t="s">
        <v>118</v>
      </c>
      <c r="U49" s="377"/>
      <c r="V49" s="377"/>
      <c r="W49" s="377"/>
      <c r="X49" s="377"/>
      <c r="Y49" s="377"/>
      <c r="Z49" s="377"/>
      <c r="AA49" s="377"/>
      <c r="AB49" s="377"/>
      <c r="AC49" s="377"/>
      <c r="AD49" s="377"/>
      <c r="AE49" s="377"/>
      <c r="AF49" s="377"/>
      <c r="AG49" s="377"/>
      <c r="AH49" s="377"/>
      <c r="AI49" s="377"/>
      <c r="AJ49" s="377"/>
      <c r="AK49" s="377"/>
      <c r="AL49" s="377"/>
      <c r="AM49" s="377"/>
      <c r="AN49" s="377"/>
      <c r="AO49" s="377"/>
      <c r="AP49" s="377"/>
      <c r="AQ49" s="377"/>
    </row>
    <row r="50" spans="2:43" ht="7.7" customHeight="1" x14ac:dyDescent="0.15">
      <c r="B50" s="376"/>
      <c r="C50" s="376"/>
      <c r="D50" s="376"/>
      <c r="E50" s="376"/>
      <c r="F50" s="376"/>
      <c r="G50" s="376"/>
      <c r="H50" s="376"/>
      <c r="I50" s="376"/>
      <c r="J50" s="376"/>
      <c r="K50" s="376"/>
      <c r="L50" s="376"/>
      <c r="M50" s="376"/>
      <c r="N50" s="375"/>
      <c r="O50" s="375"/>
      <c r="P50" s="375"/>
      <c r="Q50" s="375"/>
      <c r="R50" s="375"/>
      <c r="S50" s="375"/>
      <c r="T50" s="377"/>
      <c r="U50" s="377"/>
      <c r="V50" s="377"/>
      <c r="W50" s="377"/>
      <c r="X50" s="377"/>
      <c r="Y50" s="377"/>
      <c r="Z50" s="377"/>
      <c r="AA50" s="377"/>
      <c r="AB50" s="377"/>
      <c r="AC50" s="377"/>
      <c r="AD50" s="377"/>
      <c r="AE50" s="377"/>
      <c r="AF50" s="377"/>
      <c r="AG50" s="377"/>
      <c r="AH50" s="377"/>
      <c r="AI50" s="377"/>
      <c r="AJ50" s="377"/>
      <c r="AK50" s="377"/>
      <c r="AL50" s="377"/>
      <c r="AM50" s="377"/>
      <c r="AN50" s="377"/>
      <c r="AO50" s="377"/>
      <c r="AP50" s="377"/>
      <c r="AQ50" s="377"/>
    </row>
    <row r="51" spans="2:43" ht="7.7" customHeight="1" x14ac:dyDescent="0.15">
      <c r="B51" s="48"/>
      <c r="N51" s="375" t="s">
        <v>100</v>
      </c>
      <c r="O51" s="375"/>
      <c r="P51" s="375"/>
      <c r="Q51" s="375"/>
      <c r="R51" s="375"/>
      <c r="S51" s="375"/>
    </row>
    <row r="52" spans="2:43" ht="7.7" customHeight="1" x14ac:dyDescent="0.15">
      <c r="B52" s="48"/>
      <c r="N52" s="375"/>
      <c r="O52" s="375"/>
      <c r="P52" s="375"/>
      <c r="Q52" s="375"/>
      <c r="R52" s="375"/>
      <c r="S52" s="375"/>
    </row>
    <row r="53" spans="2:43" ht="15.95" customHeight="1" x14ac:dyDescent="0.15">
      <c r="B53" s="49"/>
    </row>
    <row r="54" spans="2:43" ht="15.95" customHeight="1" x14ac:dyDescent="0.15">
      <c r="B54" s="381" t="s">
        <v>111</v>
      </c>
      <c r="C54" s="381"/>
      <c r="D54" s="381"/>
      <c r="E54" s="381"/>
      <c r="F54" s="381"/>
      <c r="G54" s="381"/>
      <c r="H54" s="381"/>
      <c r="I54" s="381"/>
      <c r="J54" s="381"/>
      <c r="K54" s="381"/>
      <c r="L54" s="381"/>
      <c r="M54" s="381"/>
      <c r="N54" s="381"/>
      <c r="O54" s="381"/>
      <c r="P54" s="381"/>
      <c r="Q54" s="381"/>
      <c r="R54" s="381"/>
      <c r="S54" s="381"/>
      <c r="T54" s="381"/>
      <c r="U54" s="381"/>
      <c r="V54" s="381"/>
      <c r="W54" s="381"/>
      <c r="X54" s="381"/>
      <c r="Y54" s="381"/>
      <c r="Z54" s="381"/>
      <c r="AA54" s="381"/>
      <c r="AB54" s="381"/>
      <c r="AC54" s="381"/>
      <c r="AD54" s="381"/>
      <c r="AE54" s="381"/>
      <c r="AF54" s="381"/>
      <c r="AG54" s="381"/>
      <c r="AH54" s="381"/>
      <c r="AI54" s="381"/>
      <c r="AJ54" s="381"/>
      <c r="AK54" s="381"/>
      <c r="AL54" s="381"/>
      <c r="AM54" s="381"/>
      <c r="AN54" s="381"/>
      <c r="AO54" s="381"/>
    </row>
    <row r="55" spans="2:43" ht="15.95" customHeight="1" x14ac:dyDescent="0.15">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row>
    <row r="56" spans="2:43" ht="15.95" customHeight="1" x14ac:dyDescent="0.15">
      <c r="B56" s="41"/>
      <c r="C56" s="41" t="s">
        <v>96</v>
      </c>
      <c r="D56" s="41"/>
      <c r="E56" s="41"/>
      <c r="F56" s="41"/>
      <c r="G56" s="41"/>
      <c r="H56" s="41"/>
      <c r="I56" s="41" t="s">
        <v>33</v>
      </c>
      <c r="J56" s="41"/>
      <c r="K56" s="41"/>
      <c r="L56" s="41"/>
      <c r="M56" s="382" t="str">
        <f>IF(L12="","",L12)</f>
        <v/>
      </c>
      <c r="N56" s="382"/>
      <c r="O56" s="382"/>
      <c r="P56" s="382"/>
      <c r="Q56" s="382"/>
      <c r="R56" s="382"/>
      <c r="S56" s="382"/>
      <c r="T56" s="382"/>
      <c r="U56" s="382"/>
      <c r="V56" s="382"/>
      <c r="W56" s="382"/>
      <c r="X56" s="382"/>
      <c r="Y56" s="382"/>
      <c r="Z56" s="382"/>
      <c r="AA56" s="382"/>
      <c r="AB56" s="382"/>
      <c r="AC56" s="382"/>
      <c r="AD56" s="382"/>
      <c r="AE56" s="382"/>
      <c r="AF56" s="382"/>
      <c r="AG56" s="382"/>
      <c r="AH56" s="382"/>
      <c r="AI56" s="382"/>
      <c r="AJ56" s="382"/>
      <c r="AK56" s="382"/>
      <c r="AL56" s="41"/>
      <c r="AM56" s="41"/>
      <c r="AN56" s="41"/>
      <c r="AO56" s="41"/>
    </row>
    <row r="57" spans="2:43" ht="15.95" customHeight="1" x14ac:dyDescent="0.15">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row>
    <row r="58" spans="2:43" ht="15.95" customHeight="1" x14ac:dyDescent="0.15">
      <c r="B58" s="41"/>
      <c r="C58" s="41"/>
      <c r="D58" s="41"/>
      <c r="E58" s="41"/>
      <c r="F58" s="41"/>
      <c r="G58" s="41"/>
      <c r="H58" s="41"/>
      <c r="I58" s="41" t="s">
        <v>37</v>
      </c>
      <c r="J58" s="41"/>
      <c r="K58" s="41"/>
      <c r="L58" s="41"/>
      <c r="M58" s="365" t="str">
        <f>IF(L13="","",L13)</f>
        <v/>
      </c>
      <c r="N58" s="365"/>
      <c r="O58" s="365"/>
      <c r="P58" s="365"/>
      <c r="Q58" s="365"/>
      <c r="R58" s="365"/>
      <c r="S58" s="365"/>
      <c r="T58" s="365"/>
      <c r="U58" s="365"/>
      <c r="V58" s="62"/>
      <c r="W58" s="62"/>
      <c r="X58" s="62"/>
      <c r="Y58" s="62"/>
      <c r="Z58" s="62"/>
      <c r="AA58" s="62"/>
      <c r="AB58" s="62"/>
      <c r="AC58" s="62"/>
      <c r="AD58" s="62"/>
      <c r="AE58" s="62"/>
      <c r="AF58" s="62"/>
      <c r="AG58" s="62"/>
      <c r="AH58" s="62"/>
      <c r="AI58" s="62"/>
      <c r="AJ58" s="62"/>
      <c r="AK58" s="62"/>
      <c r="AL58" s="41"/>
      <c r="AM58" s="41"/>
      <c r="AN58" s="41"/>
      <c r="AO58" s="41"/>
    </row>
    <row r="59" spans="2:43" ht="15.95" customHeight="1" x14ac:dyDescent="0.15">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row>
    <row r="60" spans="2:43" ht="15.95" customHeight="1" x14ac:dyDescent="0.15">
      <c r="B60" s="41"/>
      <c r="C60" s="41" t="s">
        <v>68</v>
      </c>
      <c r="D60" s="41"/>
      <c r="E60" s="41"/>
      <c r="F60" s="41"/>
      <c r="G60" s="41"/>
      <c r="H60" s="41"/>
      <c r="I60" s="41" t="s">
        <v>33</v>
      </c>
      <c r="J60" s="41"/>
      <c r="K60" s="41"/>
      <c r="L60" s="41"/>
      <c r="M60" s="382" t="str">
        <f>IF(L14="","",L14)</f>
        <v/>
      </c>
      <c r="N60" s="382"/>
      <c r="O60" s="382"/>
      <c r="P60" s="382"/>
      <c r="Q60" s="382"/>
      <c r="R60" s="382"/>
      <c r="S60" s="382"/>
      <c r="T60" s="382"/>
      <c r="U60" s="382"/>
      <c r="V60" s="382"/>
      <c r="W60" s="382"/>
      <c r="X60" s="382"/>
      <c r="Y60" s="382"/>
      <c r="Z60" s="382"/>
      <c r="AA60" s="382"/>
      <c r="AB60" s="382"/>
      <c r="AC60" s="382"/>
      <c r="AD60" s="382"/>
      <c r="AE60" s="382"/>
      <c r="AF60" s="382"/>
      <c r="AG60" s="382"/>
      <c r="AH60" s="382"/>
      <c r="AI60" s="382"/>
      <c r="AJ60" s="382"/>
      <c r="AK60" s="382"/>
      <c r="AL60" s="41"/>
      <c r="AM60" s="41"/>
      <c r="AN60" s="41"/>
      <c r="AO60" s="41"/>
    </row>
    <row r="61" spans="2:43" ht="15.95" customHeight="1" x14ac:dyDescent="0.15">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row>
    <row r="62" spans="2:43" ht="15.95" customHeight="1" x14ac:dyDescent="0.15">
      <c r="B62" s="41"/>
      <c r="C62" s="41"/>
      <c r="D62" s="41"/>
      <c r="E62" s="41"/>
      <c r="F62" s="41"/>
      <c r="G62" s="41"/>
      <c r="H62" s="41"/>
      <c r="I62" s="41" t="s">
        <v>37</v>
      </c>
      <c r="J62" s="41"/>
      <c r="K62" s="41"/>
      <c r="L62" s="41"/>
      <c r="M62" s="365" t="str">
        <f>IF(L15="","",L15)</f>
        <v/>
      </c>
      <c r="N62" s="365"/>
      <c r="O62" s="365"/>
      <c r="P62" s="365"/>
      <c r="Q62" s="365"/>
      <c r="R62" s="365"/>
      <c r="S62" s="365"/>
      <c r="T62" s="365"/>
      <c r="U62" s="365"/>
      <c r="V62" s="62"/>
      <c r="W62" s="62"/>
      <c r="X62" s="62"/>
      <c r="Y62" s="62"/>
      <c r="Z62" s="62"/>
      <c r="AA62" s="62"/>
      <c r="AB62" s="62"/>
      <c r="AC62" s="62"/>
      <c r="AD62" s="62"/>
      <c r="AE62" s="62"/>
      <c r="AF62" s="62"/>
      <c r="AG62" s="62"/>
      <c r="AH62" s="62"/>
      <c r="AI62" s="62"/>
      <c r="AJ62" s="62"/>
      <c r="AK62" s="62"/>
      <c r="AL62" s="41"/>
      <c r="AM62" s="41"/>
      <c r="AN62" s="41"/>
      <c r="AO62" s="41"/>
    </row>
    <row r="63" spans="2:43" ht="15.95" customHeight="1" x14ac:dyDescent="0.15">
      <c r="B63" s="41"/>
      <c r="C63" s="41"/>
      <c r="D63" s="41"/>
      <c r="E63" s="41"/>
      <c r="F63" s="41"/>
      <c r="G63" s="41"/>
      <c r="H63" s="41"/>
      <c r="I63" s="41"/>
      <c r="J63" s="41"/>
      <c r="K63" s="41"/>
      <c r="L63" s="41"/>
      <c r="M63" s="41" t="s">
        <v>72</v>
      </c>
      <c r="N63" s="41"/>
      <c r="O63" s="41"/>
      <c r="P63" s="41"/>
      <c r="Q63" s="366" t="str">
        <f>IF(V15="","",V15)</f>
        <v/>
      </c>
      <c r="R63" s="366"/>
      <c r="S63" s="366"/>
      <c r="T63" s="366"/>
      <c r="U63" s="366"/>
      <c r="V63" s="366"/>
      <c r="W63" s="366"/>
      <c r="X63" s="366"/>
      <c r="Y63" s="366"/>
      <c r="Z63" s="366"/>
      <c r="AA63" s="366"/>
      <c r="AB63" s="366"/>
      <c r="AC63" s="366"/>
      <c r="AD63" s="366"/>
      <c r="AE63" s="366"/>
      <c r="AF63" s="366"/>
      <c r="AG63" s="366"/>
      <c r="AH63" s="366"/>
      <c r="AI63" s="366"/>
      <c r="AJ63" s="41" t="s">
        <v>89</v>
      </c>
      <c r="AK63" s="41"/>
      <c r="AL63" s="41"/>
      <c r="AM63" s="41"/>
      <c r="AN63" s="41"/>
      <c r="AO63" s="41"/>
    </row>
    <row r="64" spans="2:43" ht="15.95" customHeight="1" x14ac:dyDescent="0.15">
      <c r="B64" s="41"/>
      <c r="AL64" s="41"/>
      <c r="AM64" s="41"/>
      <c r="AN64" s="41"/>
      <c r="AO64" s="41"/>
    </row>
    <row r="65" spans="2:41" ht="15.95" customHeight="1" x14ac:dyDescent="0.15">
      <c r="B65" s="41"/>
      <c r="C65" s="41" t="s">
        <v>100</v>
      </c>
      <c r="D65" s="41"/>
      <c r="E65" s="41"/>
      <c r="F65" s="41"/>
      <c r="G65" s="41"/>
      <c r="H65" s="41"/>
      <c r="I65" s="41" t="s">
        <v>33</v>
      </c>
      <c r="J65" s="41"/>
      <c r="K65" s="41"/>
      <c r="L65" s="41"/>
      <c r="M65" s="364" t="str">
        <f>IF(L16="","",L16)</f>
        <v/>
      </c>
      <c r="N65" s="364"/>
      <c r="O65" s="364"/>
      <c r="P65" s="364"/>
      <c r="Q65" s="364"/>
      <c r="R65" s="364"/>
      <c r="S65" s="364"/>
      <c r="T65" s="364"/>
      <c r="U65" s="364"/>
      <c r="V65" s="364"/>
      <c r="W65" s="364"/>
      <c r="X65" s="364"/>
      <c r="Y65" s="364"/>
      <c r="Z65" s="364"/>
      <c r="AA65" s="364"/>
      <c r="AB65" s="364"/>
      <c r="AC65" s="364"/>
      <c r="AD65" s="364"/>
      <c r="AE65" s="364"/>
      <c r="AF65" s="364"/>
      <c r="AG65" s="364"/>
      <c r="AH65" s="364"/>
      <c r="AI65" s="364"/>
      <c r="AJ65" s="364"/>
      <c r="AK65" s="364"/>
      <c r="AL65" s="41"/>
      <c r="AM65" s="41"/>
      <c r="AN65" s="41"/>
      <c r="AO65" s="41"/>
    </row>
    <row r="66" spans="2:41" ht="15.95" customHeight="1" x14ac:dyDescent="0.15">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row>
    <row r="67" spans="2:41" ht="15.95" customHeight="1" x14ac:dyDescent="0.15">
      <c r="C67" s="41"/>
      <c r="D67" s="41"/>
      <c r="E67" s="41"/>
      <c r="F67" s="41"/>
      <c r="G67" s="41"/>
      <c r="H67" s="41"/>
      <c r="I67" s="41" t="s">
        <v>37</v>
      </c>
      <c r="J67" s="41"/>
      <c r="K67" s="41"/>
      <c r="L67" s="41"/>
      <c r="M67" s="365" t="str">
        <f>IF(L17="","",L17)</f>
        <v/>
      </c>
      <c r="N67" s="365"/>
      <c r="O67" s="365"/>
      <c r="P67" s="365"/>
      <c r="Q67" s="365"/>
      <c r="R67" s="365"/>
      <c r="S67" s="365"/>
      <c r="T67" s="365"/>
      <c r="U67" s="365"/>
      <c r="V67" s="62"/>
      <c r="W67" s="62"/>
      <c r="X67" s="62"/>
      <c r="Y67" s="62"/>
      <c r="Z67" s="62"/>
      <c r="AA67" s="62"/>
      <c r="AB67" s="62"/>
      <c r="AC67" s="62"/>
      <c r="AD67" s="62"/>
      <c r="AE67" s="62"/>
      <c r="AF67" s="62"/>
      <c r="AG67" s="62"/>
      <c r="AH67" s="62"/>
      <c r="AI67" s="62"/>
      <c r="AJ67" s="62"/>
      <c r="AK67" s="62"/>
    </row>
    <row r="68" spans="2:41" ht="20.100000000000001" customHeight="1" x14ac:dyDescent="0.15">
      <c r="C68" s="41"/>
      <c r="D68" s="41"/>
      <c r="E68" s="41"/>
      <c r="F68" s="41"/>
      <c r="G68" s="41"/>
      <c r="H68" s="41"/>
      <c r="I68" s="41"/>
      <c r="J68" s="41"/>
      <c r="K68" s="41"/>
      <c r="L68" s="41"/>
      <c r="M68" s="41" t="s">
        <v>72</v>
      </c>
      <c r="N68" s="41"/>
      <c r="O68" s="41"/>
      <c r="P68" s="41"/>
      <c r="Q68" s="366" t="str">
        <f>IF(V17="","",V17)</f>
        <v/>
      </c>
      <c r="R68" s="366"/>
      <c r="S68" s="366"/>
      <c r="T68" s="366"/>
      <c r="U68" s="366"/>
      <c r="V68" s="366"/>
      <c r="W68" s="366"/>
      <c r="X68" s="366"/>
      <c r="Y68" s="366"/>
      <c r="Z68" s="366"/>
      <c r="AA68" s="366"/>
      <c r="AB68" s="366"/>
      <c r="AC68" s="366"/>
      <c r="AD68" s="366"/>
      <c r="AE68" s="366"/>
      <c r="AF68" s="366"/>
      <c r="AG68" s="366"/>
      <c r="AH68" s="366"/>
      <c r="AI68" s="366"/>
      <c r="AJ68" s="41" t="s">
        <v>89</v>
      </c>
      <c r="AK68" s="41"/>
    </row>
  </sheetData>
  <sheetProtection password="CF8E" sheet="1" objects="1" scenarios="1"/>
  <mergeCells count="115">
    <mergeCell ref="M65:AK65"/>
    <mergeCell ref="M67:U67"/>
    <mergeCell ref="Q68:AI68"/>
    <mergeCell ref="Z24:AE26"/>
    <mergeCell ref="C42:L43"/>
    <mergeCell ref="B44:G45"/>
    <mergeCell ref="N47:S48"/>
    <mergeCell ref="B49:M50"/>
    <mergeCell ref="N49:S50"/>
    <mergeCell ref="T49:AQ50"/>
    <mergeCell ref="N51:S52"/>
    <mergeCell ref="AP43:AR43"/>
    <mergeCell ref="H44:M44"/>
    <mergeCell ref="H45:M45"/>
    <mergeCell ref="B54:AO54"/>
    <mergeCell ref="M56:AK56"/>
    <mergeCell ref="M58:U58"/>
    <mergeCell ref="M60:AK60"/>
    <mergeCell ref="M62:U62"/>
    <mergeCell ref="Q63:AI63"/>
    <mergeCell ref="O43:Q43"/>
    <mergeCell ref="R43:T43"/>
    <mergeCell ref="U43:W43"/>
    <mergeCell ref="X43:Z43"/>
    <mergeCell ref="AA43:AC43"/>
    <mergeCell ref="AD43:AF43"/>
    <mergeCell ref="AG43:AI43"/>
    <mergeCell ref="AJ43:AL43"/>
    <mergeCell ref="AM43:AO43"/>
    <mergeCell ref="C41:L41"/>
    <mergeCell ref="O41:AR41"/>
    <mergeCell ref="N42:Q42"/>
    <mergeCell ref="R42:T42"/>
    <mergeCell ref="U42:W42"/>
    <mergeCell ref="X42:Z42"/>
    <mergeCell ref="AA42:AC42"/>
    <mergeCell ref="AD42:AF42"/>
    <mergeCell ref="AG42:AI42"/>
    <mergeCell ref="AJ42:AL42"/>
    <mergeCell ref="AM42:AO42"/>
    <mergeCell ref="AP42:AR42"/>
    <mergeCell ref="B31:M31"/>
    <mergeCell ref="Y35:AR35"/>
    <mergeCell ref="Y36:AR36"/>
    <mergeCell ref="Y37:AR37"/>
    <mergeCell ref="Y38:AE38"/>
    <mergeCell ref="AG38:AO38"/>
    <mergeCell ref="AQ38:AR38"/>
    <mergeCell ref="C40:L40"/>
    <mergeCell ref="O40:AQ40"/>
    <mergeCell ref="H16:K16"/>
    <mergeCell ref="L16:AE16"/>
    <mergeCell ref="H17:K17"/>
    <mergeCell ref="L17:R17"/>
    <mergeCell ref="S17:U17"/>
    <mergeCell ref="V17:AE17"/>
    <mergeCell ref="K25:W25"/>
    <mergeCell ref="K26:W26"/>
    <mergeCell ref="K27:W27"/>
    <mergeCell ref="H12:K12"/>
    <mergeCell ref="L12:AE12"/>
    <mergeCell ref="H13:K13"/>
    <mergeCell ref="L13:AE13"/>
    <mergeCell ref="H14:K14"/>
    <mergeCell ref="L14:AE14"/>
    <mergeCell ref="H15:K15"/>
    <mergeCell ref="L15:R15"/>
    <mergeCell ref="S15:U15"/>
    <mergeCell ref="V15:AE15"/>
    <mergeCell ref="B9:E9"/>
    <mergeCell ref="F9:K9"/>
    <mergeCell ref="L9:AE9"/>
    <mergeCell ref="B10:E10"/>
    <mergeCell ref="F10:K10"/>
    <mergeCell ref="L10:AE10"/>
    <mergeCell ref="B11:E11"/>
    <mergeCell ref="F11:K11"/>
    <mergeCell ref="L11:AE11"/>
    <mergeCell ref="B7:K7"/>
    <mergeCell ref="L7:N7"/>
    <mergeCell ref="O7:P7"/>
    <mergeCell ref="Q7:R7"/>
    <mergeCell ref="S7:T7"/>
    <mergeCell ref="U7:V7"/>
    <mergeCell ref="W7:X7"/>
    <mergeCell ref="Y7:Z7"/>
    <mergeCell ref="B8:E8"/>
    <mergeCell ref="F8:K8"/>
    <mergeCell ref="L8:AE8"/>
    <mergeCell ref="B5:K5"/>
    <mergeCell ref="L5:N5"/>
    <mergeCell ref="O5:P5"/>
    <mergeCell ref="Q5:R5"/>
    <mergeCell ref="S5:T5"/>
    <mergeCell ref="U5:V5"/>
    <mergeCell ref="W5:X5"/>
    <mergeCell ref="Y5:Z5"/>
    <mergeCell ref="B6:K6"/>
    <mergeCell ref="L6:N6"/>
    <mergeCell ref="O6:P6"/>
    <mergeCell ref="Q6:R6"/>
    <mergeCell ref="S6:T6"/>
    <mergeCell ref="U6:V6"/>
    <mergeCell ref="W6:X6"/>
    <mergeCell ref="Y6:Z6"/>
    <mergeCell ref="B2:K2"/>
    <mergeCell ref="L2:AE2"/>
    <mergeCell ref="AG2:AQ2"/>
    <mergeCell ref="B3:K3"/>
    <mergeCell ref="L3:O3"/>
    <mergeCell ref="P3:X3"/>
    <mergeCell ref="Y3:AD3"/>
    <mergeCell ref="AG3:AQ3"/>
    <mergeCell ref="B4:K4"/>
    <mergeCell ref="L4:Z4"/>
  </mergeCells>
  <phoneticPr fontId="2"/>
  <pageMargins left="0.98425196850393704" right="0.59055118110236227" top="0.78740157480314965" bottom="0.19685039370078741"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32"/>
  <sheetViews>
    <sheetView view="pageBreakPreview" zoomScaleSheetLayoutView="100" workbookViewId="0"/>
  </sheetViews>
  <sheetFormatPr defaultRowHeight="13.5" x14ac:dyDescent="0.15"/>
  <cols>
    <col min="1" max="1" width="3.125" customWidth="1"/>
    <col min="2" max="2" width="13.125" customWidth="1"/>
    <col min="3" max="3" width="4.25" customWidth="1"/>
    <col min="4" max="4" width="13.5" customWidth="1"/>
    <col min="7" max="7" width="19.125" customWidth="1"/>
    <col min="257" max="257" width="3.125" customWidth="1"/>
    <col min="258" max="258" width="13.125" customWidth="1"/>
    <col min="259" max="259" width="4.25" customWidth="1"/>
    <col min="260" max="260" width="13.5" customWidth="1"/>
    <col min="263" max="263" width="19.125" customWidth="1"/>
    <col min="513" max="513" width="3.125" customWidth="1"/>
    <col min="514" max="514" width="13.125" customWidth="1"/>
    <col min="515" max="515" width="4.25" customWidth="1"/>
    <col min="516" max="516" width="13.5" customWidth="1"/>
    <col min="519" max="519" width="19.125" customWidth="1"/>
    <col min="769" max="769" width="3.125" customWidth="1"/>
    <col min="770" max="770" width="13.125" customWidth="1"/>
    <col min="771" max="771" width="4.25" customWidth="1"/>
    <col min="772" max="772" width="13.5" customWidth="1"/>
    <col min="775" max="775" width="19.125" customWidth="1"/>
    <col min="1025" max="1025" width="3.125" customWidth="1"/>
    <col min="1026" max="1026" width="13.125" customWidth="1"/>
    <col min="1027" max="1027" width="4.25" customWidth="1"/>
    <col min="1028" max="1028" width="13.5" customWidth="1"/>
    <col min="1031" max="1031" width="19.125" customWidth="1"/>
    <col min="1281" max="1281" width="3.125" customWidth="1"/>
    <col min="1282" max="1282" width="13.125" customWidth="1"/>
    <col min="1283" max="1283" width="4.25" customWidth="1"/>
    <col min="1284" max="1284" width="13.5" customWidth="1"/>
    <col min="1287" max="1287" width="19.125" customWidth="1"/>
    <col min="1537" max="1537" width="3.125" customWidth="1"/>
    <col min="1538" max="1538" width="13.125" customWidth="1"/>
    <col min="1539" max="1539" width="4.25" customWidth="1"/>
    <col min="1540" max="1540" width="13.5" customWidth="1"/>
    <col min="1543" max="1543" width="19.125" customWidth="1"/>
    <col min="1793" max="1793" width="3.125" customWidth="1"/>
    <col min="1794" max="1794" width="13.125" customWidth="1"/>
    <col min="1795" max="1795" width="4.25" customWidth="1"/>
    <col min="1796" max="1796" width="13.5" customWidth="1"/>
    <col min="1799" max="1799" width="19.125" customWidth="1"/>
    <col min="2049" max="2049" width="3.125" customWidth="1"/>
    <col min="2050" max="2050" width="13.125" customWidth="1"/>
    <col min="2051" max="2051" width="4.25" customWidth="1"/>
    <col min="2052" max="2052" width="13.5" customWidth="1"/>
    <col min="2055" max="2055" width="19.125" customWidth="1"/>
    <col min="2305" max="2305" width="3.125" customWidth="1"/>
    <col min="2306" max="2306" width="13.125" customWidth="1"/>
    <col min="2307" max="2307" width="4.25" customWidth="1"/>
    <col min="2308" max="2308" width="13.5" customWidth="1"/>
    <col min="2311" max="2311" width="19.125" customWidth="1"/>
    <col min="2561" max="2561" width="3.125" customWidth="1"/>
    <col min="2562" max="2562" width="13.125" customWidth="1"/>
    <col min="2563" max="2563" width="4.25" customWidth="1"/>
    <col min="2564" max="2564" width="13.5" customWidth="1"/>
    <col min="2567" max="2567" width="19.125" customWidth="1"/>
    <col min="2817" max="2817" width="3.125" customWidth="1"/>
    <col min="2818" max="2818" width="13.125" customWidth="1"/>
    <col min="2819" max="2819" width="4.25" customWidth="1"/>
    <col min="2820" max="2820" width="13.5" customWidth="1"/>
    <col min="2823" max="2823" width="19.125" customWidth="1"/>
    <col min="3073" max="3073" width="3.125" customWidth="1"/>
    <col min="3074" max="3074" width="13.125" customWidth="1"/>
    <col min="3075" max="3075" width="4.25" customWidth="1"/>
    <col min="3076" max="3076" width="13.5" customWidth="1"/>
    <col min="3079" max="3079" width="19.125" customWidth="1"/>
    <col min="3329" max="3329" width="3.125" customWidth="1"/>
    <col min="3330" max="3330" width="13.125" customWidth="1"/>
    <col min="3331" max="3331" width="4.25" customWidth="1"/>
    <col min="3332" max="3332" width="13.5" customWidth="1"/>
    <col min="3335" max="3335" width="19.125" customWidth="1"/>
    <col min="3585" max="3585" width="3.125" customWidth="1"/>
    <col min="3586" max="3586" width="13.125" customWidth="1"/>
    <col min="3587" max="3587" width="4.25" customWidth="1"/>
    <col min="3588" max="3588" width="13.5" customWidth="1"/>
    <col min="3591" max="3591" width="19.125" customWidth="1"/>
    <col min="3841" max="3841" width="3.125" customWidth="1"/>
    <col min="3842" max="3842" width="13.125" customWidth="1"/>
    <col min="3843" max="3843" width="4.25" customWidth="1"/>
    <col min="3844" max="3844" width="13.5" customWidth="1"/>
    <col min="3847" max="3847" width="19.125" customWidth="1"/>
    <col min="4097" max="4097" width="3.125" customWidth="1"/>
    <col min="4098" max="4098" width="13.125" customWidth="1"/>
    <col min="4099" max="4099" width="4.25" customWidth="1"/>
    <col min="4100" max="4100" width="13.5" customWidth="1"/>
    <col min="4103" max="4103" width="19.125" customWidth="1"/>
    <col min="4353" max="4353" width="3.125" customWidth="1"/>
    <col min="4354" max="4354" width="13.125" customWidth="1"/>
    <col min="4355" max="4355" width="4.25" customWidth="1"/>
    <col min="4356" max="4356" width="13.5" customWidth="1"/>
    <col min="4359" max="4359" width="19.125" customWidth="1"/>
    <col min="4609" max="4609" width="3.125" customWidth="1"/>
    <col min="4610" max="4610" width="13.125" customWidth="1"/>
    <col min="4611" max="4611" width="4.25" customWidth="1"/>
    <col min="4612" max="4612" width="13.5" customWidth="1"/>
    <col min="4615" max="4615" width="19.125" customWidth="1"/>
    <col min="4865" max="4865" width="3.125" customWidth="1"/>
    <col min="4866" max="4866" width="13.125" customWidth="1"/>
    <col min="4867" max="4867" width="4.25" customWidth="1"/>
    <col min="4868" max="4868" width="13.5" customWidth="1"/>
    <col min="4871" max="4871" width="19.125" customWidth="1"/>
    <col min="5121" max="5121" width="3.125" customWidth="1"/>
    <col min="5122" max="5122" width="13.125" customWidth="1"/>
    <col min="5123" max="5123" width="4.25" customWidth="1"/>
    <col min="5124" max="5124" width="13.5" customWidth="1"/>
    <col min="5127" max="5127" width="19.125" customWidth="1"/>
    <col min="5377" max="5377" width="3.125" customWidth="1"/>
    <col min="5378" max="5378" width="13.125" customWidth="1"/>
    <col min="5379" max="5379" width="4.25" customWidth="1"/>
    <col min="5380" max="5380" width="13.5" customWidth="1"/>
    <col min="5383" max="5383" width="19.125" customWidth="1"/>
    <col min="5633" max="5633" width="3.125" customWidth="1"/>
    <col min="5634" max="5634" width="13.125" customWidth="1"/>
    <col min="5635" max="5635" width="4.25" customWidth="1"/>
    <col min="5636" max="5636" width="13.5" customWidth="1"/>
    <col min="5639" max="5639" width="19.125" customWidth="1"/>
    <col min="5889" max="5889" width="3.125" customWidth="1"/>
    <col min="5890" max="5890" width="13.125" customWidth="1"/>
    <col min="5891" max="5891" width="4.25" customWidth="1"/>
    <col min="5892" max="5892" width="13.5" customWidth="1"/>
    <col min="5895" max="5895" width="19.125" customWidth="1"/>
    <col min="6145" max="6145" width="3.125" customWidth="1"/>
    <col min="6146" max="6146" width="13.125" customWidth="1"/>
    <col min="6147" max="6147" width="4.25" customWidth="1"/>
    <col min="6148" max="6148" width="13.5" customWidth="1"/>
    <col min="6151" max="6151" width="19.125" customWidth="1"/>
    <col min="6401" max="6401" width="3.125" customWidth="1"/>
    <col min="6402" max="6402" width="13.125" customWidth="1"/>
    <col min="6403" max="6403" width="4.25" customWidth="1"/>
    <col min="6404" max="6404" width="13.5" customWidth="1"/>
    <col min="6407" max="6407" width="19.125" customWidth="1"/>
    <col min="6657" max="6657" width="3.125" customWidth="1"/>
    <col min="6658" max="6658" width="13.125" customWidth="1"/>
    <col min="6659" max="6659" width="4.25" customWidth="1"/>
    <col min="6660" max="6660" width="13.5" customWidth="1"/>
    <col min="6663" max="6663" width="19.125" customWidth="1"/>
    <col min="6913" max="6913" width="3.125" customWidth="1"/>
    <col min="6914" max="6914" width="13.125" customWidth="1"/>
    <col min="6915" max="6915" width="4.25" customWidth="1"/>
    <col min="6916" max="6916" width="13.5" customWidth="1"/>
    <col min="6919" max="6919" width="19.125" customWidth="1"/>
    <col min="7169" max="7169" width="3.125" customWidth="1"/>
    <col min="7170" max="7170" width="13.125" customWidth="1"/>
    <col min="7171" max="7171" width="4.25" customWidth="1"/>
    <col min="7172" max="7172" width="13.5" customWidth="1"/>
    <col min="7175" max="7175" width="19.125" customWidth="1"/>
    <col min="7425" max="7425" width="3.125" customWidth="1"/>
    <col min="7426" max="7426" width="13.125" customWidth="1"/>
    <col min="7427" max="7427" width="4.25" customWidth="1"/>
    <col min="7428" max="7428" width="13.5" customWidth="1"/>
    <col min="7431" max="7431" width="19.125" customWidth="1"/>
    <col min="7681" max="7681" width="3.125" customWidth="1"/>
    <col min="7682" max="7682" width="13.125" customWidth="1"/>
    <col min="7683" max="7683" width="4.25" customWidth="1"/>
    <col min="7684" max="7684" width="13.5" customWidth="1"/>
    <col min="7687" max="7687" width="19.125" customWidth="1"/>
    <col min="7937" max="7937" width="3.125" customWidth="1"/>
    <col min="7938" max="7938" width="13.125" customWidth="1"/>
    <col min="7939" max="7939" width="4.25" customWidth="1"/>
    <col min="7940" max="7940" width="13.5" customWidth="1"/>
    <col min="7943" max="7943" width="19.125" customWidth="1"/>
    <col min="8193" max="8193" width="3.125" customWidth="1"/>
    <col min="8194" max="8194" width="13.125" customWidth="1"/>
    <col min="8195" max="8195" width="4.25" customWidth="1"/>
    <col min="8196" max="8196" width="13.5" customWidth="1"/>
    <col min="8199" max="8199" width="19.125" customWidth="1"/>
    <col min="8449" max="8449" width="3.125" customWidth="1"/>
    <col min="8450" max="8450" width="13.125" customWidth="1"/>
    <col min="8451" max="8451" width="4.25" customWidth="1"/>
    <col min="8452" max="8452" width="13.5" customWidth="1"/>
    <col min="8455" max="8455" width="19.125" customWidth="1"/>
    <col min="8705" max="8705" width="3.125" customWidth="1"/>
    <col min="8706" max="8706" width="13.125" customWidth="1"/>
    <col min="8707" max="8707" width="4.25" customWidth="1"/>
    <col min="8708" max="8708" width="13.5" customWidth="1"/>
    <col min="8711" max="8711" width="19.125" customWidth="1"/>
    <col min="8961" max="8961" width="3.125" customWidth="1"/>
    <col min="8962" max="8962" width="13.125" customWidth="1"/>
    <col min="8963" max="8963" width="4.25" customWidth="1"/>
    <col min="8964" max="8964" width="13.5" customWidth="1"/>
    <col min="8967" max="8967" width="19.125" customWidth="1"/>
    <col min="9217" max="9217" width="3.125" customWidth="1"/>
    <col min="9218" max="9218" width="13.125" customWidth="1"/>
    <col min="9219" max="9219" width="4.25" customWidth="1"/>
    <col min="9220" max="9220" width="13.5" customWidth="1"/>
    <col min="9223" max="9223" width="19.125" customWidth="1"/>
    <col min="9473" max="9473" width="3.125" customWidth="1"/>
    <col min="9474" max="9474" width="13.125" customWidth="1"/>
    <col min="9475" max="9475" width="4.25" customWidth="1"/>
    <col min="9476" max="9476" width="13.5" customWidth="1"/>
    <col min="9479" max="9479" width="19.125" customWidth="1"/>
    <col min="9729" max="9729" width="3.125" customWidth="1"/>
    <col min="9730" max="9730" width="13.125" customWidth="1"/>
    <col min="9731" max="9731" width="4.25" customWidth="1"/>
    <col min="9732" max="9732" width="13.5" customWidth="1"/>
    <col min="9735" max="9735" width="19.125" customWidth="1"/>
    <col min="9985" max="9985" width="3.125" customWidth="1"/>
    <col min="9986" max="9986" width="13.125" customWidth="1"/>
    <col min="9987" max="9987" width="4.25" customWidth="1"/>
    <col min="9988" max="9988" width="13.5" customWidth="1"/>
    <col min="9991" max="9991" width="19.125" customWidth="1"/>
    <col min="10241" max="10241" width="3.125" customWidth="1"/>
    <col min="10242" max="10242" width="13.125" customWidth="1"/>
    <col min="10243" max="10243" width="4.25" customWidth="1"/>
    <col min="10244" max="10244" width="13.5" customWidth="1"/>
    <col min="10247" max="10247" width="19.125" customWidth="1"/>
    <col min="10497" max="10497" width="3.125" customWidth="1"/>
    <col min="10498" max="10498" width="13.125" customWidth="1"/>
    <col min="10499" max="10499" width="4.25" customWidth="1"/>
    <col min="10500" max="10500" width="13.5" customWidth="1"/>
    <col min="10503" max="10503" width="19.125" customWidth="1"/>
    <col min="10753" max="10753" width="3.125" customWidth="1"/>
    <col min="10754" max="10754" width="13.125" customWidth="1"/>
    <col min="10755" max="10755" width="4.25" customWidth="1"/>
    <col min="10756" max="10756" width="13.5" customWidth="1"/>
    <col min="10759" max="10759" width="19.125" customWidth="1"/>
    <col min="11009" max="11009" width="3.125" customWidth="1"/>
    <col min="11010" max="11010" width="13.125" customWidth="1"/>
    <col min="11011" max="11011" width="4.25" customWidth="1"/>
    <col min="11012" max="11012" width="13.5" customWidth="1"/>
    <col min="11015" max="11015" width="19.125" customWidth="1"/>
    <col min="11265" max="11265" width="3.125" customWidth="1"/>
    <col min="11266" max="11266" width="13.125" customWidth="1"/>
    <col min="11267" max="11267" width="4.25" customWidth="1"/>
    <col min="11268" max="11268" width="13.5" customWidth="1"/>
    <col min="11271" max="11271" width="19.125" customWidth="1"/>
    <col min="11521" max="11521" width="3.125" customWidth="1"/>
    <col min="11522" max="11522" width="13.125" customWidth="1"/>
    <col min="11523" max="11523" width="4.25" customWidth="1"/>
    <col min="11524" max="11524" width="13.5" customWidth="1"/>
    <col min="11527" max="11527" width="19.125" customWidth="1"/>
    <col min="11777" max="11777" width="3.125" customWidth="1"/>
    <col min="11778" max="11778" width="13.125" customWidth="1"/>
    <col min="11779" max="11779" width="4.25" customWidth="1"/>
    <col min="11780" max="11780" width="13.5" customWidth="1"/>
    <col min="11783" max="11783" width="19.125" customWidth="1"/>
    <col min="12033" max="12033" width="3.125" customWidth="1"/>
    <col min="12034" max="12034" width="13.125" customWidth="1"/>
    <col min="12035" max="12035" width="4.25" customWidth="1"/>
    <col min="12036" max="12036" width="13.5" customWidth="1"/>
    <col min="12039" max="12039" width="19.125" customWidth="1"/>
    <col min="12289" max="12289" width="3.125" customWidth="1"/>
    <col min="12290" max="12290" width="13.125" customWidth="1"/>
    <col min="12291" max="12291" width="4.25" customWidth="1"/>
    <col min="12292" max="12292" width="13.5" customWidth="1"/>
    <col min="12295" max="12295" width="19.125" customWidth="1"/>
    <col min="12545" max="12545" width="3.125" customWidth="1"/>
    <col min="12546" max="12546" width="13.125" customWidth="1"/>
    <col min="12547" max="12547" width="4.25" customWidth="1"/>
    <col min="12548" max="12548" width="13.5" customWidth="1"/>
    <col min="12551" max="12551" width="19.125" customWidth="1"/>
    <col min="12801" max="12801" width="3.125" customWidth="1"/>
    <col min="12802" max="12802" width="13.125" customWidth="1"/>
    <col min="12803" max="12803" width="4.25" customWidth="1"/>
    <col min="12804" max="12804" width="13.5" customWidth="1"/>
    <col min="12807" max="12807" width="19.125" customWidth="1"/>
    <col min="13057" max="13057" width="3.125" customWidth="1"/>
    <col min="13058" max="13058" width="13.125" customWidth="1"/>
    <col min="13059" max="13059" width="4.25" customWidth="1"/>
    <col min="13060" max="13060" width="13.5" customWidth="1"/>
    <col min="13063" max="13063" width="19.125" customWidth="1"/>
    <col min="13313" max="13313" width="3.125" customWidth="1"/>
    <col min="13314" max="13314" width="13.125" customWidth="1"/>
    <col min="13315" max="13315" width="4.25" customWidth="1"/>
    <col min="13316" max="13316" width="13.5" customWidth="1"/>
    <col min="13319" max="13319" width="19.125" customWidth="1"/>
    <col min="13569" max="13569" width="3.125" customWidth="1"/>
    <col min="13570" max="13570" width="13.125" customWidth="1"/>
    <col min="13571" max="13571" width="4.25" customWidth="1"/>
    <col min="13572" max="13572" width="13.5" customWidth="1"/>
    <col min="13575" max="13575" width="19.125" customWidth="1"/>
    <col min="13825" max="13825" width="3.125" customWidth="1"/>
    <col min="13826" max="13826" width="13.125" customWidth="1"/>
    <col min="13827" max="13827" width="4.25" customWidth="1"/>
    <col min="13828" max="13828" width="13.5" customWidth="1"/>
    <col min="13831" max="13831" width="19.125" customWidth="1"/>
    <col min="14081" max="14081" width="3.125" customWidth="1"/>
    <col min="14082" max="14082" width="13.125" customWidth="1"/>
    <col min="14083" max="14083" width="4.25" customWidth="1"/>
    <col min="14084" max="14084" width="13.5" customWidth="1"/>
    <col min="14087" max="14087" width="19.125" customWidth="1"/>
    <col min="14337" max="14337" width="3.125" customWidth="1"/>
    <col min="14338" max="14338" width="13.125" customWidth="1"/>
    <col min="14339" max="14339" width="4.25" customWidth="1"/>
    <col min="14340" max="14340" width="13.5" customWidth="1"/>
    <col min="14343" max="14343" width="19.125" customWidth="1"/>
    <col min="14593" max="14593" width="3.125" customWidth="1"/>
    <col min="14594" max="14594" width="13.125" customWidth="1"/>
    <col min="14595" max="14595" width="4.25" customWidth="1"/>
    <col min="14596" max="14596" width="13.5" customWidth="1"/>
    <col min="14599" max="14599" width="19.125" customWidth="1"/>
    <col min="14849" max="14849" width="3.125" customWidth="1"/>
    <col min="14850" max="14850" width="13.125" customWidth="1"/>
    <col min="14851" max="14851" width="4.25" customWidth="1"/>
    <col min="14852" max="14852" width="13.5" customWidth="1"/>
    <col min="14855" max="14855" width="19.125" customWidth="1"/>
    <col min="15105" max="15105" width="3.125" customWidth="1"/>
    <col min="15106" max="15106" width="13.125" customWidth="1"/>
    <col min="15107" max="15107" width="4.25" customWidth="1"/>
    <col min="15108" max="15108" width="13.5" customWidth="1"/>
    <col min="15111" max="15111" width="19.125" customWidth="1"/>
    <col min="15361" max="15361" width="3.125" customWidth="1"/>
    <col min="15362" max="15362" width="13.125" customWidth="1"/>
    <col min="15363" max="15363" width="4.25" customWidth="1"/>
    <col min="15364" max="15364" width="13.5" customWidth="1"/>
    <col min="15367" max="15367" width="19.125" customWidth="1"/>
    <col min="15617" max="15617" width="3.125" customWidth="1"/>
    <col min="15618" max="15618" width="13.125" customWidth="1"/>
    <col min="15619" max="15619" width="4.25" customWidth="1"/>
    <col min="15620" max="15620" width="13.5" customWidth="1"/>
    <col min="15623" max="15623" width="19.125" customWidth="1"/>
    <col min="15873" max="15873" width="3.125" customWidth="1"/>
    <col min="15874" max="15874" width="13.125" customWidth="1"/>
    <col min="15875" max="15875" width="4.25" customWidth="1"/>
    <col min="15876" max="15876" width="13.5" customWidth="1"/>
    <col min="15879" max="15879" width="19.125" customWidth="1"/>
    <col min="16129" max="16129" width="3.125" customWidth="1"/>
    <col min="16130" max="16130" width="13.125" customWidth="1"/>
    <col min="16131" max="16131" width="4.25" customWidth="1"/>
    <col min="16132" max="16132" width="13.5" customWidth="1"/>
    <col min="16135" max="16135" width="19.125" customWidth="1"/>
  </cols>
  <sheetData>
    <row r="1" spans="1:9" x14ac:dyDescent="0.15">
      <c r="A1" s="252" t="s">
        <v>251</v>
      </c>
    </row>
    <row r="2" spans="1:9" ht="28.5" customHeight="1" x14ac:dyDescent="0.15"/>
    <row r="3" spans="1:9" ht="20.100000000000001" customHeight="1" x14ac:dyDescent="0.15">
      <c r="A3" s="384" t="s">
        <v>121</v>
      </c>
      <c r="B3" s="384"/>
    </row>
    <row r="4" spans="1:9" ht="20.100000000000001" customHeight="1" x14ac:dyDescent="0.15">
      <c r="A4" s="384" t="s">
        <v>77</v>
      </c>
      <c r="B4" s="384"/>
    </row>
    <row r="5" spans="1:9" ht="48.75" customHeight="1" x14ac:dyDescent="0.15">
      <c r="A5" s="385" t="s">
        <v>238</v>
      </c>
      <c r="B5" s="385"/>
      <c r="C5" s="385"/>
      <c r="D5" s="385"/>
      <c r="E5" s="385"/>
      <c r="F5" s="385"/>
      <c r="G5" s="385"/>
      <c r="H5" s="385"/>
      <c r="I5" s="385"/>
    </row>
    <row r="6" spans="1:9" ht="12.75" customHeight="1" x14ac:dyDescent="0.15">
      <c r="A6" s="79"/>
    </row>
    <row r="7" spans="1:9" ht="86.25" customHeight="1" x14ac:dyDescent="0.15">
      <c r="A7" s="386" t="s">
        <v>15</v>
      </c>
      <c r="B7" s="386"/>
      <c r="C7" s="386"/>
      <c r="D7" s="386"/>
      <c r="E7" s="386"/>
      <c r="F7" s="386"/>
      <c r="G7" s="386"/>
      <c r="H7" s="386"/>
      <c r="I7" s="386"/>
    </row>
    <row r="8" spans="1:9" ht="20.100000000000001" customHeight="1" x14ac:dyDescent="0.15">
      <c r="A8" s="80"/>
    </row>
    <row r="9" spans="1:9" ht="20.100000000000001" customHeight="1" x14ac:dyDescent="0.15">
      <c r="A9" s="5">
        <v>1</v>
      </c>
      <c r="B9" s="64" t="s">
        <v>124</v>
      </c>
      <c r="E9" s="58"/>
      <c r="F9" s="58"/>
    </row>
    <row r="10" spans="1:9" ht="20.100000000000001" customHeight="1" x14ac:dyDescent="0.15">
      <c r="A10" s="5"/>
      <c r="B10" s="64"/>
      <c r="E10" s="58"/>
      <c r="F10" s="58"/>
    </row>
    <row r="11" spans="1:9" ht="20.100000000000001" customHeight="1" x14ac:dyDescent="0.15">
      <c r="A11" s="5">
        <v>2</v>
      </c>
      <c r="B11" s="64" t="s">
        <v>125</v>
      </c>
      <c r="C11" s="58"/>
    </row>
    <row r="12" spans="1:9" ht="20.100000000000001" customHeight="1" x14ac:dyDescent="0.15">
      <c r="B12" s="58"/>
      <c r="C12" s="58"/>
      <c r="D12" s="58"/>
      <c r="F12" s="58"/>
      <c r="G12" s="58"/>
      <c r="H12" s="58"/>
      <c r="I12" s="58"/>
    </row>
    <row r="13" spans="1:9" ht="20.100000000000001" customHeight="1" x14ac:dyDescent="0.15">
      <c r="A13" s="80">
        <v>3</v>
      </c>
      <c r="B13" s="64" t="s">
        <v>126</v>
      </c>
      <c r="D13" s="58" t="s">
        <v>180</v>
      </c>
    </row>
    <row r="14" spans="1:9" ht="20.100000000000001" customHeight="1" x14ac:dyDescent="0.15">
      <c r="A14" s="80"/>
      <c r="B14" s="64"/>
      <c r="D14" s="58"/>
    </row>
    <row r="15" spans="1:9" ht="20.100000000000001" customHeight="1" x14ac:dyDescent="0.15">
      <c r="B15" s="58"/>
      <c r="C15" s="58"/>
      <c r="D15" s="58" t="s">
        <v>203</v>
      </c>
      <c r="F15" s="58"/>
      <c r="G15" s="58"/>
      <c r="H15" s="58"/>
      <c r="I15" s="58"/>
    </row>
    <row r="16" spans="1:9" ht="20.100000000000001" customHeight="1" x14ac:dyDescent="0.15">
      <c r="B16" s="58"/>
      <c r="C16" s="58"/>
      <c r="D16" s="58"/>
      <c r="F16" s="58"/>
      <c r="G16" s="58"/>
      <c r="H16" s="58"/>
      <c r="I16" s="58"/>
    </row>
    <row r="17" spans="1:9" ht="20.100000000000001" customHeight="1" x14ac:dyDescent="0.15">
      <c r="A17" s="80">
        <v>4</v>
      </c>
      <c r="B17" s="64" t="s">
        <v>128</v>
      </c>
    </row>
    <row r="18" spans="1:9" ht="20.100000000000001" customHeight="1" x14ac:dyDescent="0.15">
      <c r="A18" s="80"/>
      <c r="D18" s="387"/>
      <c r="E18" s="387"/>
      <c r="F18" s="387"/>
      <c r="G18" t="s">
        <v>81</v>
      </c>
    </row>
    <row r="19" spans="1:9" ht="20.100000000000001" customHeight="1" x14ac:dyDescent="0.15">
      <c r="A19" s="80"/>
    </row>
    <row r="20" spans="1:9" ht="20.100000000000001" customHeight="1" x14ac:dyDescent="0.15">
      <c r="G20" s="381" t="s">
        <v>204</v>
      </c>
      <c r="H20" s="381"/>
      <c r="I20" s="381"/>
    </row>
    <row r="21" spans="1:9" ht="20.100000000000001" customHeight="1" x14ac:dyDescent="0.15">
      <c r="A21" s="80"/>
    </row>
    <row r="22" spans="1:9" ht="20.100000000000001" customHeight="1" x14ac:dyDescent="0.15">
      <c r="A22" s="389" t="s">
        <v>103</v>
      </c>
      <c r="B22" s="389"/>
      <c r="C22" s="389"/>
      <c r="D22" s="389"/>
    </row>
    <row r="23" spans="1:9" ht="18" customHeight="1" x14ac:dyDescent="0.15">
      <c r="E23" s="5" t="s">
        <v>187</v>
      </c>
    </row>
    <row r="24" spans="1:9" ht="29.25" customHeight="1" x14ac:dyDescent="0.15">
      <c r="F24" s="81" t="s">
        <v>130</v>
      </c>
      <c r="G24" s="387"/>
      <c r="H24" s="387"/>
    </row>
    <row r="25" spans="1:9" ht="32.25" customHeight="1" x14ac:dyDescent="0.15">
      <c r="F25" s="82" t="s">
        <v>131</v>
      </c>
      <c r="G25" s="388"/>
      <c r="H25" s="388"/>
      <c r="I25" t="s">
        <v>48</v>
      </c>
    </row>
    <row r="26" spans="1:9" ht="20.25" customHeight="1" x14ac:dyDescent="0.15">
      <c r="E26" s="5" t="s">
        <v>134</v>
      </c>
    </row>
    <row r="27" spans="1:9" ht="29.25" customHeight="1" x14ac:dyDescent="0.15">
      <c r="F27" s="81" t="s">
        <v>130</v>
      </c>
      <c r="G27" s="387"/>
      <c r="H27" s="387"/>
    </row>
    <row r="28" spans="1:9" ht="36" customHeight="1" x14ac:dyDescent="0.15">
      <c r="F28" s="82" t="s">
        <v>131</v>
      </c>
      <c r="G28" s="388"/>
      <c r="H28" s="388"/>
      <c r="I28" t="s">
        <v>48</v>
      </c>
    </row>
    <row r="29" spans="1:9" ht="20.100000000000001" customHeight="1" x14ac:dyDescent="0.15">
      <c r="E29" s="5" t="s">
        <v>134</v>
      </c>
    </row>
    <row r="30" spans="1:9" ht="36.75" customHeight="1" x14ac:dyDescent="0.15">
      <c r="F30" s="81" t="s">
        <v>130</v>
      </c>
      <c r="G30" s="387"/>
      <c r="H30" s="387"/>
    </row>
    <row r="31" spans="1:9" ht="36.75" customHeight="1" x14ac:dyDescent="0.15">
      <c r="F31" s="82" t="s">
        <v>131</v>
      </c>
      <c r="G31" s="388"/>
      <c r="H31" s="388"/>
      <c r="I31" t="s">
        <v>48</v>
      </c>
    </row>
    <row r="32" spans="1:9" ht="14.25" x14ac:dyDescent="0.15">
      <c r="A32" s="79"/>
    </row>
  </sheetData>
  <mergeCells count="13">
    <mergeCell ref="G28:H28"/>
    <mergeCell ref="G30:H30"/>
    <mergeCell ref="G31:H31"/>
    <mergeCell ref="G20:I20"/>
    <mergeCell ref="A22:D22"/>
    <mergeCell ref="G24:H24"/>
    <mergeCell ref="G25:H25"/>
    <mergeCell ref="G27:H27"/>
    <mergeCell ref="A3:B3"/>
    <mergeCell ref="A4:B4"/>
    <mergeCell ref="A5:I5"/>
    <mergeCell ref="A7:I7"/>
    <mergeCell ref="D18:F18"/>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5"/>
  <sheetViews>
    <sheetView view="pageBreakPreview" zoomScale="80" zoomScaleSheetLayoutView="80" workbookViewId="0"/>
  </sheetViews>
  <sheetFormatPr defaultRowHeight="13.5" x14ac:dyDescent="0.15"/>
  <cols>
    <col min="7" max="7" width="16.5" customWidth="1"/>
    <col min="263" max="263" width="16.5" customWidth="1"/>
    <col min="519" max="519" width="16.5" customWidth="1"/>
    <col min="775" max="775" width="16.5" customWidth="1"/>
    <col min="1031" max="1031" width="16.5" customWidth="1"/>
    <col min="1287" max="1287" width="16.5" customWidth="1"/>
    <col min="1543" max="1543" width="16.5" customWidth="1"/>
    <col min="1799" max="1799" width="16.5" customWidth="1"/>
    <col min="2055" max="2055" width="16.5" customWidth="1"/>
    <col min="2311" max="2311" width="16.5" customWidth="1"/>
    <col min="2567" max="2567" width="16.5" customWidth="1"/>
    <col min="2823" max="2823" width="16.5" customWidth="1"/>
    <col min="3079" max="3079" width="16.5" customWidth="1"/>
    <col min="3335" max="3335" width="16.5" customWidth="1"/>
    <col min="3591" max="3591" width="16.5" customWidth="1"/>
    <col min="3847" max="3847" width="16.5" customWidth="1"/>
    <col min="4103" max="4103" width="16.5" customWidth="1"/>
    <col min="4359" max="4359" width="16.5" customWidth="1"/>
    <col min="4615" max="4615" width="16.5" customWidth="1"/>
    <col min="4871" max="4871" width="16.5" customWidth="1"/>
    <col min="5127" max="5127" width="16.5" customWidth="1"/>
    <col min="5383" max="5383" width="16.5" customWidth="1"/>
    <col min="5639" max="5639" width="16.5" customWidth="1"/>
    <col min="5895" max="5895" width="16.5" customWidth="1"/>
    <col min="6151" max="6151" width="16.5" customWidth="1"/>
    <col min="6407" max="6407" width="16.5" customWidth="1"/>
    <col min="6663" max="6663" width="16.5" customWidth="1"/>
    <col min="6919" max="6919" width="16.5" customWidth="1"/>
    <col min="7175" max="7175" width="16.5" customWidth="1"/>
    <col min="7431" max="7431" width="16.5" customWidth="1"/>
    <col min="7687" max="7687" width="16.5" customWidth="1"/>
    <col min="7943" max="7943" width="16.5" customWidth="1"/>
    <col min="8199" max="8199" width="16.5" customWidth="1"/>
    <col min="8455" max="8455" width="16.5" customWidth="1"/>
    <col min="8711" max="8711" width="16.5" customWidth="1"/>
    <col min="8967" max="8967" width="16.5" customWidth="1"/>
    <col min="9223" max="9223" width="16.5" customWidth="1"/>
    <col min="9479" max="9479" width="16.5" customWidth="1"/>
    <col min="9735" max="9735" width="16.5" customWidth="1"/>
    <col min="9991" max="9991" width="16.5" customWidth="1"/>
    <col min="10247" max="10247" width="16.5" customWidth="1"/>
    <col min="10503" max="10503" width="16.5" customWidth="1"/>
    <col min="10759" max="10759" width="16.5" customWidth="1"/>
    <col min="11015" max="11015" width="16.5" customWidth="1"/>
    <col min="11271" max="11271" width="16.5" customWidth="1"/>
    <col min="11527" max="11527" width="16.5" customWidth="1"/>
    <col min="11783" max="11783" width="16.5" customWidth="1"/>
    <col min="12039" max="12039" width="16.5" customWidth="1"/>
    <col min="12295" max="12295" width="16.5" customWidth="1"/>
    <col min="12551" max="12551" width="16.5" customWidth="1"/>
    <col min="12807" max="12807" width="16.5" customWidth="1"/>
    <col min="13063" max="13063" width="16.5" customWidth="1"/>
    <col min="13319" max="13319" width="16.5" customWidth="1"/>
    <col min="13575" max="13575" width="16.5" customWidth="1"/>
    <col min="13831" max="13831" width="16.5" customWidth="1"/>
    <col min="14087" max="14087" width="16.5" customWidth="1"/>
    <col min="14343" max="14343" width="16.5" customWidth="1"/>
    <col min="14599" max="14599" width="16.5" customWidth="1"/>
    <col min="14855" max="14855" width="16.5" customWidth="1"/>
    <col min="15111" max="15111" width="16.5" customWidth="1"/>
    <col min="15367" max="15367" width="16.5" customWidth="1"/>
    <col min="15623" max="15623" width="16.5" customWidth="1"/>
    <col min="15879" max="15879" width="16.5" customWidth="1"/>
    <col min="16135" max="16135" width="16.5" customWidth="1"/>
  </cols>
  <sheetData>
    <row r="1" spans="1:9" x14ac:dyDescent="0.15">
      <c r="A1" s="252" t="s">
        <v>251</v>
      </c>
    </row>
    <row r="2" spans="1:9" ht="22.5" customHeight="1" x14ac:dyDescent="0.15">
      <c r="A2" s="48"/>
    </row>
    <row r="3" spans="1:9" ht="14.25" x14ac:dyDescent="0.15">
      <c r="A3" s="384" t="s">
        <v>136</v>
      </c>
      <c r="B3" s="384"/>
    </row>
    <row r="4" spans="1:9" ht="14.25" x14ac:dyDescent="0.15">
      <c r="A4" s="384" t="s">
        <v>77</v>
      </c>
      <c r="B4" s="384"/>
    </row>
    <row r="5" spans="1:9" ht="14.25" x14ac:dyDescent="0.15">
      <c r="A5" s="74"/>
      <c r="B5" s="74"/>
    </row>
    <row r="6" spans="1:9" ht="14.25" x14ac:dyDescent="0.15">
      <c r="A6" s="74"/>
      <c r="B6" s="74"/>
    </row>
    <row r="7" spans="1:9" ht="36" customHeight="1" x14ac:dyDescent="0.15">
      <c r="A7" s="385" t="s">
        <v>240</v>
      </c>
      <c r="B7" s="385"/>
      <c r="C7" s="385"/>
      <c r="D7" s="385"/>
      <c r="E7" s="385"/>
      <c r="F7" s="385"/>
      <c r="G7" s="385"/>
      <c r="H7" s="385"/>
      <c r="I7" s="385"/>
    </row>
    <row r="8" spans="1:9" ht="21" x14ac:dyDescent="0.15">
      <c r="A8" s="78"/>
      <c r="B8" s="78"/>
      <c r="C8" s="78"/>
      <c r="D8" s="78"/>
      <c r="E8" s="78"/>
      <c r="F8" s="78"/>
      <c r="G8" s="78"/>
      <c r="H8" s="78"/>
      <c r="I8" s="78"/>
    </row>
    <row r="9" spans="1:9" ht="23.25" customHeight="1" x14ac:dyDescent="0.15">
      <c r="F9" s="390" t="s">
        <v>205</v>
      </c>
      <c r="G9" s="390"/>
      <c r="H9" s="390"/>
      <c r="I9" s="390"/>
    </row>
    <row r="10" spans="1:9" ht="24" customHeight="1" x14ac:dyDescent="0.15">
      <c r="A10" s="389" t="s">
        <v>65</v>
      </c>
      <c r="B10" s="389"/>
      <c r="C10" s="389"/>
      <c r="D10" s="389"/>
    </row>
    <row r="11" spans="1:9" ht="27" customHeight="1" x14ac:dyDescent="0.15">
      <c r="A11" s="80"/>
    </row>
    <row r="12" spans="1:9" ht="27" customHeight="1" x14ac:dyDescent="0.15">
      <c r="E12" s="392" t="s">
        <v>132</v>
      </c>
      <c r="F12" s="392"/>
    </row>
    <row r="13" spans="1:9" ht="20.100000000000001" customHeight="1" x14ac:dyDescent="0.15">
      <c r="B13" s="80"/>
      <c r="F13" s="80" t="s">
        <v>27</v>
      </c>
    </row>
    <row r="14" spans="1:9" ht="21" customHeight="1" x14ac:dyDescent="0.15"/>
    <row r="15" spans="1:9" ht="20.100000000000001" customHeight="1" x14ac:dyDescent="0.15">
      <c r="A15" s="80"/>
      <c r="F15" s="80" t="s">
        <v>6</v>
      </c>
      <c r="G15" s="84"/>
      <c r="H15" s="84"/>
      <c r="I15" s="85" t="s">
        <v>48</v>
      </c>
    </row>
    <row r="16" spans="1:9" ht="20.100000000000001" customHeight="1" x14ac:dyDescent="0.15">
      <c r="A16" s="80"/>
      <c r="F16" s="80"/>
    </row>
    <row r="17" spans="1:9" ht="39.950000000000003" customHeight="1" x14ac:dyDescent="0.15">
      <c r="A17" s="386" t="s">
        <v>123</v>
      </c>
      <c r="B17" s="386"/>
      <c r="C17" s="386"/>
      <c r="D17" s="386"/>
      <c r="E17" s="386"/>
      <c r="F17" s="386"/>
      <c r="G17" s="386"/>
      <c r="H17" s="386"/>
      <c r="I17" s="386"/>
    </row>
    <row r="18" spans="1:9" ht="20.100000000000001" customHeight="1" x14ac:dyDescent="0.15">
      <c r="A18" s="80"/>
    </row>
    <row r="19" spans="1:9" ht="20.100000000000001" customHeight="1" x14ac:dyDescent="0.15">
      <c r="A19" s="381" t="s">
        <v>139</v>
      </c>
      <c r="B19" s="381"/>
      <c r="C19" s="381"/>
      <c r="D19" s="381"/>
      <c r="E19" s="381"/>
      <c r="F19" s="381"/>
      <c r="G19" s="381"/>
      <c r="H19" s="381"/>
      <c r="I19" s="381"/>
    </row>
    <row r="20" spans="1:9" ht="20.100000000000001" customHeight="1" x14ac:dyDescent="0.15">
      <c r="A20" s="80"/>
    </row>
    <row r="21" spans="1:9" ht="20.100000000000001" customHeight="1" x14ac:dyDescent="0.15">
      <c r="C21" s="391" t="s">
        <v>54</v>
      </c>
      <c r="D21" s="391"/>
      <c r="E21" s="387"/>
      <c r="F21" s="387"/>
      <c r="G21" s="387"/>
      <c r="H21" s="387"/>
    </row>
    <row r="22" spans="1:9" ht="20.100000000000001" customHeight="1" x14ac:dyDescent="0.15">
      <c r="A22" s="80"/>
      <c r="C22" s="5"/>
      <c r="D22" s="5"/>
    </row>
    <row r="23" spans="1:9" ht="20.100000000000001" customHeight="1" x14ac:dyDescent="0.15">
      <c r="C23" s="391" t="s">
        <v>125</v>
      </c>
      <c r="D23" s="391"/>
      <c r="E23" s="387"/>
      <c r="F23" s="387"/>
      <c r="G23" s="387"/>
      <c r="H23" s="387"/>
    </row>
    <row r="24" spans="1:9" ht="20.100000000000001" customHeight="1" x14ac:dyDescent="0.15">
      <c r="A24" s="80"/>
    </row>
    <row r="25" spans="1:9" ht="20.100000000000001" customHeight="1" x14ac:dyDescent="0.15">
      <c r="C25" s="5" t="s">
        <v>141</v>
      </c>
    </row>
    <row r="26" spans="1:9" ht="20.100000000000001" customHeight="1" x14ac:dyDescent="0.15">
      <c r="B26" s="80"/>
    </row>
    <row r="27" spans="1:9" ht="20.100000000000001" customHeight="1" x14ac:dyDescent="0.15">
      <c r="D27" s="80" t="s">
        <v>237</v>
      </c>
    </row>
    <row r="28" spans="1:9" ht="20.100000000000001" customHeight="1" x14ac:dyDescent="0.15">
      <c r="A28" s="80"/>
    </row>
    <row r="29" spans="1:9" ht="20.100000000000001" customHeight="1" x14ac:dyDescent="0.15">
      <c r="D29" s="80" t="s">
        <v>144</v>
      </c>
      <c r="E29" s="387"/>
      <c r="F29" s="387"/>
      <c r="G29" s="387"/>
      <c r="H29" s="387"/>
      <c r="I29" t="s">
        <v>48</v>
      </c>
    </row>
    <row r="30" spans="1:9" ht="20.100000000000001" customHeight="1" x14ac:dyDescent="0.15">
      <c r="B30" s="80"/>
    </row>
    <row r="31" spans="1:9" ht="20.100000000000001" customHeight="1" x14ac:dyDescent="0.15">
      <c r="C31" s="5" t="s">
        <v>141</v>
      </c>
    </row>
    <row r="32" spans="1:9" ht="20.100000000000001" customHeight="1" x14ac:dyDescent="0.15">
      <c r="B32" s="80"/>
    </row>
    <row r="33" spans="1:9" ht="20.100000000000001" customHeight="1" x14ac:dyDescent="0.15">
      <c r="D33" s="80" t="s">
        <v>61</v>
      </c>
    </row>
    <row r="34" spans="1:9" ht="20.100000000000001" customHeight="1" x14ac:dyDescent="0.15">
      <c r="A34" s="80"/>
    </row>
    <row r="35" spans="1:9" ht="20.100000000000001" customHeight="1" x14ac:dyDescent="0.15">
      <c r="D35" s="80" t="s">
        <v>144</v>
      </c>
      <c r="E35" s="387"/>
      <c r="F35" s="387"/>
      <c r="G35" s="387"/>
      <c r="H35" s="387"/>
      <c r="I35" t="s">
        <v>48</v>
      </c>
    </row>
  </sheetData>
  <mergeCells count="14">
    <mergeCell ref="C23:D23"/>
    <mergeCell ref="E23:H23"/>
    <mergeCell ref="E29:H29"/>
    <mergeCell ref="E35:H35"/>
    <mergeCell ref="E12:F12"/>
    <mergeCell ref="A17:I17"/>
    <mergeCell ref="A19:I19"/>
    <mergeCell ref="C21:D21"/>
    <mergeCell ref="E21:H21"/>
    <mergeCell ref="A3:B3"/>
    <mergeCell ref="A4:B4"/>
    <mergeCell ref="A7:I7"/>
    <mergeCell ref="F9:I9"/>
    <mergeCell ref="A10:D10"/>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sheetPr>
  <dimension ref="A1:BH386"/>
  <sheetViews>
    <sheetView showGridLines="0" zoomScaleNormal="100" workbookViewId="0">
      <selection activeCell="A356" sqref="A356"/>
    </sheetView>
  </sheetViews>
  <sheetFormatPr defaultRowHeight="13.5" x14ac:dyDescent="0.15"/>
  <cols>
    <col min="1" max="92" width="2.125" customWidth="1"/>
  </cols>
  <sheetData>
    <row r="1" spans="1:60" ht="3" customHeight="1" x14ac:dyDescent="0.15"/>
    <row r="2" spans="1:60" s="86" customFormat="1" ht="15" customHeight="1" x14ac:dyDescent="0.15">
      <c r="A2" s="41"/>
      <c r="B2" s="257" t="s">
        <v>40</v>
      </c>
      <c r="C2" s="258"/>
      <c r="D2" s="258"/>
      <c r="E2" s="258"/>
      <c r="F2" s="258"/>
      <c r="G2" s="258"/>
      <c r="H2" s="258"/>
      <c r="I2" s="258"/>
      <c r="J2" s="258"/>
      <c r="K2" s="259"/>
      <c r="L2" s="393"/>
      <c r="M2" s="311"/>
      <c r="N2" s="311"/>
      <c r="O2" s="311"/>
      <c r="P2" s="311"/>
      <c r="Q2" s="311"/>
      <c r="R2" s="311"/>
      <c r="S2" s="311"/>
      <c r="T2" s="311"/>
      <c r="U2" s="311"/>
      <c r="V2" s="311"/>
      <c r="W2" s="311"/>
      <c r="X2" s="311"/>
      <c r="Y2" s="311"/>
      <c r="Z2" s="311"/>
      <c r="AA2" s="311"/>
      <c r="AB2" s="311"/>
      <c r="AC2" s="311"/>
      <c r="AD2" s="311"/>
      <c r="AE2" s="394"/>
      <c r="AF2" s="120"/>
      <c r="AG2" s="395">
        <f>L4</f>
        <v>0</v>
      </c>
      <c r="AH2" s="395"/>
      <c r="AI2" s="395"/>
      <c r="AJ2" s="395"/>
      <c r="AK2" s="395"/>
      <c r="AL2" s="395"/>
      <c r="AM2" s="395"/>
      <c r="AN2" s="395"/>
      <c r="AO2" s="395"/>
      <c r="AP2" s="395"/>
      <c r="AQ2" s="395"/>
      <c r="AR2" s="123"/>
      <c r="AS2" s="395">
        <f>AG5</f>
        <v>0</v>
      </c>
      <c r="AT2" s="395"/>
      <c r="AU2" s="395"/>
      <c r="AV2" s="395"/>
      <c r="AW2" s="395"/>
      <c r="AX2" s="395"/>
      <c r="AY2" s="395"/>
      <c r="AZ2" s="395"/>
      <c r="BA2" s="395"/>
      <c r="BB2" s="395"/>
      <c r="BC2" s="395"/>
      <c r="BD2" s="126"/>
      <c r="BE2" s="126"/>
      <c r="BF2" s="126"/>
      <c r="BG2" s="126"/>
      <c r="BH2" s="126"/>
    </row>
    <row r="3" spans="1:60" s="86" customFormat="1" ht="15" customHeight="1" x14ac:dyDescent="0.15">
      <c r="A3" s="41"/>
      <c r="B3" s="257" t="s">
        <v>46</v>
      </c>
      <c r="C3" s="258"/>
      <c r="D3" s="258"/>
      <c r="E3" s="258"/>
      <c r="F3" s="258"/>
      <c r="G3" s="258"/>
      <c r="H3" s="258"/>
      <c r="I3" s="258"/>
      <c r="J3" s="258"/>
      <c r="K3" s="259"/>
      <c r="L3" s="396" t="s">
        <v>73</v>
      </c>
      <c r="M3" s="396"/>
      <c r="N3" s="396"/>
      <c r="O3" s="397"/>
      <c r="P3" s="397"/>
      <c r="Q3" s="397"/>
      <c r="R3" s="397"/>
      <c r="S3" s="397"/>
      <c r="T3" s="397"/>
      <c r="U3" s="397"/>
      <c r="V3" s="397"/>
      <c r="W3" s="397"/>
      <c r="X3" s="398" t="s">
        <v>30</v>
      </c>
      <c r="Y3" s="398"/>
      <c r="Z3" s="398"/>
      <c r="AA3" s="398"/>
      <c r="AB3" s="398"/>
      <c r="AC3" s="398"/>
      <c r="AD3" s="115"/>
      <c r="AE3" s="117"/>
      <c r="AF3" s="120"/>
      <c r="AG3" s="395">
        <f>IF(L4="",0,LEN(AG2))</f>
        <v>0</v>
      </c>
      <c r="AH3" s="395"/>
      <c r="AI3" s="395"/>
      <c r="AJ3" s="395"/>
      <c r="AK3" s="395"/>
      <c r="AL3" s="395"/>
      <c r="AM3" s="395"/>
      <c r="AN3" s="395"/>
      <c r="AO3" s="395"/>
      <c r="AP3" s="395"/>
      <c r="AQ3" s="395"/>
      <c r="AR3" s="123"/>
      <c r="AS3" s="395">
        <f>IF(OR(AG5=0,AG5=""),0,LEN(AS2))</f>
        <v>0</v>
      </c>
      <c r="AT3" s="395"/>
      <c r="AU3" s="395"/>
      <c r="AV3" s="395"/>
      <c r="AW3" s="395"/>
      <c r="AX3" s="395"/>
      <c r="AY3" s="395"/>
      <c r="AZ3" s="395"/>
      <c r="BA3" s="395"/>
      <c r="BB3" s="395"/>
      <c r="BC3" s="395"/>
      <c r="BD3" s="126"/>
      <c r="BE3" s="126"/>
      <c r="BF3" s="126"/>
      <c r="BG3" s="126"/>
      <c r="BH3" s="126"/>
    </row>
    <row r="4" spans="1:60" s="86" customFormat="1" ht="15" customHeight="1" x14ac:dyDescent="0.15">
      <c r="A4" s="41"/>
      <c r="B4" s="399" t="s">
        <v>12</v>
      </c>
      <c r="C4" s="400"/>
      <c r="D4" s="400"/>
      <c r="E4" s="400"/>
      <c r="F4" s="400"/>
      <c r="G4" s="400"/>
      <c r="H4" s="400"/>
      <c r="I4" s="400"/>
      <c r="J4" s="400"/>
      <c r="K4" s="401"/>
      <c r="L4" s="402"/>
      <c r="M4" s="403"/>
      <c r="N4" s="403"/>
      <c r="O4" s="403"/>
      <c r="P4" s="403"/>
      <c r="Q4" s="403"/>
      <c r="R4" s="403"/>
      <c r="S4" s="403"/>
      <c r="T4" s="403"/>
      <c r="U4" s="403"/>
      <c r="V4" s="403"/>
      <c r="W4" s="403"/>
      <c r="X4" s="403"/>
      <c r="Y4" s="403"/>
      <c r="Z4" s="403"/>
      <c r="AA4" s="116" t="s">
        <v>78</v>
      </c>
      <c r="AB4" s="115"/>
      <c r="AC4" s="115"/>
      <c r="AD4" s="115"/>
      <c r="AE4" s="118"/>
      <c r="AF4" s="120"/>
      <c r="AG4" s="122" t="str">
        <f>IF(AG3=10,"￥","")</f>
        <v/>
      </c>
      <c r="AH4" s="122" t="str">
        <f>IF(AG3=9,"￥",IF(AG3&gt;=10,DBCS(MID(AG2,AG3-9,1)),""))</f>
        <v/>
      </c>
      <c r="AI4" s="122" t="str">
        <f>IF(AG3=8,"￥",IF(AG3&gt;=9,DBCS(MID(AG2,AG3-8,1)),""))</f>
        <v/>
      </c>
      <c r="AJ4" s="122" t="str">
        <f>IF(AG3=7,"￥",IF(AG3&gt;=8,DBCS(MID(AG2,AG3-7,1)),""))</f>
        <v/>
      </c>
      <c r="AK4" s="122" t="str">
        <f>IF(AG3=6,"￥",IF(AG3&gt;=7,DBCS(MID(AG2,AG3-6,1)),""))</f>
        <v/>
      </c>
      <c r="AL4" s="122" t="str">
        <f>IF(AG3=5,"￥",IF(AG3&gt;=6,DBCS(MID(AG2,AG3-5,1)),""))</f>
        <v/>
      </c>
      <c r="AM4" s="122" t="str">
        <f>IF(AG3=4,"￥",IF(AG3&gt;=5,DBCS(MID(AG2,AG3-4,1)),""))</f>
        <v/>
      </c>
      <c r="AN4" s="122" t="str">
        <f>IF(AG3=3,"￥",IF(AG3&gt;=4,DBCS(MID(AG2,AG3-3,1)),""))</f>
        <v/>
      </c>
      <c r="AO4" s="122" t="str">
        <f>IF(AG3=2,"￥",IF(AG3&gt;=3,DBCS(MID(AG2,AG3-2,1)),""))</f>
        <v/>
      </c>
      <c r="AP4" s="122" t="str">
        <f>IF(AG3=1,"￥",IF(AG3&gt;=2,DBCS(MID(AG2,AG3-1,1)),""))</f>
        <v/>
      </c>
      <c r="AQ4" s="122" t="str">
        <f>IF(AG3&gt;0,DBCS(RIGHT(AG2,1)),"")</f>
        <v/>
      </c>
      <c r="AR4" s="123"/>
      <c r="AS4" s="122" t="str">
        <f>IF(AS3=10,"￥","")</f>
        <v/>
      </c>
      <c r="AT4" s="122" t="str">
        <f>IF(AS3=9,"￥",IF(AS3&gt;=10,DBCS(MID(AS2,AS3-9,1)),""))</f>
        <v/>
      </c>
      <c r="AU4" s="122" t="str">
        <f>IF(AS3=8,"￥",IF(AS3&gt;=9,DBCS(MID(AS2,AS3-8,1)),""))</f>
        <v/>
      </c>
      <c r="AV4" s="122" t="str">
        <f>IF(AS3=7,"￥",IF(AS3&gt;=8,DBCS(MID(AS2,AS3-7,1)),""))</f>
        <v/>
      </c>
      <c r="AW4" s="122" t="str">
        <f>IF(AS3=6,"￥",IF(AS3&gt;=7,DBCS(MID(AS2,AS3-6,1)),""))</f>
        <v/>
      </c>
      <c r="AX4" s="122" t="str">
        <f>IF(AS3=5,"￥",IF(AS3&gt;=6,DBCS(MID(AS2,AS3-5,1)),""))</f>
        <v/>
      </c>
      <c r="AY4" s="122" t="str">
        <f>IF(AS3=4,"￥",IF(AS3&gt;=5,DBCS(MID(AS2,AS3-4,1)),""))</f>
        <v/>
      </c>
      <c r="AZ4" s="122" t="str">
        <f>IF(AS3=3,"￥",IF(AS3&gt;=4,DBCS(MID(AS2,AS3-3,1)),""))</f>
        <v/>
      </c>
      <c r="BA4" s="122" t="str">
        <f>IF(AS3=2,"￥",IF(AS3&gt;=3,DBCS(MID(AS2,AS3-2,1)),""))</f>
        <v/>
      </c>
      <c r="BB4" s="122" t="str">
        <f>IF(AS3=1,"￥",IF(AS3&gt;=2,DBCS(MID(AS2,AS3-1,1)),""))</f>
        <v/>
      </c>
      <c r="BC4" s="122" t="str">
        <f>IF(AS3&gt;0,DBCS(RIGHT(AS2,1)),"")</f>
        <v/>
      </c>
      <c r="BD4" s="126"/>
      <c r="BE4" s="126"/>
      <c r="BF4" s="126"/>
      <c r="BG4" s="126"/>
      <c r="BH4" s="126"/>
    </row>
    <row r="5" spans="1:60" s="86" customFormat="1" ht="15" customHeight="1" x14ac:dyDescent="0.15">
      <c r="A5" s="41"/>
      <c r="B5" s="404" t="s">
        <v>145</v>
      </c>
      <c r="C5" s="405"/>
      <c r="D5" s="405"/>
      <c r="E5" s="405"/>
      <c r="F5" s="405"/>
      <c r="G5" s="405"/>
      <c r="H5" s="405"/>
      <c r="I5" s="405"/>
      <c r="J5" s="405"/>
      <c r="K5" s="406"/>
      <c r="L5" s="402"/>
      <c r="M5" s="403"/>
      <c r="N5" s="403"/>
      <c r="O5" s="403"/>
      <c r="P5" s="403"/>
      <c r="Q5" s="403"/>
      <c r="R5" s="403"/>
      <c r="S5" s="403"/>
      <c r="T5" s="403"/>
      <c r="U5" s="403"/>
      <c r="V5" s="403"/>
      <c r="W5" s="403"/>
      <c r="X5" s="403"/>
      <c r="Y5" s="403"/>
      <c r="Z5" s="403"/>
      <c r="AA5" s="116" t="s">
        <v>14</v>
      </c>
      <c r="AB5" s="115"/>
      <c r="AC5" s="115"/>
      <c r="AD5" s="115"/>
      <c r="AE5" s="118"/>
      <c r="AF5" s="120"/>
      <c r="AG5" s="407">
        <f>L4-L5</f>
        <v>0</v>
      </c>
      <c r="AH5" s="407"/>
      <c r="AI5" s="407"/>
      <c r="AJ5" s="407"/>
      <c r="AK5" s="407"/>
      <c r="AL5" s="407"/>
      <c r="AM5" s="407"/>
      <c r="AN5" s="407"/>
      <c r="AO5" s="407"/>
      <c r="AP5" s="407"/>
      <c r="AQ5" s="407"/>
      <c r="AR5" s="123"/>
      <c r="AS5" s="122"/>
      <c r="AT5" s="122"/>
      <c r="AU5" s="122"/>
      <c r="AV5" s="122"/>
      <c r="AW5" s="122"/>
      <c r="AX5" s="122"/>
      <c r="AY5" s="122"/>
      <c r="AZ5" s="122"/>
      <c r="BA5" s="122"/>
      <c r="BB5" s="122"/>
      <c r="BC5" s="122"/>
      <c r="BD5" s="126"/>
      <c r="BE5" s="126"/>
      <c r="BF5" s="126"/>
      <c r="BG5" s="126"/>
      <c r="BH5" s="126"/>
    </row>
    <row r="6" spans="1:60" s="86" customFormat="1" ht="15" customHeight="1" x14ac:dyDescent="0.15">
      <c r="A6" s="41"/>
      <c r="B6" s="257" t="s">
        <v>80</v>
      </c>
      <c r="C6" s="258"/>
      <c r="D6" s="258"/>
      <c r="E6" s="258"/>
      <c r="F6" s="258"/>
      <c r="G6" s="258"/>
      <c r="H6" s="258"/>
      <c r="I6" s="258"/>
      <c r="J6" s="258"/>
      <c r="K6" s="259"/>
      <c r="L6" s="411" t="s">
        <v>202</v>
      </c>
      <c r="M6" s="409"/>
      <c r="N6" s="409"/>
      <c r="O6" s="409"/>
      <c r="P6" s="409"/>
      <c r="Q6" s="408" t="s">
        <v>47</v>
      </c>
      <c r="R6" s="408"/>
      <c r="S6" s="409"/>
      <c r="T6" s="409"/>
      <c r="U6" s="408" t="s">
        <v>75</v>
      </c>
      <c r="V6" s="408"/>
      <c r="W6" s="409"/>
      <c r="X6" s="409"/>
      <c r="Y6" s="408" t="s">
        <v>8</v>
      </c>
      <c r="Z6" s="408"/>
      <c r="AA6" s="103"/>
      <c r="AB6" s="103"/>
      <c r="AC6" s="103"/>
      <c r="AD6" s="103"/>
      <c r="AE6" s="119"/>
      <c r="AF6" s="120"/>
      <c r="AG6" s="123" t="str">
        <f>L6&amp;IF(O6="","　　　　年　　　　月　　　　日",IF(O6="","　　　",IF(O6&lt;10,"　　","　")&amp;DBCS(O6))&amp;"　年"&amp;IF(S6="","　　　",IF(S6&lt;10,"　　","　")&amp;DBCS(S6))&amp;"　月"&amp;IF(W6="","　　　",IF(W6&lt;10,"　　","　")&amp;DBCS(W6))&amp;"　日")</f>
        <v>令和　　　　年　　　　月　　　　日</v>
      </c>
      <c r="AH6" s="123"/>
      <c r="AI6" s="123"/>
      <c r="AJ6" s="123"/>
      <c r="AK6" s="123"/>
      <c r="AL6" s="123"/>
      <c r="AM6" s="123"/>
      <c r="AN6" s="123"/>
      <c r="AO6" s="123"/>
      <c r="AP6" s="123"/>
      <c r="AQ6" s="123"/>
      <c r="AR6" s="123"/>
      <c r="AS6" s="123"/>
      <c r="AT6" s="123"/>
      <c r="AU6" s="123"/>
      <c r="AV6" s="123"/>
      <c r="AW6" s="123"/>
      <c r="AX6" s="124"/>
      <c r="AY6" s="124"/>
      <c r="AZ6" s="124"/>
      <c r="BA6" s="124"/>
      <c r="BB6" s="124"/>
      <c r="BC6" s="124"/>
      <c r="BD6" s="126"/>
      <c r="BE6" s="126"/>
      <c r="BF6" s="126"/>
      <c r="BG6" s="126"/>
      <c r="BH6" s="126"/>
    </row>
    <row r="7" spans="1:60" s="86" customFormat="1" ht="15" customHeight="1" x14ac:dyDescent="0.15">
      <c r="A7" s="41"/>
      <c r="B7" s="257" t="s">
        <v>86</v>
      </c>
      <c r="C7" s="258"/>
      <c r="D7" s="258"/>
      <c r="E7" s="258"/>
      <c r="F7" s="258"/>
      <c r="G7" s="258"/>
      <c r="H7" s="258"/>
      <c r="I7" s="258"/>
      <c r="J7" s="258"/>
      <c r="K7" s="259"/>
      <c r="L7" s="410" t="str">
        <f>IF(L6="","",L6)</f>
        <v>令和</v>
      </c>
      <c r="M7" s="408"/>
      <c r="N7" s="408"/>
      <c r="O7" s="408" t="str">
        <f>IF(O6="","",O6)</f>
        <v/>
      </c>
      <c r="P7" s="408"/>
      <c r="Q7" s="408" t="s">
        <v>47</v>
      </c>
      <c r="R7" s="408"/>
      <c r="S7" s="408" t="str">
        <f>IF(S6="","",S6)</f>
        <v/>
      </c>
      <c r="T7" s="408"/>
      <c r="U7" s="408" t="s">
        <v>75</v>
      </c>
      <c r="V7" s="408"/>
      <c r="W7" s="408" t="str">
        <f>IF(W6="","",W6)</f>
        <v/>
      </c>
      <c r="X7" s="408"/>
      <c r="Y7" s="408" t="s">
        <v>8</v>
      </c>
      <c r="Z7" s="408"/>
      <c r="AA7" s="103"/>
      <c r="AB7" s="103"/>
      <c r="AC7" s="103"/>
      <c r="AD7" s="103"/>
      <c r="AE7" s="119"/>
      <c r="AF7" s="120"/>
      <c r="AG7" s="123" t="str">
        <f>L7&amp;IF(O7="","　　　　年　　　　月　　　　日",IF(O7="","　　　",IF(O7&lt;10,"　　","　")&amp;DBCS(O7))&amp;"　年"&amp;IF(S7="","　　　",IF(S7&lt;10,"　　","　")&amp;DBCS(S7))&amp;"　月"&amp;IF(W7="","　　　",IF(W7&lt;10,"　　","　")&amp;DBCS(W7))&amp;"　日")</f>
        <v>令和　　　　年　　　　月　　　　日</v>
      </c>
      <c r="AH7" s="123"/>
      <c r="AI7" s="123"/>
      <c r="AJ7" s="123"/>
      <c r="AK7" s="123"/>
      <c r="AL7" s="123"/>
      <c r="AM7" s="123"/>
      <c r="AN7" s="123"/>
      <c r="AO7" s="123"/>
      <c r="AP7" s="123"/>
      <c r="AQ7" s="123"/>
      <c r="AR7" s="123"/>
      <c r="AS7" s="123"/>
      <c r="AT7" s="123"/>
      <c r="AU7" s="123"/>
      <c r="AV7" s="123"/>
      <c r="AW7" s="123"/>
      <c r="AX7" s="124"/>
      <c r="AY7" s="124"/>
      <c r="AZ7" s="124"/>
      <c r="BA7" s="124"/>
      <c r="BB7" s="124"/>
      <c r="BC7" s="124"/>
      <c r="BD7" s="126"/>
      <c r="BE7" s="126"/>
      <c r="BF7" s="126"/>
      <c r="BG7" s="126"/>
      <c r="BH7" s="126"/>
    </row>
    <row r="8" spans="1:60" s="86" customFormat="1" ht="15" customHeight="1" x14ac:dyDescent="0.15">
      <c r="A8" s="41"/>
      <c r="B8" s="257" t="s">
        <v>94</v>
      </c>
      <c r="C8" s="258"/>
      <c r="D8" s="258"/>
      <c r="E8" s="258"/>
      <c r="F8" s="258"/>
      <c r="G8" s="258"/>
      <c r="H8" s="258"/>
      <c r="I8" s="258"/>
      <c r="J8" s="258"/>
      <c r="K8" s="259"/>
      <c r="L8" s="411" t="s">
        <v>202</v>
      </c>
      <c r="M8" s="409"/>
      <c r="N8" s="409"/>
      <c r="O8" s="409"/>
      <c r="P8" s="409"/>
      <c r="Q8" s="408" t="s">
        <v>47</v>
      </c>
      <c r="R8" s="408"/>
      <c r="S8" s="409"/>
      <c r="T8" s="409"/>
      <c r="U8" s="408" t="s">
        <v>75</v>
      </c>
      <c r="V8" s="408"/>
      <c r="W8" s="409"/>
      <c r="X8" s="409"/>
      <c r="Y8" s="408" t="s">
        <v>8</v>
      </c>
      <c r="Z8" s="408"/>
      <c r="AA8" s="103"/>
      <c r="AB8" s="103"/>
      <c r="AC8" s="103"/>
      <c r="AD8" s="103"/>
      <c r="AE8" s="119"/>
      <c r="AF8" s="120"/>
      <c r="AG8" s="123" t="str">
        <f>L8&amp;IF(O8="","　　　　年　　　　月　　　　日",IF(O8="","　　　",IF(O8&lt;10,"　　","　")&amp;DBCS(O8))&amp;"　年"&amp;IF(S8="","　　　",IF(S8&lt;10,"　　","　")&amp;DBCS(S8))&amp;"　月"&amp;IF(W8="","　　　",IF(W8&lt;10,"　　","　")&amp;DBCS(W8))&amp;"　日")</f>
        <v>令和　　　　年　　　　月　　　　日</v>
      </c>
      <c r="AH8" s="123"/>
      <c r="AI8" s="123"/>
      <c r="AJ8" s="123"/>
      <c r="AK8" s="123"/>
      <c r="AL8" s="123"/>
      <c r="AM8" s="123"/>
      <c r="AN8" s="123"/>
      <c r="AO8" s="123"/>
      <c r="AP8" s="123"/>
      <c r="AQ8" s="123"/>
      <c r="AR8" s="123"/>
      <c r="AS8" s="123"/>
      <c r="AT8" s="123"/>
      <c r="AU8" s="123"/>
      <c r="AV8" s="123"/>
      <c r="AW8" s="123"/>
      <c r="AX8" s="124"/>
      <c r="AY8" s="124"/>
      <c r="AZ8" s="124"/>
      <c r="BA8" s="124"/>
      <c r="BB8" s="124"/>
      <c r="BC8" s="124"/>
      <c r="BD8" s="126"/>
      <c r="BE8" s="126"/>
      <c r="BF8" s="126"/>
      <c r="BG8" s="126"/>
      <c r="BH8" s="126"/>
    </row>
    <row r="9" spans="1:60" s="86" customFormat="1" ht="15" customHeight="1" x14ac:dyDescent="0.15">
      <c r="A9" s="41"/>
      <c r="B9" s="271" t="s">
        <v>51</v>
      </c>
      <c r="C9" s="272"/>
      <c r="D9" s="272"/>
      <c r="E9" s="272"/>
      <c r="F9" s="274" t="s">
        <v>85</v>
      </c>
      <c r="G9" s="275"/>
      <c r="H9" s="275"/>
      <c r="I9" s="275"/>
      <c r="J9" s="275"/>
      <c r="K9" s="276"/>
      <c r="L9" s="412"/>
      <c r="M9" s="413"/>
      <c r="N9" s="413"/>
      <c r="O9" s="413"/>
      <c r="P9" s="413"/>
      <c r="Q9" s="413"/>
      <c r="R9" s="413"/>
      <c r="S9" s="413"/>
      <c r="T9" s="413"/>
      <c r="U9" s="413"/>
      <c r="V9" s="413"/>
      <c r="W9" s="413"/>
      <c r="X9" s="413"/>
      <c r="Y9" s="413"/>
      <c r="Z9" s="413"/>
      <c r="AA9" s="413"/>
      <c r="AB9" s="413"/>
      <c r="AC9" s="413"/>
      <c r="AD9" s="413"/>
      <c r="AE9" s="414"/>
      <c r="AF9" s="120"/>
      <c r="AG9" s="124"/>
      <c r="AH9" s="123"/>
      <c r="AI9" s="123"/>
      <c r="AJ9" s="123"/>
      <c r="AK9" s="123"/>
      <c r="AL9" s="123"/>
      <c r="AM9" s="123"/>
      <c r="AN9" s="123"/>
      <c r="AO9" s="123"/>
      <c r="AP9" s="123"/>
      <c r="AQ9" s="123"/>
      <c r="AR9" s="123"/>
      <c r="AS9" s="123"/>
      <c r="AT9" s="123"/>
      <c r="AU9" s="123"/>
      <c r="AV9" s="123"/>
      <c r="AW9" s="123"/>
      <c r="AX9" s="124"/>
      <c r="AY9" s="124"/>
      <c r="AZ9" s="124"/>
      <c r="BA9" s="124"/>
      <c r="BB9" s="124"/>
      <c r="BC9" s="124"/>
      <c r="BD9" s="126"/>
      <c r="BE9" s="126"/>
      <c r="BF9" s="126"/>
      <c r="BG9" s="126"/>
      <c r="BH9" s="126"/>
    </row>
    <row r="10" spans="1:60" s="86" customFormat="1" ht="15" customHeight="1" x14ac:dyDescent="0.15">
      <c r="A10" s="41"/>
      <c r="B10" s="280"/>
      <c r="C10" s="281"/>
      <c r="D10" s="281"/>
      <c r="E10" s="282"/>
      <c r="F10" s="283" t="s">
        <v>87</v>
      </c>
      <c r="G10" s="284"/>
      <c r="H10" s="284"/>
      <c r="I10" s="284"/>
      <c r="J10" s="284"/>
      <c r="K10" s="285"/>
      <c r="L10" s="415"/>
      <c r="M10" s="416"/>
      <c r="N10" s="416"/>
      <c r="O10" s="416"/>
      <c r="P10" s="416"/>
      <c r="Q10" s="416"/>
      <c r="R10" s="416"/>
      <c r="S10" s="416"/>
      <c r="T10" s="416"/>
      <c r="U10" s="416"/>
      <c r="V10" s="416"/>
      <c r="W10" s="416"/>
      <c r="X10" s="416"/>
      <c r="Y10" s="416"/>
      <c r="Z10" s="416"/>
      <c r="AA10" s="416"/>
      <c r="AB10" s="416"/>
      <c r="AC10" s="416"/>
      <c r="AD10" s="416"/>
      <c r="AE10" s="417"/>
      <c r="AF10" s="120"/>
      <c r="AG10" s="125"/>
      <c r="AH10" s="125"/>
      <c r="AI10" s="125"/>
      <c r="AJ10" s="125"/>
      <c r="AK10" s="125"/>
      <c r="AL10" s="125"/>
      <c r="AM10" s="125"/>
      <c r="AN10" s="125"/>
      <c r="AO10" s="125"/>
      <c r="AP10" s="125"/>
      <c r="AQ10" s="125"/>
      <c r="AR10" s="125"/>
      <c r="AS10" s="125"/>
      <c r="AT10" s="125"/>
      <c r="AU10" s="125"/>
      <c r="AV10" s="125"/>
      <c r="AW10" s="125"/>
      <c r="AX10" s="126"/>
      <c r="AY10" s="126"/>
      <c r="AZ10" s="126"/>
      <c r="BA10" s="126"/>
      <c r="BB10" s="126"/>
      <c r="BC10" s="126"/>
      <c r="BD10" s="126"/>
      <c r="BE10" s="126"/>
      <c r="BF10" s="126"/>
      <c r="BG10" s="126"/>
      <c r="BH10" s="126"/>
    </row>
    <row r="11" spans="1:60" s="86" customFormat="1" ht="15" customHeight="1" x14ac:dyDescent="0.15">
      <c r="A11" s="41"/>
      <c r="B11" s="280"/>
      <c r="C11" s="281"/>
      <c r="D11" s="281"/>
      <c r="E11" s="282"/>
      <c r="F11" s="283" t="s">
        <v>0</v>
      </c>
      <c r="G11" s="284"/>
      <c r="H11" s="284"/>
      <c r="I11" s="284"/>
      <c r="J11" s="284"/>
      <c r="K11" s="285"/>
      <c r="L11" s="415"/>
      <c r="M11" s="416"/>
      <c r="N11" s="416"/>
      <c r="O11" s="416"/>
      <c r="P11" s="416"/>
      <c r="Q11" s="416"/>
      <c r="R11" s="416"/>
      <c r="S11" s="416"/>
      <c r="T11" s="416"/>
      <c r="U11" s="416"/>
      <c r="V11" s="416"/>
      <c r="W11" s="416"/>
      <c r="X11" s="416"/>
      <c r="Y11" s="416"/>
      <c r="Z11" s="416"/>
      <c r="AA11" s="416"/>
      <c r="AB11" s="416"/>
      <c r="AC11" s="416"/>
      <c r="AD11" s="416"/>
      <c r="AE11" s="417"/>
      <c r="AF11" s="120"/>
      <c r="AG11" s="125"/>
      <c r="AH11" s="125"/>
      <c r="AI11" s="125"/>
      <c r="AJ11" s="125"/>
      <c r="AK11" s="126"/>
      <c r="AL11" s="126"/>
      <c r="AM11" s="126"/>
      <c r="AN11" s="126"/>
      <c r="AO11" s="126"/>
      <c r="AP11" s="126"/>
      <c r="AQ11" s="126"/>
      <c r="AR11" s="126"/>
      <c r="AS11" s="126"/>
      <c r="AT11" s="126"/>
      <c r="AU11" s="126"/>
      <c r="AV11" s="125"/>
      <c r="AW11" s="125"/>
      <c r="AX11" s="126"/>
      <c r="AY11" s="126"/>
      <c r="AZ11" s="126"/>
      <c r="BA11" s="126"/>
      <c r="BB11" s="126"/>
      <c r="BC11" s="126"/>
      <c r="BD11" s="126"/>
      <c r="BE11" s="126"/>
      <c r="BF11" s="126"/>
      <c r="BG11" s="126"/>
      <c r="BH11" s="126"/>
    </row>
    <row r="12" spans="1:60" s="86" customFormat="1" ht="15" customHeight="1" x14ac:dyDescent="0.15">
      <c r="A12" s="41"/>
      <c r="B12" s="289"/>
      <c r="C12" s="290"/>
      <c r="D12" s="290"/>
      <c r="E12" s="291"/>
      <c r="F12" s="292" t="s">
        <v>88</v>
      </c>
      <c r="G12" s="293"/>
      <c r="H12" s="293"/>
      <c r="I12" s="293"/>
      <c r="J12" s="293"/>
      <c r="K12" s="294"/>
      <c r="L12" s="418"/>
      <c r="M12" s="419"/>
      <c r="N12" s="419"/>
      <c r="O12" s="419"/>
      <c r="P12" s="419"/>
      <c r="Q12" s="419"/>
      <c r="R12" s="419"/>
      <c r="S12" s="419"/>
      <c r="T12" s="419"/>
      <c r="U12" s="419"/>
      <c r="V12" s="419"/>
      <c r="W12" s="419"/>
      <c r="X12" s="419"/>
      <c r="Y12" s="419"/>
      <c r="Z12" s="419"/>
      <c r="AA12" s="419"/>
      <c r="AB12" s="419"/>
      <c r="AC12" s="419"/>
      <c r="AD12" s="419"/>
      <c r="AE12" s="420"/>
      <c r="AF12" s="121"/>
      <c r="AG12" s="120"/>
      <c r="AH12" s="120"/>
      <c r="AI12" s="120"/>
      <c r="AJ12" s="120"/>
      <c r="AK12" s="120"/>
      <c r="AL12" s="120"/>
      <c r="AM12" s="120"/>
      <c r="AN12" s="120"/>
      <c r="AO12" s="120"/>
      <c r="AP12" s="120"/>
      <c r="AQ12" s="120"/>
      <c r="AR12" s="120"/>
      <c r="AS12" s="120"/>
      <c r="AT12" s="120"/>
      <c r="AU12" s="120"/>
      <c r="AV12" s="120"/>
      <c r="AW12" s="120"/>
      <c r="AX12" s="133"/>
      <c r="AY12" s="133"/>
      <c r="AZ12" s="133"/>
      <c r="BA12" s="133"/>
      <c r="BB12" s="133"/>
      <c r="BC12" s="133"/>
    </row>
    <row r="13" spans="1:60" ht="15" customHeight="1" x14ac:dyDescent="0.15">
      <c r="B13" s="271" t="s">
        <v>59</v>
      </c>
      <c r="C13" s="272"/>
      <c r="D13" s="272"/>
      <c r="E13" s="272"/>
      <c r="F13" s="274" t="s">
        <v>85</v>
      </c>
      <c r="G13" s="275"/>
      <c r="H13" s="275"/>
      <c r="I13" s="275"/>
      <c r="J13" s="275"/>
      <c r="K13" s="276"/>
      <c r="L13" s="412"/>
      <c r="M13" s="413"/>
      <c r="N13" s="413"/>
      <c r="O13" s="413"/>
      <c r="P13" s="413"/>
      <c r="Q13" s="413"/>
      <c r="R13" s="413"/>
      <c r="S13" s="413"/>
      <c r="T13" s="413"/>
      <c r="U13" s="413"/>
      <c r="V13" s="413"/>
      <c r="W13" s="413"/>
      <c r="X13" s="413"/>
      <c r="Y13" s="413"/>
      <c r="Z13" s="413"/>
      <c r="AA13" s="413"/>
      <c r="AB13" s="413"/>
      <c r="AC13" s="413"/>
      <c r="AD13" s="413"/>
      <c r="AE13" s="414"/>
      <c r="AF13" s="412"/>
      <c r="AG13" s="413"/>
      <c r="AH13" s="413"/>
      <c r="AI13" s="413"/>
      <c r="AJ13" s="413"/>
      <c r="AK13" s="413"/>
      <c r="AL13" s="413"/>
      <c r="AM13" s="413"/>
      <c r="AN13" s="413"/>
      <c r="AO13" s="413"/>
      <c r="AP13" s="413"/>
      <c r="AQ13" s="413"/>
      <c r="AR13" s="413"/>
      <c r="AS13" s="413"/>
      <c r="AT13" s="413"/>
      <c r="AU13" s="413"/>
      <c r="AV13" s="413"/>
      <c r="AW13" s="413"/>
      <c r="AX13" s="413"/>
      <c r="AY13" s="414"/>
    </row>
    <row r="14" spans="1:60" ht="15" customHeight="1" x14ac:dyDescent="0.15">
      <c r="B14" s="280"/>
      <c r="C14" s="281"/>
      <c r="D14" s="281"/>
      <c r="E14" s="282"/>
      <c r="F14" s="283" t="s">
        <v>87</v>
      </c>
      <c r="G14" s="284"/>
      <c r="H14" s="284"/>
      <c r="I14" s="284"/>
      <c r="J14" s="284"/>
      <c r="K14" s="285"/>
      <c r="L14" s="415"/>
      <c r="M14" s="416"/>
      <c r="N14" s="416"/>
      <c r="O14" s="416"/>
      <c r="P14" s="416"/>
      <c r="Q14" s="416"/>
      <c r="R14" s="416"/>
      <c r="S14" s="416"/>
      <c r="T14" s="416"/>
      <c r="U14" s="416"/>
      <c r="V14" s="416"/>
      <c r="W14" s="416"/>
      <c r="X14" s="416"/>
      <c r="Y14" s="416"/>
      <c r="Z14" s="416"/>
      <c r="AA14" s="416"/>
      <c r="AB14" s="416"/>
      <c r="AC14" s="416"/>
      <c r="AD14" s="416"/>
      <c r="AE14" s="417"/>
      <c r="AF14" s="415"/>
      <c r="AG14" s="416"/>
      <c r="AH14" s="416"/>
      <c r="AI14" s="416"/>
      <c r="AJ14" s="416"/>
      <c r="AK14" s="416"/>
      <c r="AL14" s="416"/>
      <c r="AM14" s="416"/>
      <c r="AN14" s="416"/>
      <c r="AO14" s="416"/>
      <c r="AP14" s="416"/>
      <c r="AQ14" s="416"/>
      <c r="AR14" s="416"/>
      <c r="AS14" s="416"/>
      <c r="AT14" s="416"/>
      <c r="AU14" s="416"/>
      <c r="AV14" s="416"/>
      <c r="AW14" s="416"/>
      <c r="AX14" s="416"/>
      <c r="AY14" s="417"/>
    </row>
    <row r="15" spans="1:60" ht="15" customHeight="1" x14ac:dyDescent="0.15">
      <c r="B15" s="280"/>
      <c r="C15" s="281"/>
      <c r="D15" s="281"/>
      <c r="E15" s="282"/>
      <c r="F15" s="283" t="s">
        <v>0</v>
      </c>
      <c r="G15" s="284"/>
      <c r="H15" s="284"/>
      <c r="I15" s="284"/>
      <c r="J15" s="284"/>
      <c r="K15" s="285"/>
      <c r="L15" s="415"/>
      <c r="M15" s="416"/>
      <c r="N15" s="416"/>
      <c r="O15" s="416"/>
      <c r="P15" s="416"/>
      <c r="Q15" s="416"/>
      <c r="R15" s="416"/>
      <c r="S15" s="416"/>
      <c r="T15" s="416"/>
      <c r="U15" s="416"/>
      <c r="V15" s="416"/>
      <c r="W15" s="416"/>
      <c r="X15" s="416"/>
      <c r="Y15" s="416"/>
      <c r="Z15" s="416"/>
      <c r="AA15" s="416"/>
      <c r="AB15" s="416"/>
      <c r="AC15" s="416"/>
      <c r="AD15" s="416"/>
      <c r="AE15" s="417"/>
      <c r="AF15" s="415"/>
      <c r="AG15" s="416"/>
      <c r="AH15" s="416"/>
      <c r="AI15" s="416"/>
      <c r="AJ15" s="416"/>
      <c r="AK15" s="416"/>
      <c r="AL15" s="416"/>
      <c r="AM15" s="416"/>
      <c r="AN15" s="416"/>
      <c r="AO15" s="416"/>
      <c r="AP15" s="416"/>
      <c r="AQ15" s="416"/>
      <c r="AR15" s="416"/>
      <c r="AS15" s="416"/>
      <c r="AT15" s="416"/>
      <c r="AU15" s="416"/>
      <c r="AV15" s="416"/>
      <c r="AW15" s="416"/>
      <c r="AX15" s="416"/>
      <c r="AY15" s="417"/>
    </row>
    <row r="16" spans="1:60" ht="15" customHeight="1" x14ac:dyDescent="0.15">
      <c r="B16" s="289"/>
      <c r="C16" s="290"/>
      <c r="D16" s="290"/>
      <c r="E16" s="291"/>
      <c r="F16" s="292" t="s">
        <v>88</v>
      </c>
      <c r="G16" s="293"/>
      <c r="H16" s="293"/>
      <c r="I16" s="293"/>
      <c r="J16" s="293"/>
      <c r="K16" s="294"/>
      <c r="L16" s="418"/>
      <c r="M16" s="419"/>
      <c r="N16" s="419"/>
      <c r="O16" s="419"/>
      <c r="P16" s="419"/>
      <c r="Q16" s="419"/>
      <c r="R16" s="419"/>
      <c r="S16" s="419"/>
      <c r="T16" s="419"/>
      <c r="U16" s="419"/>
      <c r="V16" s="419"/>
      <c r="W16" s="419"/>
      <c r="X16" s="419"/>
      <c r="Y16" s="419"/>
      <c r="Z16" s="419"/>
      <c r="AA16" s="419"/>
      <c r="AB16" s="419"/>
      <c r="AC16" s="419"/>
      <c r="AD16" s="419"/>
      <c r="AE16" s="420"/>
      <c r="AF16" s="418"/>
      <c r="AG16" s="419"/>
      <c r="AH16" s="419"/>
      <c r="AI16" s="419"/>
      <c r="AJ16" s="419"/>
      <c r="AK16" s="419"/>
      <c r="AL16" s="419"/>
      <c r="AM16" s="419"/>
      <c r="AN16" s="419"/>
      <c r="AO16" s="419"/>
      <c r="AP16" s="419"/>
      <c r="AQ16" s="419"/>
      <c r="AR16" s="419"/>
      <c r="AS16" s="419"/>
      <c r="AT16" s="419"/>
      <c r="AU16" s="419"/>
      <c r="AV16" s="419"/>
      <c r="AW16" s="419"/>
      <c r="AX16" s="419"/>
      <c r="AY16" s="420"/>
    </row>
    <row r="17" spans="1:44" ht="3" customHeight="1" x14ac:dyDescent="0.15"/>
    <row r="18" spans="1:44" ht="15" customHeight="1" x14ac:dyDescent="0.15">
      <c r="A18" s="247" t="s">
        <v>251</v>
      </c>
    </row>
    <row r="19" spans="1:44" ht="15" customHeight="1" x14ac:dyDescent="0.15"/>
    <row r="20" spans="1:44" ht="15" customHeight="1" x14ac:dyDescent="0.15"/>
    <row r="21" spans="1:44" ht="15" customHeight="1" x14ac:dyDescent="0.15"/>
    <row r="22" spans="1:44" ht="15" customHeight="1" x14ac:dyDescent="0.15"/>
    <row r="23" spans="1:44" ht="15" customHeight="1" x14ac:dyDescent="0.15">
      <c r="M23" s="433" t="s">
        <v>113</v>
      </c>
      <c r="N23" s="433"/>
      <c r="O23" s="433"/>
      <c r="P23" s="433"/>
      <c r="Q23" s="433"/>
      <c r="R23" s="433"/>
      <c r="S23" s="433"/>
      <c r="T23" s="433"/>
      <c r="U23" s="433"/>
      <c r="V23" s="433"/>
      <c r="W23" s="433"/>
      <c r="X23" s="433"/>
      <c r="Y23" s="433"/>
      <c r="Z23" s="433"/>
      <c r="AA23" s="433"/>
      <c r="AB23" s="433"/>
      <c r="AC23" s="433"/>
      <c r="AD23" s="433"/>
      <c r="AE23" s="433"/>
      <c r="AF23" s="433"/>
      <c r="AG23" s="433"/>
      <c r="AH23" s="433"/>
      <c r="AI23" s="433"/>
    </row>
    <row r="24" spans="1:44" ht="15" customHeight="1" x14ac:dyDescent="0.15">
      <c r="M24" s="433"/>
      <c r="N24" s="433"/>
      <c r="O24" s="433"/>
      <c r="P24" s="433"/>
      <c r="Q24" s="433"/>
      <c r="R24" s="433"/>
      <c r="S24" s="433"/>
      <c r="T24" s="433"/>
      <c r="U24" s="433"/>
      <c r="V24" s="433"/>
      <c r="W24" s="433"/>
      <c r="X24" s="433"/>
      <c r="Y24" s="433"/>
      <c r="Z24" s="433"/>
      <c r="AA24" s="433"/>
      <c r="AB24" s="433"/>
      <c r="AC24" s="433"/>
      <c r="AD24" s="433"/>
      <c r="AE24" s="433"/>
      <c r="AF24" s="433"/>
      <c r="AG24" s="433"/>
      <c r="AH24" s="433"/>
      <c r="AI24" s="433"/>
    </row>
    <row r="25" spans="1:44" ht="15" customHeight="1" x14ac:dyDescent="0.15"/>
    <row r="26" spans="1:44" ht="24.95" customHeight="1" x14ac:dyDescent="0.15">
      <c r="D26" s="91"/>
      <c r="E26" s="96"/>
      <c r="F26" s="421" t="s">
        <v>40</v>
      </c>
      <c r="G26" s="421"/>
      <c r="H26" s="421"/>
      <c r="I26" s="421"/>
      <c r="J26" s="421"/>
      <c r="K26" s="421"/>
      <c r="L26" s="96"/>
      <c r="M26" s="104"/>
      <c r="N26" s="109"/>
      <c r="O26" s="423" t="str">
        <f>IF(L2="","",L2)</f>
        <v/>
      </c>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c r="AM26" s="423"/>
      <c r="AN26" s="423"/>
      <c r="AO26" s="423"/>
      <c r="AP26" s="423"/>
      <c r="AQ26" s="423"/>
      <c r="AR26" s="128"/>
    </row>
    <row r="27" spans="1:44" ht="24.95" customHeight="1" x14ac:dyDescent="0.15">
      <c r="D27" s="92"/>
      <c r="E27" s="97"/>
      <c r="F27" s="422"/>
      <c r="G27" s="422"/>
      <c r="H27" s="422"/>
      <c r="I27" s="422"/>
      <c r="J27" s="422"/>
      <c r="K27" s="422"/>
      <c r="L27" s="97"/>
      <c r="M27" s="105"/>
      <c r="N27" s="110"/>
      <c r="O27" s="424"/>
      <c r="P27" s="424"/>
      <c r="Q27" s="424"/>
      <c r="R27" s="424"/>
      <c r="S27" s="424"/>
      <c r="T27" s="424"/>
      <c r="U27" s="424"/>
      <c r="V27" s="424"/>
      <c r="W27" s="424"/>
      <c r="X27" s="424"/>
      <c r="Y27" s="424"/>
      <c r="Z27" s="424"/>
      <c r="AA27" s="424"/>
      <c r="AB27" s="424"/>
      <c r="AC27" s="424"/>
      <c r="AD27" s="424"/>
      <c r="AE27" s="424"/>
      <c r="AF27" s="424"/>
      <c r="AG27" s="424"/>
      <c r="AH27" s="424"/>
      <c r="AI27" s="424"/>
      <c r="AJ27" s="424"/>
      <c r="AK27" s="424"/>
      <c r="AL27" s="424"/>
      <c r="AM27" s="424"/>
      <c r="AN27" s="424"/>
      <c r="AO27" s="424"/>
      <c r="AP27" s="424"/>
      <c r="AQ27" s="424"/>
      <c r="AR27" s="129"/>
    </row>
    <row r="28" spans="1:44" ht="24.95" customHeight="1" x14ac:dyDescent="0.15">
      <c r="D28" s="93"/>
      <c r="E28" s="98"/>
      <c r="F28" s="427" t="s">
        <v>46</v>
      </c>
      <c r="G28" s="427"/>
      <c r="H28" s="427"/>
      <c r="I28" s="427"/>
      <c r="J28" s="427"/>
      <c r="K28" s="427"/>
      <c r="L28" s="98"/>
      <c r="M28" s="106"/>
      <c r="N28" s="111"/>
      <c r="O28" s="98" t="str">
        <f>"津山市　"&amp;IF(O3="","　　　　　　　　　　",O3)&amp;"　地内"</f>
        <v>津山市　　　　　　　　　　　　地内</v>
      </c>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130"/>
    </row>
    <row r="29" spans="1:44" ht="24.95" customHeight="1" x14ac:dyDescent="0.15">
      <c r="D29" s="94"/>
      <c r="E29" s="99"/>
      <c r="F29" s="425" t="s">
        <v>114</v>
      </c>
      <c r="G29" s="425"/>
      <c r="H29" s="425"/>
      <c r="I29" s="425"/>
      <c r="J29" s="425"/>
      <c r="K29" s="425"/>
      <c r="L29" s="99"/>
      <c r="M29" s="107"/>
      <c r="N29" s="112"/>
      <c r="O29" s="425" t="s">
        <v>1</v>
      </c>
      <c r="P29" s="425"/>
      <c r="Q29" s="425"/>
      <c r="R29" s="425"/>
      <c r="S29" s="107"/>
      <c r="T29" s="99"/>
      <c r="U29" s="99" t="str">
        <f>AG7</f>
        <v>令和　　　　年　　　　月　　　　日</v>
      </c>
      <c r="V29" s="99"/>
      <c r="W29" s="99"/>
      <c r="X29" s="99"/>
      <c r="Y29" s="99"/>
      <c r="Z29" s="99"/>
      <c r="AA29" s="99"/>
      <c r="AB29" s="99"/>
      <c r="AC29" s="99"/>
      <c r="AD29" s="99"/>
      <c r="AE29" s="99"/>
      <c r="AF29" s="99"/>
      <c r="AG29" s="99"/>
      <c r="AH29" s="99"/>
      <c r="AI29" s="99"/>
      <c r="AJ29" s="99"/>
      <c r="AK29" s="99"/>
      <c r="AL29" s="99"/>
      <c r="AM29" s="99"/>
      <c r="AN29" s="99"/>
      <c r="AO29" s="99"/>
      <c r="AP29" s="99"/>
      <c r="AQ29" s="99"/>
      <c r="AR29" s="131"/>
    </row>
    <row r="30" spans="1:44" ht="24.95" customHeight="1" x14ac:dyDescent="0.15">
      <c r="D30" s="92"/>
      <c r="E30" s="97"/>
      <c r="F30" s="422"/>
      <c r="G30" s="422"/>
      <c r="H30" s="422"/>
      <c r="I30" s="422"/>
      <c r="J30" s="422"/>
      <c r="K30" s="422"/>
      <c r="L30" s="97"/>
      <c r="M30" s="105"/>
      <c r="N30" s="110"/>
      <c r="O30" s="422" t="s">
        <v>146</v>
      </c>
      <c r="P30" s="422"/>
      <c r="Q30" s="422"/>
      <c r="R30" s="422"/>
      <c r="S30" s="105"/>
      <c r="T30" s="97"/>
      <c r="U30" s="97" t="str">
        <f>AG8</f>
        <v>令和　　　　年　　　　月　　　　日</v>
      </c>
      <c r="V30" s="97"/>
      <c r="W30" s="97"/>
      <c r="X30" s="97"/>
      <c r="Y30" s="97"/>
      <c r="Z30" s="97"/>
      <c r="AA30" s="97"/>
      <c r="AB30" s="97"/>
      <c r="AC30" s="97"/>
      <c r="AD30" s="97"/>
      <c r="AE30" s="97"/>
      <c r="AF30" s="97"/>
      <c r="AG30" s="97"/>
      <c r="AH30" s="97"/>
      <c r="AI30" s="97"/>
      <c r="AJ30" s="97"/>
      <c r="AK30" s="97"/>
      <c r="AL30" s="97"/>
      <c r="AM30" s="97"/>
      <c r="AN30" s="97"/>
      <c r="AO30" s="97"/>
      <c r="AP30" s="97"/>
      <c r="AQ30" s="97"/>
      <c r="AR30" s="129"/>
    </row>
    <row r="31" spans="1:44" ht="24.95" customHeight="1" x14ac:dyDescent="0.15">
      <c r="D31" s="94"/>
      <c r="E31" s="99"/>
      <c r="F31" s="425" t="s">
        <v>76</v>
      </c>
      <c r="G31" s="425"/>
      <c r="H31" s="425"/>
      <c r="I31" s="425"/>
      <c r="J31" s="425"/>
      <c r="K31" s="425"/>
      <c r="L31" s="99"/>
      <c r="M31" s="107"/>
      <c r="N31" s="112"/>
      <c r="O31" s="99"/>
      <c r="P31" s="99"/>
      <c r="Q31" s="99"/>
      <c r="R31" s="99"/>
      <c r="S31" s="428" t="str">
        <f>AG4&amp;AH4&amp;IF(OR(AH4="",AH4="￥"),"","，")&amp;AI4&amp;AJ4&amp;AK4&amp;IF(OR(AK4="",AK4="￥"),"","，")&amp;AL4&amp;AM4&amp;AN4&amp;IF(OR(AN4="",AN4="￥"),"","，")&amp;AO4&amp;AP4&amp;AQ4</f>
        <v/>
      </c>
      <c r="T31" s="428"/>
      <c r="U31" s="428"/>
      <c r="V31" s="428"/>
      <c r="W31" s="428"/>
      <c r="X31" s="428"/>
      <c r="Y31" s="428"/>
      <c r="Z31" s="428"/>
      <c r="AA31" s="428"/>
      <c r="AB31" s="428"/>
      <c r="AC31" s="428"/>
      <c r="AD31" s="428"/>
      <c r="AE31" s="428"/>
      <c r="AF31" s="428"/>
      <c r="AG31" s="428"/>
      <c r="AH31" s="428"/>
      <c r="AI31" s="428"/>
      <c r="AJ31" s="428"/>
      <c r="AK31" s="428"/>
      <c r="AL31" s="428"/>
      <c r="AM31" s="428"/>
      <c r="AN31" s="428"/>
      <c r="AO31" s="99" t="s">
        <v>81</v>
      </c>
      <c r="AP31" s="99"/>
      <c r="AQ31" s="99"/>
      <c r="AR31" s="131"/>
    </row>
    <row r="32" spans="1:44" ht="24.95" customHeight="1" x14ac:dyDescent="0.15">
      <c r="D32" s="95"/>
      <c r="E32" s="100"/>
      <c r="F32" s="426"/>
      <c r="G32" s="426"/>
      <c r="H32" s="426"/>
      <c r="I32" s="426"/>
      <c r="J32" s="426"/>
      <c r="K32" s="426"/>
      <c r="L32" s="100"/>
      <c r="M32" s="108"/>
      <c r="N32" s="113"/>
      <c r="O32" s="100"/>
      <c r="P32" s="100" t="s">
        <v>149</v>
      </c>
      <c r="Q32" s="100"/>
      <c r="R32" s="100"/>
      <c r="S32" s="100"/>
      <c r="T32" s="114"/>
      <c r="U32" s="114"/>
      <c r="V32" s="114"/>
      <c r="W32" s="114"/>
      <c r="X32" s="114"/>
      <c r="Y32" s="114"/>
      <c r="Z32" s="114"/>
      <c r="AA32" s="114"/>
      <c r="AB32" s="114"/>
      <c r="AC32" s="114"/>
      <c r="AD32" s="114"/>
      <c r="AE32" s="114"/>
      <c r="AF32" s="429" t="str">
        <f>AS4&amp;AT4&amp;IF(OR(AT4="",AT4="￥"),"","，")&amp;AU4&amp;AV4&amp;AW4&amp;IF(OR(AW4="",AW4="￥"),"","，")&amp;AX4&amp;AY4&amp;AZ4&amp;IF(OR(AZ4="",AZ4="￥"),"","，")&amp;BA4&amp;BB4&amp;BC4</f>
        <v/>
      </c>
      <c r="AG32" s="429"/>
      <c r="AH32" s="429"/>
      <c r="AI32" s="429"/>
      <c r="AJ32" s="429"/>
      <c r="AK32" s="429"/>
      <c r="AL32" s="429"/>
      <c r="AM32" s="429"/>
      <c r="AN32" s="429"/>
      <c r="AO32" s="100" t="s">
        <v>150</v>
      </c>
      <c r="AP32" s="100"/>
      <c r="AQ32" s="100"/>
      <c r="AR32" s="132"/>
    </row>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spans="1:1" ht="15" customHeight="1" x14ac:dyDescent="0.15"/>
    <row r="66" spans="1:1" ht="15" customHeight="1" x14ac:dyDescent="0.15"/>
    <row r="67" spans="1:1" ht="15" customHeight="1" x14ac:dyDescent="0.15"/>
    <row r="68" spans="1:1" ht="15" customHeight="1" x14ac:dyDescent="0.15"/>
    <row r="69" spans="1:1" ht="15" customHeight="1" x14ac:dyDescent="0.15"/>
    <row r="70" spans="1:1" ht="15" customHeight="1" x14ac:dyDescent="0.15"/>
    <row r="71" spans="1:1" ht="15" customHeight="1" x14ac:dyDescent="0.15">
      <c r="A71" s="247" t="s">
        <v>251</v>
      </c>
    </row>
    <row r="72" spans="1:1" ht="15" customHeight="1" x14ac:dyDescent="0.15"/>
    <row r="73" spans="1:1" ht="15" customHeight="1" x14ac:dyDescent="0.15"/>
    <row r="74" spans="1:1" ht="15" customHeight="1" x14ac:dyDescent="0.15"/>
    <row r="75" spans="1:1" ht="15" customHeight="1" x14ac:dyDescent="0.15"/>
    <row r="76" spans="1:1" ht="15" customHeight="1" x14ac:dyDescent="0.15"/>
    <row r="77" spans="1:1" ht="15" customHeight="1" x14ac:dyDescent="0.15"/>
    <row r="78" spans="1:1" ht="15" customHeight="1" x14ac:dyDescent="0.15"/>
    <row r="79" spans="1:1" ht="15" customHeight="1" x14ac:dyDescent="0.15"/>
    <row r="80" spans="1:1"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spans="1:1" ht="15" customHeight="1" x14ac:dyDescent="0.15"/>
    <row r="114" spans="1:1" ht="15" customHeight="1" x14ac:dyDescent="0.15"/>
    <row r="115" spans="1:1" ht="15" customHeight="1" x14ac:dyDescent="0.15"/>
    <row r="116" spans="1:1" ht="15" customHeight="1" x14ac:dyDescent="0.15"/>
    <row r="117" spans="1:1" ht="15" customHeight="1" x14ac:dyDescent="0.15"/>
    <row r="118" spans="1:1" ht="15" customHeight="1" x14ac:dyDescent="0.15"/>
    <row r="119" spans="1:1" ht="15" customHeight="1" x14ac:dyDescent="0.15"/>
    <row r="120" spans="1:1" ht="15" customHeight="1" x14ac:dyDescent="0.15"/>
    <row r="121" spans="1:1" ht="15" customHeight="1" x14ac:dyDescent="0.15"/>
    <row r="122" spans="1:1" ht="15" customHeight="1" x14ac:dyDescent="0.15"/>
    <row r="123" spans="1:1" ht="15" customHeight="1" x14ac:dyDescent="0.15"/>
    <row r="124" spans="1:1" ht="15" customHeight="1" x14ac:dyDescent="0.15"/>
    <row r="125" spans="1:1" ht="15" customHeight="1" x14ac:dyDescent="0.15"/>
    <row r="126" spans="1:1" ht="15" customHeight="1" x14ac:dyDescent="0.15"/>
    <row r="127" spans="1:1" ht="15" customHeight="1" x14ac:dyDescent="0.15"/>
    <row r="128" spans="1:1" ht="15" customHeight="1" x14ac:dyDescent="0.15">
      <c r="A128" s="247" t="s">
        <v>251</v>
      </c>
    </row>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spans="1:1" ht="15" customHeight="1" x14ac:dyDescent="0.15"/>
    <row r="178" spans="1:1" ht="15" customHeight="1" x14ac:dyDescent="0.15"/>
    <row r="179" spans="1:1" ht="15" customHeight="1" x14ac:dyDescent="0.15"/>
    <row r="180" spans="1:1" ht="15" customHeight="1" x14ac:dyDescent="0.15"/>
    <row r="181" spans="1:1" ht="15" customHeight="1" x14ac:dyDescent="0.15"/>
    <row r="182" spans="1:1" ht="15" customHeight="1" x14ac:dyDescent="0.15"/>
    <row r="183" spans="1:1" ht="15" customHeight="1" x14ac:dyDescent="0.15"/>
    <row r="184" spans="1:1" ht="15" customHeight="1" x14ac:dyDescent="0.15"/>
    <row r="185" spans="1:1" s="225" customFormat="1" ht="15" customHeight="1" x14ac:dyDescent="0.15">
      <c r="A185" s="247" t="s">
        <v>251</v>
      </c>
    </row>
    <row r="186" spans="1:1" s="225" customFormat="1" ht="15" customHeight="1" x14ac:dyDescent="0.15"/>
    <row r="187" spans="1:1" s="225" customFormat="1" ht="15" customHeight="1" x14ac:dyDescent="0.15"/>
    <row r="188" spans="1:1" s="225" customFormat="1" ht="15" customHeight="1" x14ac:dyDescent="0.15"/>
    <row r="189" spans="1:1" s="225" customFormat="1" ht="15" customHeight="1" x14ac:dyDescent="0.15"/>
    <row r="190" spans="1:1" s="225" customFormat="1" ht="15" customHeight="1" x14ac:dyDescent="0.15"/>
    <row r="191" spans="1:1" s="225" customFormat="1" ht="15" customHeight="1" x14ac:dyDescent="0.15"/>
    <row r="192" spans="1:1" s="225" customFormat="1" ht="15" customHeight="1" x14ac:dyDescent="0.15"/>
    <row r="193" s="225" customFormat="1" ht="15" customHeight="1" x14ac:dyDescent="0.15"/>
    <row r="194" s="225" customFormat="1" ht="15" customHeight="1" x14ac:dyDescent="0.15"/>
    <row r="195" s="225" customFormat="1" ht="15" customHeight="1" x14ac:dyDescent="0.15"/>
    <row r="196" s="225" customFormat="1" ht="15" customHeight="1" x14ac:dyDescent="0.15"/>
    <row r="197" s="225" customFormat="1" ht="15" customHeight="1" x14ac:dyDescent="0.15"/>
    <row r="198" s="225" customFormat="1" ht="15" customHeight="1" x14ac:dyDescent="0.15"/>
    <row r="199" s="225" customFormat="1" ht="15" customHeight="1" x14ac:dyDescent="0.15"/>
    <row r="200" s="225" customFormat="1" ht="15" customHeight="1" x14ac:dyDescent="0.15"/>
    <row r="201" s="225" customFormat="1" ht="15" customHeight="1" x14ac:dyDescent="0.15"/>
    <row r="202" s="225" customFormat="1" ht="15" customHeight="1" x14ac:dyDescent="0.15"/>
    <row r="203" s="225" customFormat="1" ht="15" customHeight="1" x14ac:dyDescent="0.15"/>
    <row r="204" s="225" customFormat="1" ht="15" customHeight="1" x14ac:dyDescent="0.15"/>
    <row r="205" s="225" customFormat="1" ht="15" customHeight="1" x14ac:dyDescent="0.15"/>
    <row r="206" s="225" customFormat="1" ht="15" customHeight="1" x14ac:dyDescent="0.15"/>
    <row r="207" s="225" customFormat="1" ht="15" customHeight="1" x14ac:dyDescent="0.15"/>
    <row r="208" s="225" customFormat="1" ht="15" customHeight="1" x14ac:dyDescent="0.15"/>
    <row r="209" s="225" customFormat="1" ht="15" customHeight="1" x14ac:dyDescent="0.15"/>
    <row r="210" s="225" customFormat="1" ht="15" customHeight="1" x14ac:dyDescent="0.15"/>
    <row r="211" s="225" customFormat="1" ht="15" customHeight="1" x14ac:dyDescent="0.15"/>
    <row r="212" s="225" customFormat="1" ht="15" customHeight="1" x14ac:dyDescent="0.15"/>
    <row r="213" s="225" customFormat="1" ht="15" customHeight="1" x14ac:dyDescent="0.15"/>
    <row r="214" s="225" customFormat="1" ht="15" customHeight="1" x14ac:dyDescent="0.15"/>
    <row r="215" s="225" customFormat="1" ht="15" customHeight="1" x14ac:dyDescent="0.15"/>
    <row r="216" s="225" customFormat="1" ht="15" customHeight="1" x14ac:dyDescent="0.15"/>
    <row r="217" s="225" customFormat="1" ht="15" customHeight="1" x14ac:dyDescent="0.15"/>
    <row r="218" s="225" customFormat="1" ht="15" customHeight="1" x14ac:dyDescent="0.15"/>
    <row r="219" s="225" customFormat="1" ht="15" customHeight="1" x14ac:dyDescent="0.15"/>
    <row r="220" s="225" customFormat="1" ht="15" customHeight="1" x14ac:dyDescent="0.15"/>
    <row r="221" s="225" customFormat="1" ht="15" customHeight="1" x14ac:dyDescent="0.15"/>
    <row r="222" s="225" customFormat="1" ht="15" customHeight="1" x14ac:dyDescent="0.15"/>
    <row r="223" s="225" customFormat="1" ht="15" customHeight="1" x14ac:dyDescent="0.15"/>
    <row r="224" s="225" customFormat="1" ht="15" customHeight="1" x14ac:dyDescent="0.15"/>
    <row r="225" s="225" customFormat="1" ht="15" customHeight="1" x14ac:dyDescent="0.15"/>
    <row r="226" s="225" customFormat="1" ht="15" customHeight="1" x14ac:dyDescent="0.15"/>
    <row r="227" s="225" customFormat="1" ht="15" customHeight="1" x14ac:dyDescent="0.15"/>
    <row r="228" s="225" customFormat="1" ht="15" customHeight="1" x14ac:dyDescent="0.15"/>
    <row r="229" s="225" customFormat="1" ht="15" customHeight="1" x14ac:dyDescent="0.15"/>
    <row r="230" s="225" customFormat="1" ht="15" customHeight="1" x14ac:dyDescent="0.15"/>
    <row r="231" s="225" customFormat="1" ht="15" customHeight="1" x14ac:dyDescent="0.15"/>
    <row r="232" s="225" customFormat="1" ht="15" customHeight="1" x14ac:dyDescent="0.15"/>
    <row r="233" s="225" customFormat="1" ht="15" customHeight="1" x14ac:dyDescent="0.15"/>
    <row r="234" s="225" customFormat="1" ht="15" customHeight="1" x14ac:dyDescent="0.15"/>
    <row r="235" s="225" customFormat="1" ht="15" customHeight="1" x14ac:dyDescent="0.15"/>
    <row r="236" s="225" customFormat="1" ht="15" customHeight="1" x14ac:dyDescent="0.15"/>
    <row r="237" s="225" customFormat="1" ht="15" customHeight="1" x14ac:dyDescent="0.15"/>
    <row r="238" s="225" customFormat="1" ht="15" customHeight="1" x14ac:dyDescent="0.15"/>
    <row r="239" s="225" customFormat="1" ht="15" customHeight="1" x14ac:dyDescent="0.15"/>
    <row r="240" s="225" customFormat="1" ht="15" customHeight="1" x14ac:dyDescent="0.15"/>
    <row r="241" spans="1:1" s="225" customFormat="1" ht="15" customHeight="1" x14ac:dyDescent="0.15"/>
    <row r="242" spans="1:1" s="225" customFormat="1" ht="15" customHeight="1" x14ac:dyDescent="0.15">
      <c r="A242" s="247" t="s">
        <v>251</v>
      </c>
    </row>
    <row r="243" spans="1:1" s="225" customFormat="1" ht="15" customHeight="1" x14ac:dyDescent="0.15"/>
    <row r="244" spans="1:1" s="225" customFormat="1" ht="15" customHeight="1" x14ac:dyDescent="0.15"/>
    <row r="245" spans="1:1" s="225" customFormat="1" ht="15" customHeight="1" x14ac:dyDescent="0.15"/>
    <row r="246" spans="1:1" s="225" customFormat="1" ht="15" customHeight="1" x14ac:dyDescent="0.15"/>
    <row r="247" spans="1:1" s="225" customFormat="1" ht="15" customHeight="1" x14ac:dyDescent="0.15"/>
    <row r="248" spans="1:1" s="225" customFormat="1" ht="15" customHeight="1" x14ac:dyDescent="0.15"/>
    <row r="249" spans="1:1" s="225" customFormat="1" ht="15" customHeight="1" x14ac:dyDescent="0.15"/>
    <row r="250" spans="1:1" s="225" customFormat="1" ht="15" customHeight="1" x14ac:dyDescent="0.15"/>
    <row r="251" spans="1:1" s="225" customFormat="1" ht="15" customHeight="1" x14ac:dyDescent="0.15"/>
    <row r="252" spans="1:1" s="225" customFormat="1" ht="15" customHeight="1" x14ac:dyDescent="0.15"/>
    <row r="253" spans="1:1" s="225" customFormat="1" ht="15" customHeight="1" x14ac:dyDescent="0.15"/>
    <row r="254" spans="1:1" s="225" customFormat="1" ht="15" customHeight="1" x14ac:dyDescent="0.15"/>
    <row r="255" spans="1:1" s="225" customFormat="1" ht="15" customHeight="1" x14ac:dyDescent="0.15"/>
    <row r="256" spans="1:1" s="225" customFormat="1" ht="15" customHeight="1" x14ac:dyDescent="0.15"/>
    <row r="257" s="225" customFormat="1" ht="15" customHeight="1" x14ac:dyDescent="0.15"/>
    <row r="258" s="225" customFormat="1" ht="15" customHeight="1" x14ac:dyDescent="0.15"/>
    <row r="259" s="225" customFormat="1" ht="15" customHeight="1" x14ac:dyDescent="0.15"/>
    <row r="260" s="225" customFormat="1" ht="15" customHeight="1" x14ac:dyDescent="0.15"/>
    <row r="261" s="225" customFormat="1" ht="15" customHeight="1" x14ac:dyDescent="0.15"/>
    <row r="262" s="225" customFormat="1" ht="15" customHeight="1" x14ac:dyDescent="0.15"/>
    <row r="263" s="225" customFormat="1" ht="15" customHeight="1" x14ac:dyDescent="0.15"/>
    <row r="264" s="225" customFormat="1" ht="15" customHeight="1" x14ac:dyDescent="0.15"/>
    <row r="265" s="225" customFormat="1" ht="15" customHeight="1" x14ac:dyDescent="0.15"/>
    <row r="266" s="225" customFormat="1" ht="15" customHeight="1" x14ac:dyDescent="0.15"/>
    <row r="267" s="225" customFormat="1" ht="15" customHeight="1" x14ac:dyDescent="0.15"/>
    <row r="268" s="225" customFormat="1" ht="15" customHeight="1" x14ac:dyDescent="0.15"/>
    <row r="269" s="225" customFormat="1" ht="15" customHeight="1" x14ac:dyDescent="0.15"/>
    <row r="270" s="225" customFormat="1" ht="15" customHeight="1" x14ac:dyDescent="0.15"/>
    <row r="271" s="225" customFormat="1" ht="15" customHeight="1" x14ac:dyDescent="0.15"/>
    <row r="272" s="225" customFormat="1" ht="15" customHeight="1" x14ac:dyDescent="0.15"/>
    <row r="273" s="225" customFormat="1" ht="15" customHeight="1" x14ac:dyDescent="0.15"/>
    <row r="274" s="225" customFormat="1" ht="15" customHeight="1" x14ac:dyDescent="0.15"/>
    <row r="275" s="225" customFormat="1" ht="15" customHeight="1" x14ac:dyDescent="0.15"/>
    <row r="276" s="225" customFormat="1" ht="15" customHeight="1" x14ac:dyDescent="0.15"/>
    <row r="277" s="225" customFormat="1" ht="15" customHeight="1" x14ac:dyDescent="0.15"/>
    <row r="278" s="225" customFormat="1" ht="15" customHeight="1" x14ac:dyDescent="0.15"/>
    <row r="279" s="225" customFormat="1" ht="15" customHeight="1" x14ac:dyDescent="0.15"/>
    <row r="280" s="225" customFormat="1" ht="15" customHeight="1" x14ac:dyDescent="0.15"/>
    <row r="281" s="225" customFormat="1" ht="15" customHeight="1" x14ac:dyDescent="0.15"/>
    <row r="282" s="225" customFormat="1" ht="15" customHeight="1" x14ac:dyDescent="0.15"/>
    <row r="283" s="225" customFormat="1" ht="15" customHeight="1" x14ac:dyDescent="0.15"/>
    <row r="284" s="225" customFormat="1" ht="15" customHeight="1" x14ac:dyDescent="0.15"/>
    <row r="285" s="225" customFormat="1" ht="15" customHeight="1" x14ac:dyDescent="0.15"/>
    <row r="286" s="225" customFormat="1" ht="15" customHeight="1" x14ac:dyDescent="0.15"/>
    <row r="287" s="225" customFormat="1" ht="15" customHeight="1" x14ac:dyDescent="0.15"/>
    <row r="288" s="225" customFormat="1" ht="15" customHeight="1" x14ac:dyDescent="0.15"/>
    <row r="289" spans="1:1" s="225" customFormat="1" ht="15" customHeight="1" x14ac:dyDescent="0.15"/>
    <row r="290" spans="1:1" s="225" customFormat="1" ht="15" customHeight="1" x14ac:dyDescent="0.15"/>
    <row r="291" spans="1:1" s="225" customFormat="1" ht="15" customHeight="1" x14ac:dyDescent="0.15"/>
    <row r="292" spans="1:1" s="225" customFormat="1" ht="15" customHeight="1" x14ac:dyDescent="0.15"/>
    <row r="293" spans="1:1" s="225" customFormat="1" ht="15" customHeight="1" x14ac:dyDescent="0.15"/>
    <row r="294" spans="1:1" s="225" customFormat="1" ht="15" customHeight="1" x14ac:dyDescent="0.15"/>
    <row r="295" spans="1:1" s="225" customFormat="1" ht="15" customHeight="1" x14ac:dyDescent="0.15"/>
    <row r="296" spans="1:1" s="225" customFormat="1" ht="15" customHeight="1" x14ac:dyDescent="0.15"/>
    <row r="297" spans="1:1" s="225" customFormat="1" ht="15" customHeight="1" x14ac:dyDescent="0.15"/>
    <row r="298" spans="1:1" s="225" customFormat="1" ht="15" customHeight="1" x14ac:dyDescent="0.15"/>
    <row r="299" spans="1:1" ht="15" customHeight="1" x14ac:dyDescent="0.15">
      <c r="A299" s="247" t="s">
        <v>251</v>
      </c>
    </row>
    <row r="300" spans="1:1" ht="15" customHeight="1" x14ac:dyDescent="0.15"/>
    <row r="301" spans="1:1" ht="15" customHeight="1" x14ac:dyDescent="0.15"/>
    <row r="302" spans="1:1" ht="15" customHeight="1" x14ac:dyDescent="0.15"/>
    <row r="303" spans="1:1" ht="15" customHeight="1" x14ac:dyDescent="0.15"/>
    <row r="304" spans="1:1"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spans="1:15" ht="15" customHeight="1" x14ac:dyDescent="0.15"/>
    <row r="354" spans="1:15" s="225" customFormat="1" ht="15" customHeight="1" x14ac:dyDescent="0.15"/>
    <row r="355" spans="1:15" ht="15" customHeight="1" x14ac:dyDescent="0.15"/>
    <row r="356" spans="1:15" ht="15" customHeight="1" x14ac:dyDescent="0.15">
      <c r="A356" s="247" t="s">
        <v>251</v>
      </c>
    </row>
    <row r="357" spans="1:15" ht="15" customHeight="1" x14ac:dyDescent="0.15"/>
    <row r="358" spans="1:15" s="41" customFormat="1" ht="15" customHeight="1" x14ac:dyDescent="0.15"/>
    <row r="359" spans="1:15" ht="15" customHeight="1" x14ac:dyDescent="0.15">
      <c r="C359" s="90" t="s">
        <v>206</v>
      </c>
    </row>
    <row r="360" spans="1:15" ht="15" customHeight="1" x14ac:dyDescent="0.15"/>
    <row r="361" spans="1:15" ht="15" customHeight="1" x14ac:dyDescent="0.15"/>
    <row r="362" spans="1:15" ht="15" customHeight="1" x14ac:dyDescent="0.15"/>
    <row r="363" spans="1:15" ht="15" customHeight="1" x14ac:dyDescent="0.15">
      <c r="G363" s="90" t="str">
        <f>AG6</f>
        <v>令和　　　　年　　　　月　　　　日</v>
      </c>
    </row>
    <row r="364" spans="1:15" ht="15" customHeight="1" x14ac:dyDescent="0.15"/>
    <row r="365" spans="1:15" ht="15" customHeight="1" x14ac:dyDescent="0.15"/>
    <row r="366" spans="1:15" ht="20.100000000000001" customHeight="1" x14ac:dyDescent="0.15">
      <c r="J366" s="434" t="s">
        <v>152</v>
      </c>
      <c r="K366" s="434"/>
      <c r="L366" s="434"/>
      <c r="M366" s="434"/>
      <c r="O366" s="90" t="s">
        <v>138</v>
      </c>
    </row>
    <row r="367" spans="1:15" ht="20.100000000000001" customHeight="1" x14ac:dyDescent="0.15"/>
    <row r="368" spans="1:15" ht="20.100000000000001" customHeight="1" x14ac:dyDescent="0.15">
      <c r="O368" s="90" t="s">
        <v>73</v>
      </c>
    </row>
    <row r="369" spans="10:39" ht="20.100000000000001" customHeight="1" x14ac:dyDescent="0.15"/>
    <row r="370" spans="10:39" ht="20.100000000000001" customHeight="1" x14ac:dyDescent="0.15">
      <c r="O370" s="90" t="s">
        <v>104</v>
      </c>
      <c r="U370" s="432" t="str">
        <f>目次!D16</f>
        <v>谷口圭三</v>
      </c>
      <c r="V370" s="432"/>
      <c r="W370" s="432"/>
      <c r="X370" s="432"/>
      <c r="Y370" s="432"/>
      <c r="Z370" s="432"/>
      <c r="AA370" s="432"/>
      <c r="AB370" s="432"/>
      <c r="AC370" s="432"/>
      <c r="AD370" s="432"/>
      <c r="AM370" s="127" t="s">
        <v>48</v>
      </c>
    </row>
    <row r="371" spans="10:39" ht="15" customHeight="1" x14ac:dyDescent="0.15"/>
    <row r="372" spans="10:39" ht="15" customHeight="1" x14ac:dyDescent="0.15"/>
    <row r="373" spans="10:39" ht="20.100000000000001" customHeight="1" x14ac:dyDescent="0.15">
      <c r="J373" s="434" t="s">
        <v>51</v>
      </c>
      <c r="K373" s="434"/>
      <c r="L373" s="434"/>
      <c r="M373" s="434"/>
      <c r="O373" s="430" t="s">
        <v>33</v>
      </c>
      <c r="P373" s="430"/>
      <c r="Q373" s="430"/>
      <c r="S373" s="431" t="str">
        <f>IF(L9="","",L9)</f>
        <v/>
      </c>
      <c r="T373" s="431"/>
      <c r="U373" s="431"/>
      <c r="V373" s="431"/>
      <c r="W373" s="431"/>
      <c r="X373" s="431"/>
      <c r="Y373" s="431"/>
      <c r="Z373" s="431"/>
      <c r="AA373" s="431"/>
      <c r="AB373" s="431"/>
      <c r="AC373" s="431"/>
      <c r="AD373" s="431"/>
      <c r="AE373" s="431"/>
      <c r="AF373" s="431"/>
      <c r="AG373" s="431"/>
      <c r="AH373" s="431"/>
      <c r="AI373" s="431"/>
      <c r="AJ373" s="431"/>
      <c r="AK373" s="431"/>
      <c r="AL373" s="431"/>
      <c r="AM373" s="431"/>
    </row>
    <row r="374" spans="10:39" ht="20.100000000000001" customHeight="1" x14ac:dyDescent="0.15">
      <c r="S374" s="431" t="str">
        <f>IF(L10="","",L10)</f>
        <v/>
      </c>
      <c r="T374" s="431"/>
      <c r="U374" s="431"/>
      <c r="V374" s="431"/>
      <c r="W374" s="431"/>
      <c r="X374" s="431"/>
      <c r="Y374" s="431"/>
      <c r="Z374" s="431"/>
      <c r="AA374" s="431"/>
      <c r="AB374" s="431"/>
      <c r="AC374" s="431"/>
      <c r="AD374" s="431"/>
      <c r="AE374" s="431"/>
      <c r="AF374" s="431"/>
      <c r="AG374" s="431"/>
      <c r="AH374" s="431"/>
      <c r="AI374" s="431"/>
      <c r="AJ374" s="431"/>
      <c r="AK374" s="431"/>
      <c r="AL374" s="431"/>
      <c r="AM374" s="431"/>
    </row>
    <row r="375" spans="10:39" ht="20.100000000000001" customHeight="1" x14ac:dyDescent="0.15">
      <c r="O375" s="430" t="s">
        <v>37</v>
      </c>
      <c r="P375" s="430"/>
      <c r="Q375" s="430"/>
      <c r="S375" s="431" t="str">
        <f>IF(L11="","",L11)</f>
        <v/>
      </c>
      <c r="T375" s="431"/>
      <c r="U375" s="431"/>
      <c r="V375" s="431"/>
      <c r="W375" s="431"/>
      <c r="X375" s="431"/>
      <c r="Z375" s="432" t="str">
        <f>IF(L12="","",L12)</f>
        <v/>
      </c>
      <c r="AA375" s="432"/>
      <c r="AB375" s="432"/>
      <c r="AC375" s="432"/>
      <c r="AD375" s="432"/>
      <c r="AE375" s="432"/>
      <c r="AF375" s="432"/>
      <c r="AG375" s="432"/>
      <c r="AH375" s="432"/>
      <c r="AI375" s="432"/>
      <c r="AJ375" s="432"/>
      <c r="AK375" s="432"/>
      <c r="AM375" s="127" t="s">
        <v>48</v>
      </c>
    </row>
    <row r="376" spans="10:39" ht="15" customHeight="1" x14ac:dyDescent="0.15"/>
    <row r="377" spans="10:39" ht="15" customHeight="1" x14ac:dyDescent="0.15"/>
    <row r="378" spans="10:39" ht="20.100000000000001" customHeight="1" x14ac:dyDescent="0.15">
      <c r="J378" s="434" t="s">
        <v>59</v>
      </c>
      <c r="K378" s="434"/>
      <c r="L378" s="434"/>
      <c r="M378" s="434"/>
      <c r="O378" s="430" t="s">
        <v>33</v>
      </c>
      <c r="P378" s="430"/>
      <c r="Q378" s="430"/>
      <c r="S378" s="431" t="str">
        <f>IF(L13="","",L13)</f>
        <v/>
      </c>
      <c r="T378" s="431"/>
      <c r="U378" s="431"/>
      <c r="V378" s="431"/>
      <c r="W378" s="431"/>
      <c r="X378" s="431"/>
      <c r="Y378" s="431"/>
      <c r="Z378" s="431"/>
      <c r="AA378" s="431"/>
      <c r="AB378" s="431"/>
      <c r="AC378" s="431"/>
      <c r="AD378" s="431"/>
      <c r="AE378" s="431"/>
      <c r="AF378" s="431"/>
      <c r="AG378" s="431"/>
      <c r="AH378" s="431"/>
      <c r="AI378" s="431"/>
      <c r="AJ378" s="431"/>
      <c r="AK378" s="431"/>
      <c r="AL378" s="431"/>
      <c r="AM378" s="431"/>
    </row>
    <row r="379" spans="10:39" ht="20.100000000000001" customHeight="1" x14ac:dyDescent="0.15">
      <c r="S379" s="431" t="str">
        <f>IF(L14="","",L14)</f>
        <v/>
      </c>
      <c r="T379" s="431"/>
      <c r="U379" s="431"/>
      <c r="V379" s="431"/>
      <c r="W379" s="431"/>
      <c r="X379" s="431"/>
      <c r="Y379" s="431"/>
      <c r="Z379" s="431"/>
      <c r="AA379" s="431"/>
      <c r="AB379" s="431"/>
      <c r="AC379" s="431"/>
      <c r="AD379" s="431"/>
      <c r="AE379" s="431"/>
      <c r="AF379" s="431"/>
      <c r="AG379" s="431"/>
      <c r="AH379" s="431"/>
      <c r="AI379" s="431"/>
      <c r="AJ379" s="431"/>
      <c r="AK379" s="431"/>
      <c r="AL379" s="431"/>
      <c r="AM379" s="431"/>
    </row>
    <row r="380" spans="10:39" ht="20.100000000000001" customHeight="1" x14ac:dyDescent="0.15">
      <c r="O380" s="430" t="s">
        <v>37</v>
      </c>
      <c r="P380" s="430"/>
      <c r="Q380" s="430"/>
      <c r="S380" s="431" t="str">
        <f>IF(L15="","",L15)</f>
        <v/>
      </c>
      <c r="T380" s="431"/>
      <c r="U380" s="431"/>
      <c r="V380" s="431"/>
      <c r="W380" s="431"/>
      <c r="X380" s="431"/>
      <c r="Z380" s="432" t="str">
        <f>IF(L16="","",L16)</f>
        <v/>
      </c>
      <c r="AA380" s="432"/>
      <c r="AB380" s="432"/>
      <c r="AC380" s="432"/>
      <c r="AD380" s="432"/>
      <c r="AE380" s="432"/>
      <c r="AF380" s="432"/>
      <c r="AG380" s="432"/>
      <c r="AH380" s="432"/>
      <c r="AI380" s="432"/>
      <c r="AJ380" s="432"/>
      <c r="AK380" s="432"/>
      <c r="AM380" s="127" t="s">
        <v>48</v>
      </c>
    </row>
    <row r="381" spans="10:39" ht="15" customHeight="1" x14ac:dyDescent="0.15"/>
    <row r="382" spans="10:39" ht="15" customHeight="1" x14ac:dyDescent="0.15"/>
    <row r="383" spans="10:39" ht="15" customHeight="1" x14ac:dyDescent="0.15"/>
    <row r="384" spans="10:39" ht="20.100000000000001" customHeight="1" x14ac:dyDescent="0.15">
      <c r="J384" s="434" t="s">
        <v>59</v>
      </c>
      <c r="K384" s="434"/>
      <c r="L384" s="434"/>
      <c r="M384" s="434"/>
      <c r="O384" s="430" t="s">
        <v>33</v>
      </c>
      <c r="P384" s="430"/>
      <c r="Q384" s="430"/>
      <c r="S384" s="431" t="str">
        <f>IF(AF13="","",AF13)</f>
        <v/>
      </c>
      <c r="T384" s="431"/>
      <c r="U384" s="431"/>
      <c r="V384" s="431"/>
      <c r="W384" s="431"/>
      <c r="X384" s="431"/>
      <c r="Y384" s="431"/>
      <c r="Z384" s="431"/>
      <c r="AA384" s="431"/>
      <c r="AB384" s="431"/>
      <c r="AC384" s="431"/>
      <c r="AD384" s="431"/>
      <c r="AE384" s="431"/>
      <c r="AF384" s="431"/>
      <c r="AG384" s="431"/>
      <c r="AH384" s="431"/>
      <c r="AI384" s="431"/>
      <c r="AJ384" s="431"/>
      <c r="AK384" s="431"/>
      <c r="AL384" s="431"/>
      <c r="AM384" s="431"/>
    </row>
    <row r="385" spans="15:39" ht="20.100000000000001" customHeight="1" x14ac:dyDescent="0.15">
      <c r="S385" s="431" t="str">
        <f>IF(AF14="","",AF14)</f>
        <v/>
      </c>
      <c r="T385" s="431"/>
      <c r="U385" s="431"/>
      <c r="V385" s="431"/>
      <c r="W385" s="431"/>
      <c r="X385" s="431"/>
      <c r="Y385" s="431"/>
      <c r="Z385" s="431"/>
      <c r="AA385" s="431"/>
      <c r="AB385" s="431"/>
      <c r="AC385" s="431"/>
      <c r="AD385" s="431"/>
      <c r="AE385" s="431"/>
      <c r="AF385" s="431"/>
      <c r="AG385" s="431"/>
      <c r="AH385" s="431"/>
      <c r="AI385" s="431"/>
      <c r="AJ385" s="431"/>
      <c r="AK385" s="431"/>
      <c r="AL385" s="431"/>
      <c r="AM385" s="431"/>
    </row>
    <row r="386" spans="15:39" ht="20.100000000000001" customHeight="1" x14ac:dyDescent="0.15">
      <c r="O386" s="430" t="s">
        <v>37</v>
      </c>
      <c r="P386" s="430"/>
      <c r="Q386" s="430"/>
      <c r="S386" s="431" t="str">
        <f>IF(AF15="","",AF15)</f>
        <v/>
      </c>
      <c r="T386" s="431"/>
      <c r="U386" s="431"/>
      <c r="V386" s="431"/>
      <c r="W386" s="431"/>
      <c r="X386" s="431"/>
      <c r="Z386" s="432" t="str">
        <f>IF(AF16="","",AF16)</f>
        <v/>
      </c>
      <c r="AA386" s="432"/>
      <c r="AB386" s="432"/>
      <c r="AC386" s="432"/>
      <c r="AD386" s="432"/>
      <c r="AE386" s="432"/>
      <c r="AF386" s="432"/>
      <c r="AG386" s="432"/>
      <c r="AH386" s="432"/>
      <c r="AI386" s="432"/>
      <c r="AJ386" s="432"/>
      <c r="AK386" s="432"/>
      <c r="AM386" s="127" t="s">
        <v>48</v>
      </c>
    </row>
  </sheetData>
  <sheetProtection password="CF8E" sheet="1" objects="1" scenarios="1"/>
  <protectedRanges>
    <protectedRange sqref="AF13:AY16" name="範囲2"/>
    <protectedRange sqref="L2:AE16" name="範囲1"/>
  </protectedRanges>
  <mergeCells count="100">
    <mergeCell ref="S385:AM385"/>
    <mergeCell ref="O378:Q378"/>
    <mergeCell ref="S378:AM378"/>
    <mergeCell ref="J366:M366"/>
    <mergeCell ref="U370:AD370"/>
    <mergeCell ref="J373:M373"/>
    <mergeCell ref="O373:Q373"/>
    <mergeCell ref="S373:AM373"/>
    <mergeCell ref="O386:Q386"/>
    <mergeCell ref="S386:X386"/>
    <mergeCell ref="Z386:AK386"/>
    <mergeCell ref="M23:AI24"/>
    <mergeCell ref="S379:AM379"/>
    <mergeCell ref="O380:Q380"/>
    <mergeCell ref="S380:X380"/>
    <mergeCell ref="Z380:AK380"/>
    <mergeCell ref="J384:M384"/>
    <mergeCell ref="O384:Q384"/>
    <mergeCell ref="S384:AM384"/>
    <mergeCell ref="S374:AM374"/>
    <mergeCell ref="O375:Q375"/>
    <mergeCell ref="S375:X375"/>
    <mergeCell ref="Z375:AK375"/>
    <mergeCell ref="J378:M378"/>
    <mergeCell ref="B15:E15"/>
    <mergeCell ref="F15:K15"/>
    <mergeCell ref="L15:AE15"/>
    <mergeCell ref="AF15:AY15"/>
    <mergeCell ref="B16:E16"/>
    <mergeCell ref="F16:K16"/>
    <mergeCell ref="L16:AE16"/>
    <mergeCell ref="AF16:AY16"/>
    <mergeCell ref="F26:K27"/>
    <mergeCell ref="O26:AQ27"/>
    <mergeCell ref="F29:K30"/>
    <mergeCell ref="F31:K32"/>
    <mergeCell ref="F28:K28"/>
    <mergeCell ref="O29:R29"/>
    <mergeCell ref="O30:R30"/>
    <mergeCell ref="S31:AN31"/>
    <mergeCell ref="AF32:AN32"/>
    <mergeCell ref="AF13:AY13"/>
    <mergeCell ref="B14:E14"/>
    <mergeCell ref="F14:K14"/>
    <mergeCell ref="L14:AE14"/>
    <mergeCell ref="AF14:AY14"/>
    <mergeCell ref="B12:E12"/>
    <mergeCell ref="F12:K12"/>
    <mergeCell ref="L12:AE12"/>
    <mergeCell ref="B13:E13"/>
    <mergeCell ref="F13:K13"/>
    <mergeCell ref="L13:AE13"/>
    <mergeCell ref="B10:E10"/>
    <mergeCell ref="F10:K10"/>
    <mergeCell ref="L10:AE10"/>
    <mergeCell ref="B11:E11"/>
    <mergeCell ref="F11:K11"/>
    <mergeCell ref="L11:AE11"/>
    <mergeCell ref="U8:V8"/>
    <mergeCell ref="W8:X8"/>
    <mergeCell ref="Y8:Z8"/>
    <mergeCell ref="B9:E9"/>
    <mergeCell ref="F9:K9"/>
    <mergeCell ref="L9:AE9"/>
    <mergeCell ref="B8:K8"/>
    <mergeCell ref="L8:N8"/>
    <mergeCell ref="O8:P8"/>
    <mergeCell ref="Q8:R8"/>
    <mergeCell ref="S8:T8"/>
    <mergeCell ref="U6:V6"/>
    <mergeCell ref="W6:X6"/>
    <mergeCell ref="Y6:Z6"/>
    <mergeCell ref="B7:K7"/>
    <mergeCell ref="L7:N7"/>
    <mergeCell ref="O7:P7"/>
    <mergeCell ref="Q7:R7"/>
    <mergeCell ref="S7:T7"/>
    <mergeCell ref="U7:V7"/>
    <mergeCell ref="W7:X7"/>
    <mergeCell ref="Y7:Z7"/>
    <mergeCell ref="B6:K6"/>
    <mergeCell ref="L6:N6"/>
    <mergeCell ref="O6:P6"/>
    <mergeCell ref="Q6:R6"/>
    <mergeCell ref="S6:T6"/>
    <mergeCell ref="B4:K4"/>
    <mergeCell ref="L4:Z4"/>
    <mergeCell ref="B5:K5"/>
    <mergeCell ref="L5:Z5"/>
    <mergeCell ref="AG5:AQ5"/>
    <mergeCell ref="B2:K2"/>
    <mergeCell ref="L2:AE2"/>
    <mergeCell ref="AG2:AQ2"/>
    <mergeCell ref="AS2:BC2"/>
    <mergeCell ref="B3:K3"/>
    <mergeCell ref="L3:N3"/>
    <mergeCell ref="O3:W3"/>
    <mergeCell ref="X3:AC3"/>
    <mergeCell ref="AG3:AQ3"/>
    <mergeCell ref="AS3:BC3"/>
  </mergeCells>
  <phoneticPr fontId="17"/>
  <pageMargins left="0.39370078740157483" right="0.39370078740157483" top="0.39370078740157483" bottom="0.39370078740157483" header="0.31496062992125984" footer="0.31496062992125984"/>
  <pageSetup paperSize="9" orientation="portrait" r:id="rId1"/>
  <headerFooter>
    <oddFooter>&amp;C-　&amp;P　-</oddFooter>
  </headerFooter>
  <drawing r:id="rId2"/>
  <legacyDrawing r:id="rId3"/>
  <oleObjects>
    <mc:AlternateContent xmlns:mc="http://schemas.openxmlformats.org/markup-compatibility/2006">
      <mc:Choice Requires="x14">
        <oleObject progId="文書" shapeId="16385" r:id="rId4">
          <objectPr defaultSize="0" autoPict="0" r:id="rId5">
            <anchor moveWithCells="1">
              <from>
                <xdr:col>3</xdr:col>
                <xdr:colOff>28575</xdr:colOff>
                <xdr:row>36</xdr:row>
                <xdr:rowOff>9525</xdr:rowOff>
              </from>
              <to>
                <xdr:col>41</xdr:col>
                <xdr:colOff>57150</xdr:colOff>
                <xdr:row>65</xdr:row>
                <xdr:rowOff>114300</xdr:rowOff>
              </to>
            </anchor>
          </objectPr>
        </oleObject>
      </mc:Choice>
      <mc:Fallback>
        <oleObject progId="文書" shapeId="16385" r:id="rId4"/>
      </mc:Fallback>
    </mc:AlternateContent>
    <mc:AlternateContent xmlns:mc="http://schemas.openxmlformats.org/markup-compatibility/2006">
      <mc:Choice Requires="x14">
        <oleObject progId="文書" shapeId="16386" r:id="rId6">
          <objectPr defaultSize="0" autoPict="0" r:id="rId7">
            <anchor moveWithCells="1">
              <from>
                <xdr:col>3</xdr:col>
                <xdr:colOff>47625</xdr:colOff>
                <xdr:row>72</xdr:row>
                <xdr:rowOff>66675</xdr:rowOff>
              </from>
              <to>
                <xdr:col>39</xdr:col>
                <xdr:colOff>85725</xdr:colOff>
                <xdr:row>122</xdr:row>
                <xdr:rowOff>47625</xdr:rowOff>
              </to>
            </anchor>
          </objectPr>
        </oleObject>
      </mc:Choice>
      <mc:Fallback>
        <oleObject progId="文書" shapeId="16386" r:id="rId6"/>
      </mc:Fallback>
    </mc:AlternateContent>
    <mc:AlternateContent xmlns:mc="http://schemas.openxmlformats.org/markup-compatibility/2006">
      <mc:Choice Requires="x14">
        <oleObject progId="文書" shapeId="16387" r:id="rId8">
          <objectPr defaultSize="0" autoPict="0" r:id="rId9">
            <anchor moveWithCells="1">
              <from>
                <xdr:col>3</xdr:col>
                <xdr:colOff>9525</xdr:colOff>
                <xdr:row>129</xdr:row>
                <xdr:rowOff>133350</xdr:rowOff>
              </from>
              <to>
                <xdr:col>41</xdr:col>
                <xdr:colOff>152400</xdr:colOff>
                <xdr:row>180</xdr:row>
                <xdr:rowOff>28575</xdr:rowOff>
              </to>
            </anchor>
          </objectPr>
        </oleObject>
      </mc:Choice>
      <mc:Fallback>
        <oleObject progId="文書" shapeId="16387" r:id="rId8"/>
      </mc:Fallback>
    </mc:AlternateContent>
    <mc:AlternateContent xmlns:mc="http://schemas.openxmlformats.org/markup-compatibility/2006">
      <mc:Choice Requires="x14">
        <oleObject progId="文書" shapeId="16390" r:id="rId10">
          <objectPr defaultSize="0" autoPict="0" r:id="rId11">
            <anchor moveWithCells="1">
              <from>
                <xdr:col>2</xdr:col>
                <xdr:colOff>133350</xdr:colOff>
                <xdr:row>186</xdr:row>
                <xdr:rowOff>47625</xdr:rowOff>
              </from>
              <to>
                <xdr:col>41</xdr:col>
                <xdr:colOff>114300</xdr:colOff>
                <xdr:row>237</xdr:row>
                <xdr:rowOff>114300</xdr:rowOff>
              </to>
            </anchor>
          </objectPr>
        </oleObject>
      </mc:Choice>
      <mc:Fallback>
        <oleObject progId="文書" shapeId="16390" r:id="rId10"/>
      </mc:Fallback>
    </mc:AlternateContent>
    <mc:AlternateContent xmlns:mc="http://schemas.openxmlformats.org/markup-compatibility/2006">
      <mc:Choice Requires="x14">
        <oleObject progId="文書" shapeId="16392" r:id="rId12">
          <objectPr defaultSize="0" autoPict="0" r:id="rId13">
            <anchor moveWithCells="1">
              <from>
                <xdr:col>2</xdr:col>
                <xdr:colOff>123825</xdr:colOff>
                <xdr:row>243</xdr:row>
                <xdr:rowOff>85725</xdr:rowOff>
              </from>
              <to>
                <xdr:col>40</xdr:col>
                <xdr:colOff>76200</xdr:colOff>
                <xdr:row>293</xdr:row>
                <xdr:rowOff>47625</xdr:rowOff>
              </to>
            </anchor>
          </objectPr>
        </oleObject>
      </mc:Choice>
      <mc:Fallback>
        <oleObject progId="文書" shapeId="16392" r:id="rId12"/>
      </mc:Fallback>
    </mc:AlternateContent>
    <mc:AlternateContent xmlns:mc="http://schemas.openxmlformats.org/markup-compatibility/2006">
      <mc:Choice Requires="x14">
        <oleObject progId="文書" shapeId="16393" r:id="rId14">
          <objectPr defaultSize="0" autoPict="0" r:id="rId15">
            <anchor moveWithCells="1">
              <from>
                <xdr:col>2</xdr:col>
                <xdr:colOff>133350</xdr:colOff>
                <xdr:row>300</xdr:row>
                <xdr:rowOff>19050</xdr:rowOff>
              </from>
              <to>
                <xdr:col>41</xdr:col>
                <xdr:colOff>114300</xdr:colOff>
                <xdr:row>351</xdr:row>
                <xdr:rowOff>66675</xdr:rowOff>
              </to>
            </anchor>
          </objectPr>
        </oleObject>
      </mc:Choice>
      <mc:Fallback>
        <oleObject progId="文書" shapeId="16393" r:id="rId1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7"/>
  </sheetPr>
  <dimension ref="A1:BC548"/>
  <sheetViews>
    <sheetView showGridLines="0" showZeros="0" zoomScaleNormal="100" workbookViewId="0">
      <selection activeCell="AS523" sqref="AS523"/>
    </sheetView>
  </sheetViews>
  <sheetFormatPr defaultColWidth="2.125" defaultRowHeight="15" customHeight="1" x14ac:dyDescent="0.15"/>
  <cols>
    <col min="1" max="16384" width="2.125" style="240"/>
  </cols>
  <sheetData>
    <row r="1" spans="1:55" ht="3" customHeight="1" x14ac:dyDescent="0.15"/>
    <row r="2" spans="1:55" s="86" customFormat="1" ht="14.1" customHeight="1" x14ac:dyDescent="0.15">
      <c r="A2" s="240"/>
      <c r="B2" s="257" t="s">
        <v>40</v>
      </c>
      <c r="C2" s="258"/>
      <c r="D2" s="258"/>
      <c r="E2" s="258"/>
      <c r="F2" s="258"/>
      <c r="G2" s="258"/>
      <c r="H2" s="258"/>
      <c r="I2" s="258"/>
      <c r="J2" s="258"/>
      <c r="K2" s="259"/>
      <c r="L2" s="393"/>
      <c r="M2" s="311"/>
      <c r="N2" s="311"/>
      <c r="O2" s="311"/>
      <c r="P2" s="311"/>
      <c r="Q2" s="311"/>
      <c r="R2" s="311"/>
      <c r="S2" s="311"/>
      <c r="T2" s="311"/>
      <c r="U2" s="311"/>
      <c r="V2" s="311"/>
      <c r="W2" s="311"/>
      <c r="X2" s="311"/>
      <c r="Y2" s="311"/>
      <c r="Z2" s="311"/>
      <c r="AA2" s="311"/>
      <c r="AB2" s="311"/>
      <c r="AC2" s="311"/>
      <c r="AD2" s="311"/>
      <c r="AE2" s="394"/>
      <c r="AF2" s="120"/>
      <c r="AG2" s="468">
        <f>L4</f>
        <v>0</v>
      </c>
      <c r="AH2" s="468"/>
      <c r="AI2" s="468"/>
      <c r="AJ2" s="468"/>
      <c r="AK2" s="468"/>
      <c r="AL2" s="468"/>
      <c r="AM2" s="468"/>
      <c r="AN2" s="468"/>
      <c r="AO2" s="468"/>
      <c r="AP2" s="468"/>
      <c r="AQ2" s="468"/>
      <c r="AR2" s="120"/>
      <c r="AS2" s="468">
        <f>AG5</f>
        <v>0</v>
      </c>
      <c r="AT2" s="468"/>
      <c r="AU2" s="468"/>
      <c r="AV2" s="468"/>
      <c r="AW2" s="468"/>
      <c r="AX2" s="468"/>
      <c r="AY2" s="468"/>
      <c r="AZ2" s="468"/>
      <c r="BA2" s="468"/>
      <c r="BB2" s="468"/>
      <c r="BC2" s="468"/>
    </row>
    <row r="3" spans="1:55" s="86" customFormat="1" ht="14.1" customHeight="1" x14ac:dyDescent="0.15">
      <c r="A3" s="240"/>
      <c r="B3" s="257" t="s">
        <v>46</v>
      </c>
      <c r="C3" s="258"/>
      <c r="D3" s="258"/>
      <c r="E3" s="258"/>
      <c r="F3" s="258"/>
      <c r="G3" s="258"/>
      <c r="H3" s="258"/>
      <c r="I3" s="258"/>
      <c r="J3" s="258"/>
      <c r="K3" s="259"/>
      <c r="L3" s="396" t="s">
        <v>73</v>
      </c>
      <c r="M3" s="396"/>
      <c r="N3" s="396"/>
      <c r="O3" s="397"/>
      <c r="P3" s="397"/>
      <c r="Q3" s="397"/>
      <c r="R3" s="397"/>
      <c r="S3" s="397"/>
      <c r="T3" s="397"/>
      <c r="U3" s="397"/>
      <c r="V3" s="397"/>
      <c r="W3" s="397"/>
      <c r="X3" s="398" t="s">
        <v>30</v>
      </c>
      <c r="Y3" s="398"/>
      <c r="Z3" s="398"/>
      <c r="AA3" s="398"/>
      <c r="AB3" s="398"/>
      <c r="AC3" s="398"/>
      <c r="AD3" s="241"/>
      <c r="AE3" s="117"/>
      <c r="AF3" s="120"/>
      <c r="AG3" s="468">
        <f>IF(L4="",0,LEN(AG2))</f>
        <v>0</v>
      </c>
      <c r="AH3" s="468"/>
      <c r="AI3" s="468"/>
      <c r="AJ3" s="468"/>
      <c r="AK3" s="468"/>
      <c r="AL3" s="468"/>
      <c r="AM3" s="468"/>
      <c r="AN3" s="468"/>
      <c r="AO3" s="468"/>
      <c r="AP3" s="468"/>
      <c r="AQ3" s="468"/>
      <c r="AR3" s="120"/>
      <c r="AS3" s="468">
        <f>IF(OR(AG5=0,AG5=""),0,LEN(AS2))</f>
        <v>0</v>
      </c>
      <c r="AT3" s="468"/>
      <c r="AU3" s="468"/>
      <c r="AV3" s="468"/>
      <c r="AW3" s="468"/>
      <c r="AX3" s="468"/>
      <c r="AY3" s="468"/>
      <c r="AZ3" s="468"/>
      <c r="BA3" s="468"/>
      <c r="BB3" s="468"/>
      <c r="BC3" s="468"/>
    </row>
    <row r="4" spans="1:55" s="86" customFormat="1" ht="14.1" customHeight="1" x14ac:dyDescent="0.15">
      <c r="A4" s="240"/>
      <c r="B4" s="399" t="s">
        <v>12</v>
      </c>
      <c r="C4" s="400"/>
      <c r="D4" s="400"/>
      <c r="E4" s="400"/>
      <c r="F4" s="400"/>
      <c r="G4" s="400"/>
      <c r="H4" s="400"/>
      <c r="I4" s="400"/>
      <c r="J4" s="400"/>
      <c r="K4" s="401"/>
      <c r="L4" s="402"/>
      <c r="M4" s="403"/>
      <c r="N4" s="403"/>
      <c r="O4" s="403"/>
      <c r="P4" s="403"/>
      <c r="Q4" s="403"/>
      <c r="R4" s="403"/>
      <c r="S4" s="403"/>
      <c r="T4" s="403"/>
      <c r="U4" s="403"/>
      <c r="V4" s="403"/>
      <c r="W4" s="403"/>
      <c r="X4" s="403"/>
      <c r="Y4" s="403"/>
      <c r="Z4" s="403"/>
      <c r="AA4" s="116" t="s">
        <v>78</v>
      </c>
      <c r="AB4" s="241"/>
      <c r="AC4" s="241"/>
      <c r="AD4" s="241"/>
      <c r="AE4" s="118"/>
      <c r="AF4" s="120"/>
      <c r="AG4" s="245" t="str">
        <f>IF(AG3=10,"￥","")</f>
        <v/>
      </c>
      <c r="AH4" s="245" t="str">
        <f>IF(AG3=9,"￥",IF(AG3&gt;=10,DBCS(MID(AG2,AG3-9,1)),""))</f>
        <v/>
      </c>
      <c r="AI4" s="245" t="str">
        <f>IF(AG3=8,"￥",IF(AG3&gt;=9,DBCS(MID(AG2,AG3-8,1)),""))</f>
        <v/>
      </c>
      <c r="AJ4" s="245" t="str">
        <f>IF(AG3=7,"￥",IF(AG3&gt;=8,DBCS(MID(AG2,AG3-7,1)),""))</f>
        <v/>
      </c>
      <c r="AK4" s="245" t="str">
        <f>IF(AG3=6,"￥",IF(AG3&gt;=7,DBCS(MID(AG2,AG3-6,1)),""))</f>
        <v/>
      </c>
      <c r="AL4" s="245" t="str">
        <f>IF(AG3=5,"￥",IF(AG3&gt;=6,DBCS(MID(AG2,AG3-5,1)),""))</f>
        <v/>
      </c>
      <c r="AM4" s="245" t="str">
        <f>IF(AG3=4,"￥",IF(AG3&gt;=5,DBCS(MID(AG2,AG3-4,1)),""))</f>
        <v/>
      </c>
      <c r="AN4" s="245" t="str">
        <f>IF(AG3=3,"￥",IF(AG3&gt;=4,DBCS(MID(AG2,AG3-3,1)),""))</f>
        <v/>
      </c>
      <c r="AO4" s="245" t="str">
        <f>IF(AG3=2,"￥",IF(AG3&gt;=3,DBCS(MID(AG2,AG3-2,1)),""))</f>
        <v/>
      </c>
      <c r="AP4" s="245" t="str">
        <f>IF(AG3=1,"￥",IF(AG3&gt;=2,DBCS(MID(AG2,AG3-1,1)),""))</f>
        <v/>
      </c>
      <c r="AQ4" s="245" t="str">
        <f>IF(AG3&gt;0,DBCS(RIGHT(AG2,1)),"")</f>
        <v/>
      </c>
      <c r="AR4" s="120"/>
      <c r="AS4" s="245" t="str">
        <f>IF(AS3=10,"￥","")</f>
        <v/>
      </c>
      <c r="AT4" s="245" t="str">
        <f>IF(AS3=9,"￥",IF(AS3&gt;=10,DBCS(MID(AS2,AS3-9,1)),""))</f>
        <v/>
      </c>
      <c r="AU4" s="245" t="str">
        <f>IF(AS3=8,"￥",IF(AS3&gt;=9,DBCS(MID(AS2,AS3-8,1)),""))</f>
        <v/>
      </c>
      <c r="AV4" s="245" t="str">
        <f>IF(AS3=7,"￥",IF(AS3&gt;=8,DBCS(MID(AS2,AS3-7,1)),""))</f>
        <v/>
      </c>
      <c r="AW4" s="245" t="str">
        <f>IF(AS3=6,"￥",IF(AS3&gt;=7,DBCS(MID(AS2,AS3-6,1)),""))</f>
        <v/>
      </c>
      <c r="AX4" s="245" t="str">
        <f>IF(AS3=5,"￥",IF(AS3&gt;=6,DBCS(MID(AS2,AS3-5,1)),""))</f>
        <v/>
      </c>
      <c r="AY4" s="245" t="str">
        <f>IF(AS3=4,"￥",IF(AS3&gt;=5,DBCS(MID(AS2,AS3-4,1)),""))</f>
        <v/>
      </c>
      <c r="AZ4" s="245" t="str">
        <f>IF(AS3=3,"￥",IF(AS3&gt;=4,DBCS(MID(AS2,AS3-3,1)),""))</f>
        <v/>
      </c>
      <c r="BA4" s="245" t="str">
        <f>IF(AS3=2,"￥",IF(AS3&gt;=3,DBCS(MID(AS2,AS3-2,1)),""))</f>
        <v/>
      </c>
      <c r="BB4" s="245" t="str">
        <f>IF(AS3=1,"￥",IF(AS3&gt;=2,DBCS(MID(AS2,AS3-1,1)),""))</f>
        <v/>
      </c>
      <c r="BC4" s="245" t="str">
        <f>IF(AS3&gt;0,DBCS(RIGHT(AS2,1)),"")</f>
        <v/>
      </c>
    </row>
    <row r="5" spans="1:55" s="86" customFormat="1" ht="14.1" customHeight="1" x14ac:dyDescent="0.15">
      <c r="A5" s="240"/>
      <c r="B5" s="404" t="s">
        <v>145</v>
      </c>
      <c r="C5" s="405"/>
      <c r="D5" s="405"/>
      <c r="E5" s="405"/>
      <c r="F5" s="405"/>
      <c r="G5" s="405"/>
      <c r="H5" s="405"/>
      <c r="I5" s="405"/>
      <c r="J5" s="405"/>
      <c r="K5" s="406"/>
      <c r="L5" s="402"/>
      <c r="M5" s="403"/>
      <c r="N5" s="403"/>
      <c r="O5" s="403"/>
      <c r="P5" s="403"/>
      <c r="Q5" s="403"/>
      <c r="R5" s="403"/>
      <c r="S5" s="403"/>
      <c r="T5" s="403"/>
      <c r="U5" s="403"/>
      <c r="V5" s="403"/>
      <c r="W5" s="403"/>
      <c r="X5" s="403"/>
      <c r="Y5" s="403"/>
      <c r="Z5" s="403"/>
      <c r="AA5" s="116" t="s">
        <v>14</v>
      </c>
      <c r="AB5" s="241"/>
      <c r="AC5" s="241"/>
      <c r="AD5" s="241"/>
      <c r="AE5" s="118"/>
      <c r="AF5" s="120"/>
      <c r="AG5" s="467">
        <f>L4-L5</f>
        <v>0</v>
      </c>
      <c r="AH5" s="467"/>
      <c r="AI5" s="467"/>
      <c r="AJ5" s="467"/>
      <c r="AK5" s="467"/>
      <c r="AL5" s="467"/>
      <c r="AM5" s="467"/>
      <c r="AN5" s="467"/>
      <c r="AO5" s="467"/>
      <c r="AP5" s="467"/>
      <c r="AQ5" s="467"/>
      <c r="AR5" s="120"/>
      <c r="AS5" s="245"/>
      <c r="AT5" s="245"/>
      <c r="AU5" s="245"/>
      <c r="AV5" s="245"/>
      <c r="AW5" s="245"/>
      <c r="AX5" s="245"/>
      <c r="AY5" s="245"/>
      <c r="AZ5" s="245"/>
      <c r="BA5" s="245"/>
      <c r="BB5" s="245"/>
      <c r="BC5" s="245"/>
    </row>
    <row r="6" spans="1:55" s="86" customFormat="1" ht="14.1" customHeight="1" x14ac:dyDescent="0.15">
      <c r="A6" s="240"/>
      <c r="B6" s="257" t="s">
        <v>80</v>
      </c>
      <c r="C6" s="258"/>
      <c r="D6" s="258"/>
      <c r="E6" s="258"/>
      <c r="F6" s="258"/>
      <c r="G6" s="258"/>
      <c r="H6" s="258"/>
      <c r="I6" s="258"/>
      <c r="J6" s="258"/>
      <c r="K6" s="259"/>
      <c r="L6" s="411" t="s">
        <v>202</v>
      </c>
      <c r="M6" s="409"/>
      <c r="N6" s="409"/>
      <c r="O6" s="409"/>
      <c r="P6" s="409"/>
      <c r="Q6" s="408" t="s">
        <v>47</v>
      </c>
      <c r="R6" s="408"/>
      <c r="S6" s="409"/>
      <c r="T6" s="409"/>
      <c r="U6" s="408" t="s">
        <v>75</v>
      </c>
      <c r="V6" s="408"/>
      <c r="W6" s="409"/>
      <c r="X6" s="409"/>
      <c r="Y6" s="408" t="s">
        <v>8</v>
      </c>
      <c r="Z6" s="408"/>
      <c r="AA6" s="242"/>
      <c r="AB6" s="242"/>
      <c r="AC6" s="242"/>
      <c r="AD6" s="242"/>
      <c r="AE6" s="119"/>
      <c r="AF6" s="120"/>
      <c r="AG6" s="120" t="str">
        <f>L6&amp;IF(O6="","　　　　年　　　　月　　　　日",IF(O6="","　　　",IF(O6&lt;10,"　　","　")&amp;DBCS(O6))&amp;"　年"&amp;IF(S6="","　　　",IF(S6&lt;10,"　　","　")&amp;DBCS(S6))&amp;"　月"&amp;IF(W6="","　　　",IF(W6&lt;10,"　　","　")&amp;DBCS(W6))&amp;"　日")</f>
        <v>令和　　　　年　　　　月　　　　日</v>
      </c>
      <c r="AH6" s="120"/>
      <c r="AI6" s="120"/>
      <c r="AJ6" s="120"/>
      <c r="AK6" s="120"/>
      <c r="AL6" s="120"/>
      <c r="AM6" s="120"/>
      <c r="AN6" s="120"/>
      <c r="AO6" s="120"/>
      <c r="AP6" s="120"/>
      <c r="AQ6" s="120"/>
      <c r="AR6" s="120"/>
      <c r="AS6" s="120"/>
      <c r="AT6" s="120"/>
      <c r="AU6" s="120"/>
      <c r="AV6" s="120"/>
      <c r="AW6" s="120"/>
      <c r="AX6" s="133"/>
      <c r="AY6" s="133"/>
      <c r="AZ6" s="133"/>
      <c r="BA6" s="133"/>
      <c r="BB6" s="133"/>
      <c r="BC6" s="133"/>
    </row>
    <row r="7" spans="1:55" s="86" customFormat="1" ht="14.1" customHeight="1" x14ac:dyDescent="0.15">
      <c r="A7" s="240"/>
      <c r="B7" s="257" t="s">
        <v>86</v>
      </c>
      <c r="C7" s="258"/>
      <c r="D7" s="258"/>
      <c r="E7" s="258"/>
      <c r="F7" s="258"/>
      <c r="G7" s="258"/>
      <c r="H7" s="258"/>
      <c r="I7" s="258"/>
      <c r="J7" s="258"/>
      <c r="K7" s="259"/>
      <c r="L7" s="410" t="str">
        <f>IF(L6="","",L6)</f>
        <v>令和</v>
      </c>
      <c r="M7" s="408"/>
      <c r="N7" s="408"/>
      <c r="O7" s="408" t="str">
        <f>IF(O6="","",O6)</f>
        <v/>
      </c>
      <c r="P7" s="408"/>
      <c r="Q7" s="408" t="s">
        <v>47</v>
      </c>
      <c r="R7" s="408"/>
      <c r="S7" s="408" t="str">
        <f>IF(S6="","",S6)</f>
        <v/>
      </c>
      <c r="T7" s="408"/>
      <c r="U7" s="408" t="s">
        <v>75</v>
      </c>
      <c r="V7" s="408"/>
      <c r="W7" s="408" t="str">
        <f>IF(W6="","",W6)</f>
        <v/>
      </c>
      <c r="X7" s="408"/>
      <c r="Y7" s="408" t="s">
        <v>8</v>
      </c>
      <c r="Z7" s="408"/>
      <c r="AA7" s="242"/>
      <c r="AB7" s="242"/>
      <c r="AC7" s="242"/>
      <c r="AD7" s="242"/>
      <c r="AE7" s="119"/>
      <c r="AF7" s="120"/>
      <c r="AG7" s="120" t="str">
        <f>L7&amp;IF(O7="","　　　　年　　　　月　　　　日",IF(O7="","　　　",IF(O7&lt;10,"　　","　")&amp;DBCS(O7))&amp;"　年"&amp;IF(S7="","　　　",IF(S7&lt;10,"　　","　")&amp;DBCS(S7))&amp;"　月"&amp;IF(W7="","　　　",IF(W7&lt;10,"　　","　")&amp;DBCS(W7))&amp;"　日")</f>
        <v>令和　　　　年　　　　月　　　　日</v>
      </c>
      <c r="AH7" s="120"/>
      <c r="AI7" s="120"/>
      <c r="AJ7" s="120"/>
      <c r="AK7" s="120"/>
      <c r="AL7" s="120"/>
      <c r="AM7" s="120"/>
      <c r="AN7" s="120"/>
      <c r="AO7" s="120"/>
      <c r="AP7" s="120"/>
      <c r="AQ7" s="120"/>
      <c r="AR7" s="120"/>
      <c r="AS7" s="120"/>
      <c r="AT7" s="120"/>
      <c r="AU7" s="120"/>
      <c r="AV7" s="120"/>
      <c r="AW7" s="120"/>
      <c r="AX7" s="133"/>
      <c r="AY7" s="133"/>
      <c r="AZ7" s="133"/>
      <c r="BA7" s="133"/>
      <c r="BB7" s="133"/>
      <c r="BC7" s="133"/>
    </row>
    <row r="8" spans="1:55" s="86" customFormat="1" ht="14.1" customHeight="1" x14ac:dyDescent="0.15">
      <c r="A8" s="240"/>
      <c r="B8" s="257" t="s">
        <v>94</v>
      </c>
      <c r="C8" s="258"/>
      <c r="D8" s="258"/>
      <c r="E8" s="258"/>
      <c r="F8" s="258"/>
      <c r="G8" s="258"/>
      <c r="H8" s="258"/>
      <c r="I8" s="258"/>
      <c r="J8" s="258"/>
      <c r="K8" s="259"/>
      <c r="L8" s="411" t="s">
        <v>202</v>
      </c>
      <c r="M8" s="409"/>
      <c r="N8" s="409"/>
      <c r="O8" s="409"/>
      <c r="P8" s="409"/>
      <c r="Q8" s="408" t="s">
        <v>47</v>
      </c>
      <c r="R8" s="408"/>
      <c r="S8" s="409"/>
      <c r="T8" s="409"/>
      <c r="U8" s="408" t="s">
        <v>75</v>
      </c>
      <c r="V8" s="408"/>
      <c r="W8" s="409"/>
      <c r="X8" s="409"/>
      <c r="Y8" s="408" t="s">
        <v>8</v>
      </c>
      <c r="Z8" s="408"/>
      <c r="AA8" s="242"/>
      <c r="AB8" s="242"/>
      <c r="AC8" s="242"/>
      <c r="AD8" s="242"/>
      <c r="AE8" s="119"/>
      <c r="AF8" s="120"/>
      <c r="AG8" s="120" t="str">
        <f>L8&amp;IF(O8="","　　　　年　　　　月　　　　日",IF(O8="","　　　",IF(O8&lt;10,"　　","　")&amp;DBCS(O8))&amp;"　年"&amp;IF(S8="","　　　",IF(S8&lt;10,"　　","　")&amp;DBCS(S8))&amp;"　月"&amp;IF(W8="","　　　",IF(W8&lt;10,"　　","　")&amp;DBCS(W8))&amp;"　日")</f>
        <v>令和　　　　年　　　　月　　　　日</v>
      </c>
      <c r="AH8" s="120"/>
      <c r="AI8" s="120"/>
      <c r="AJ8" s="120"/>
      <c r="AK8" s="120"/>
      <c r="AL8" s="120"/>
      <c r="AM8" s="120"/>
      <c r="AN8" s="120"/>
      <c r="AO8" s="120"/>
      <c r="AP8" s="120"/>
      <c r="AQ8" s="120"/>
      <c r="AR8" s="120"/>
      <c r="AS8" s="120"/>
      <c r="AT8" s="120"/>
      <c r="AU8" s="120"/>
      <c r="AV8" s="120"/>
      <c r="AW8" s="120"/>
      <c r="AX8" s="133"/>
      <c r="AY8" s="133"/>
      <c r="AZ8" s="133"/>
      <c r="BA8" s="133"/>
      <c r="BB8" s="133"/>
      <c r="BC8" s="133"/>
    </row>
    <row r="9" spans="1:55" s="86" customFormat="1" ht="14.1" customHeight="1" x14ac:dyDescent="0.15">
      <c r="A9" s="240"/>
      <c r="B9" s="257" t="s">
        <v>62</v>
      </c>
      <c r="C9" s="258"/>
      <c r="D9" s="258"/>
      <c r="E9" s="258"/>
      <c r="F9" s="258"/>
      <c r="G9" s="258"/>
      <c r="H9" s="258"/>
      <c r="I9" s="258"/>
      <c r="J9" s="258"/>
      <c r="K9" s="259"/>
      <c r="L9" s="465" t="s">
        <v>242</v>
      </c>
      <c r="M9" s="466"/>
      <c r="N9" s="466"/>
      <c r="O9" s="135"/>
      <c r="P9" s="136" t="str">
        <f>IF(L9="不要","※印刷する場合1～9ページをページ指定で印刷してください","")</f>
        <v/>
      </c>
      <c r="Q9" s="135"/>
      <c r="R9" s="135"/>
      <c r="S9" s="135"/>
      <c r="T9" s="135"/>
      <c r="U9" s="135"/>
      <c r="V9" s="135"/>
      <c r="W9" s="135"/>
      <c r="X9" s="135"/>
      <c r="Y9" s="135"/>
      <c r="Z9" s="135"/>
      <c r="AA9" s="135"/>
      <c r="AB9" s="135"/>
      <c r="AC9" s="135"/>
      <c r="AD9" s="135"/>
      <c r="AE9" s="137"/>
      <c r="AF9" s="120"/>
      <c r="AG9" s="120"/>
      <c r="AH9" s="120"/>
      <c r="AI9" s="120"/>
      <c r="AJ9" s="120"/>
      <c r="AK9" s="120"/>
      <c r="AL9" s="120"/>
      <c r="AM9" s="120"/>
      <c r="AN9" s="120"/>
      <c r="AO9" s="120"/>
      <c r="AP9" s="120"/>
      <c r="AQ9" s="120"/>
      <c r="AR9" s="120"/>
      <c r="AS9" s="120"/>
      <c r="AT9" s="120"/>
      <c r="AU9" s="120"/>
      <c r="AV9" s="120"/>
      <c r="AW9" s="120"/>
      <c r="AX9" s="133"/>
      <c r="AY9" s="133"/>
      <c r="AZ9" s="133"/>
      <c r="BA9" s="133"/>
      <c r="BB9" s="133"/>
      <c r="BC9" s="133"/>
    </row>
    <row r="10" spans="1:55" s="86" customFormat="1" ht="14.1" customHeight="1" x14ac:dyDescent="0.15">
      <c r="A10" s="240"/>
      <c r="B10" s="271" t="s">
        <v>51</v>
      </c>
      <c r="C10" s="272"/>
      <c r="D10" s="272"/>
      <c r="E10" s="272"/>
      <c r="F10" s="274" t="s">
        <v>85</v>
      </c>
      <c r="G10" s="275"/>
      <c r="H10" s="275"/>
      <c r="I10" s="275"/>
      <c r="J10" s="275"/>
      <c r="K10" s="276"/>
      <c r="L10" s="412"/>
      <c r="M10" s="413"/>
      <c r="N10" s="413"/>
      <c r="O10" s="413"/>
      <c r="P10" s="413"/>
      <c r="Q10" s="413"/>
      <c r="R10" s="413"/>
      <c r="S10" s="413"/>
      <c r="T10" s="413"/>
      <c r="U10" s="413"/>
      <c r="V10" s="413"/>
      <c r="W10" s="413"/>
      <c r="X10" s="413"/>
      <c r="Y10" s="413"/>
      <c r="Z10" s="413"/>
      <c r="AA10" s="413"/>
      <c r="AB10" s="413"/>
      <c r="AC10" s="413"/>
      <c r="AD10" s="413"/>
      <c r="AE10" s="414"/>
      <c r="AF10" s="120"/>
      <c r="AG10" s="133"/>
      <c r="AH10" s="120"/>
      <c r="AI10" s="120"/>
      <c r="AJ10" s="120"/>
      <c r="AK10" s="120"/>
      <c r="AL10" s="120"/>
      <c r="AM10" s="120"/>
      <c r="AN10" s="120"/>
      <c r="AO10" s="120"/>
      <c r="AP10" s="120"/>
      <c r="AQ10" s="120"/>
      <c r="AR10" s="120"/>
      <c r="AS10" s="120"/>
      <c r="AT10" s="120"/>
      <c r="AU10" s="120"/>
      <c r="AV10" s="120"/>
      <c r="AW10" s="120"/>
      <c r="AX10" s="133"/>
      <c r="AY10" s="133"/>
      <c r="AZ10" s="133"/>
      <c r="BA10" s="133"/>
      <c r="BB10" s="133"/>
      <c r="BC10" s="133"/>
    </row>
    <row r="11" spans="1:55" s="86" customFormat="1" ht="14.1" customHeight="1" x14ac:dyDescent="0.15">
      <c r="A11" s="240"/>
      <c r="B11" s="280"/>
      <c r="C11" s="281"/>
      <c r="D11" s="281"/>
      <c r="E11" s="282"/>
      <c r="F11" s="283" t="s">
        <v>87</v>
      </c>
      <c r="G11" s="284"/>
      <c r="H11" s="284"/>
      <c r="I11" s="284"/>
      <c r="J11" s="284"/>
      <c r="K11" s="285"/>
      <c r="L11" s="415"/>
      <c r="M11" s="416"/>
      <c r="N11" s="416"/>
      <c r="O11" s="416"/>
      <c r="P11" s="416"/>
      <c r="Q11" s="416"/>
      <c r="R11" s="416"/>
      <c r="S11" s="416"/>
      <c r="T11" s="416"/>
      <c r="U11" s="416"/>
      <c r="V11" s="416"/>
      <c r="W11" s="416"/>
      <c r="X11" s="416"/>
      <c r="Y11" s="416"/>
      <c r="Z11" s="416"/>
      <c r="AA11" s="416"/>
      <c r="AB11" s="416"/>
      <c r="AC11" s="416"/>
      <c r="AD11" s="416"/>
      <c r="AE11" s="417"/>
      <c r="AF11" s="120"/>
      <c r="AG11" s="120"/>
      <c r="AH11" s="120"/>
      <c r="AI11" s="120"/>
      <c r="AJ11" s="120"/>
      <c r="AK11" s="120"/>
      <c r="AL11" s="120"/>
      <c r="AM11" s="120"/>
      <c r="AN11" s="120"/>
      <c r="AO11" s="120"/>
      <c r="AP11" s="120"/>
      <c r="AQ11" s="120"/>
      <c r="AR11" s="120"/>
      <c r="AS11" s="120"/>
      <c r="AT11" s="120"/>
      <c r="AU11" s="120"/>
      <c r="AV11" s="120"/>
      <c r="AW11" s="120"/>
      <c r="AX11" s="133"/>
      <c r="AY11" s="133"/>
      <c r="AZ11" s="133"/>
      <c r="BA11" s="133"/>
      <c r="BB11" s="133"/>
      <c r="BC11" s="133"/>
    </row>
    <row r="12" spans="1:55" s="86" customFormat="1" ht="14.1" customHeight="1" x14ac:dyDescent="0.15">
      <c r="A12" s="240"/>
      <c r="B12" s="280"/>
      <c r="C12" s="281"/>
      <c r="D12" s="281"/>
      <c r="E12" s="282"/>
      <c r="F12" s="283" t="s">
        <v>0</v>
      </c>
      <c r="G12" s="284"/>
      <c r="H12" s="284"/>
      <c r="I12" s="284"/>
      <c r="J12" s="284"/>
      <c r="K12" s="285"/>
      <c r="L12" s="415"/>
      <c r="M12" s="416"/>
      <c r="N12" s="416"/>
      <c r="O12" s="416"/>
      <c r="P12" s="416"/>
      <c r="Q12" s="416"/>
      <c r="R12" s="416"/>
      <c r="S12" s="416"/>
      <c r="T12" s="416"/>
      <c r="U12" s="416"/>
      <c r="V12" s="416"/>
      <c r="W12" s="416"/>
      <c r="X12" s="416"/>
      <c r="Y12" s="416"/>
      <c r="Z12" s="416"/>
      <c r="AA12" s="416"/>
      <c r="AB12" s="416"/>
      <c r="AC12" s="416"/>
      <c r="AD12" s="416"/>
      <c r="AE12" s="417"/>
      <c r="AF12" s="120"/>
      <c r="AG12" s="120"/>
      <c r="AH12" s="120"/>
      <c r="AI12" s="120"/>
      <c r="AJ12" s="120"/>
      <c r="AK12" s="133"/>
      <c r="AL12" s="133"/>
      <c r="AM12" s="133"/>
      <c r="AN12" s="133"/>
      <c r="AO12" s="133"/>
      <c r="AP12" s="133"/>
      <c r="AQ12" s="133"/>
      <c r="AR12" s="133"/>
      <c r="AS12" s="133"/>
      <c r="AT12" s="133"/>
      <c r="AU12" s="133"/>
      <c r="AV12" s="120"/>
      <c r="AW12" s="120"/>
      <c r="AX12" s="133"/>
      <c r="AY12" s="133"/>
      <c r="AZ12" s="133"/>
      <c r="BA12" s="133"/>
      <c r="BB12" s="133"/>
      <c r="BC12" s="133"/>
    </row>
    <row r="13" spans="1:55" s="86" customFormat="1" ht="14.1" customHeight="1" x14ac:dyDescent="0.15">
      <c r="A13" s="240"/>
      <c r="B13" s="289"/>
      <c r="C13" s="290"/>
      <c r="D13" s="290"/>
      <c r="E13" s="291"/>
      <c r="F13" s="292" t="s">
        <v>88</v>
      </c>
      <c r="G13" s="293"/>
      <c r="H13" s="293"/>
      <c r="I13" s="293"/>
      <c r="J13" s="293"/>
      <c r="K13" s="294"/>
      <c r="L13" s="418"/>
      <c r="M13" s="419"/>
      <c r="N13" s="419"/>
      <c r="O13" s="419"/>
      <c r="P13" s="419"/>
      <c r="Q13" s="419"/>
      <c r="R13" s="419"/>
      <c r="S13" s="419"/>
      <c r="T13" s="419"/>
      <c r="U13" s="419"/>
      <c r="V13" s="419"/>
      <c r="W13" s="419"/>
      <c r="X13" s="419"/>
      <c r="Y13" s="419"/>
      <c r="Z13" s="419"/>
      <c r="AA13" s="419"/>
      <c r="AB13" s="419"/>
      <c r="AC13" s="419"/>
      <c r="AD13" s="419"/>
      <c r="AE13" s="420"/>
      <c r="AF13" s="121"/>
      <c r="AG13" s="120"/>
      <c r="AH13" s="120"/>
      <c r="AI13" s="120"/>
      <c r="AJ13" s="120"/>
      <c r="AK13" s="120"/>
      <c r="AL13" s="120"/>
      <c r="AM13" s="120"/>
      <c r="AN13" s="120"/>
      <c r="AO13" s="120"/>
      <c r="AP13" s="120"/>
      <c r="AQ13" s="120"/>
      <c r="AR13" s="120"/>
      <c r="AS13" s="120"/>
      <c r="AT13" s="120"/>
      <c r="AU13" s="120"/>
      <c r="AV13" s="120"/>
      <c r="AW13" s="120"/>
      <c r="AX13" s="133"/>
      <c r="AY13" s="133"/>
      <c r="AZ13" s="133"/>
      <c r="BA13" s="133"/>
      <c r="BB13" s="133"/>
      <c r="BC13" s="133"/>
    </row>
    <row r="14" spans="1:55" ht="14.1" customHeight="1" x14ac:dyDescent="0.15">
      <c r="B14" s="271" t="s">
        <v>59</v>
      </c>
      <c r="C14" s="272"/>
      <c r="D14" s="272"/>
      <c r="E14" s="272"/>
      <c r="F14" s="274" t="s">
        <v>85</v>
      </c>
      <c r="G14" s="275"/>
      <c r="H14" s="275"/>
      <c r="I14" s="275"/>
      <c r="J14" s="275"/>
      <c r="K14" s="276"/>
      <c r="L14" s="412"/>
      <c r="M14" s="413"/>
      <c r="N14" s="413"/>
      <c r="O14" s="413"/>
      <c r="P14" s="413"/>
      <c r="Q14" s="413"/>
      <c r="R14" s="413"/>
      <c r="S14" s="413"/>
      <c r="T14" s="413"/>
      <c r="U14" s="413"/>
      <c r="V14" s="413"/>
      <c r="W14" s="413"/>
      <c r="X14" s="413"/>
      <c r="Y14" s="413"/>
      <c r="Z14" s="413"/>
      <c r="AA14" s="413"/>
      <c r="AB14" s="413"/>
      <c r="AC14" s="413"/>
      <c r="AD14" s="413"/>
      <c r="AE14" s="414"/>
      <c r="AF14" s="412"/>
      <c r="AG14" s="413"/>
      <c r="AH14" s="413"/>
      <c r="AI14" s="413"/>
      <c r="AJ14" s="413"/>
      <c r="AK14" s="413"/>
      <c r="AL14" s="413"/>
      <c r="AM14" s="413"/>
      <c r="AN14" s="413"/>
      <c r="AO14" s="413"/>
      <c r="AP14" s="413"/>
      <c r="AQ14" s="413"/>
      <c r="AR14" s="413"/>
      <c r="AS14" s="413"/>
      <c r="AT14" s="413"/>
      <c r="AU14" s="413"/>
      <c r="AV14" s="413"/>
      <c r="AW14" s="413"/>
      <c r="AX14" s="413"/>
      <c r="AY14" s="414"/>
    </row>
    <row r="15" spans="1:55" ht="14.1" customHeight="1" x14ac:dyDescent="0.15">
      <c r="B15" s="280"/>
      <c r="C15" s="281"/>
      <c r="D15" s="281"/>
      <c r="E15" s="282"/>
      <c r="F15" s="283" t="s">
        <v>87</v>
      </c>
      <c r="G15" s="284"/>
      <c r="H15" s="284"/>
      <c r="I15" s="284"/>
      <c r="J15" s="284"/>
      <c r="K15" s="285"/>
      <c r="L15" s="415"/>
      <c r="M15" s="416"/>
      <c r="N15" s="416"/>
      <c r="O15" s="416"/>
      <c r="P15" s="416"/>
      <c r="Q15" s="416"/>
      <c r="R15" s="416"/>
      <c r="S15" s="416"/>
      <c r="T15" s="416"/>
      <c r="U15" s="416"/>
      <c r="V15" s="416"/>
      <c r="W15" s="416"/>
      <c r="X15" s="416"/>
      <c r="Y15" s="416"/>
      <c r="Z15" s="416"/>
      <c r="AA15" s="416"/>
      <c r="AB15" s="416"/>
      <c r="AC15" s="416"/>
      <c r="AD15" s="416"/>
      <c r="AE15" s="417"/>
      <c r="AF15" s="415"/>
      <c r="AG15" s="416"/>
      <c r="AH15" s="416"/>
      <c r="AI15" s="416"/>
      <c r="AJ15" s="416"/>
      <c r="AK15" s="416"/>
      <c r="AL15" s="416"/>
      <c r="AM15" s="416"/>
      <c r="AN15" s="416"/>
      <c r="AO15" s="416"/>
      <c r="AP15" s="416"/>
      <c r="AQ15" s="416"/>
      <c r="AR15" s="416"/>
      <c r="AS15" s="416"/>
      <c r="AT15" s="416"/>
      <c r="AU15" s="416"/>
      <c r="AV15" s="416"/>
      <c r="AW15" s="416"/>
      <c r="AX15" s="416"/>
      <c r="AY15" s="417"/>
    </row>
    <row r="16" spans="1:55" ht="14.1" customHeight="1" x14ac:dyDescent="0.15">
      <c r="B16" s="280"/>
      <c r="C16" s="281"/>
      <c r="D16" s="281"/>
      <c r="E16" s="282"/>
      <c r="F16" s="283" t="s">
        <v>0</v>
      </c>
      <c r="G16" s="284"/>
      <c r="H16" s="284"/>
      <c r="I16" s="284"/>
      <c r="J16" s="284"/>
      <c r="K16" s="285"/>
      <c r="L16" s="415"/>
      <c r="M16" s="416"/>
      <c r="N16" s="416"/>
      <c r="O16" s="416"/>
      <c r="P16" s="416"/>
      <c r="Q16" s="416"/>
      <c r="R16" s="416"/>
      <c r="S16" s="416"/>
      <c r="T16" s="416"/>
      <c r="U16" s="416"/>
      <c r="V16" s="416"/>
      <c r="W16" s="416"/>
      <c r="X16" s="416"/>
      <c r="Y16" s="416"/>
      <c r="Z16" s="416"/>
      <c r="AA16" s="416"/>
      <c r="AB16" s="416"/>
      <c r="AC16" s="416"/>
      <c r="AD16" s="416"/>
      <c r="AE16" s="417"/>
      <c r="AF16" s="415"/>
      <c r="AG16" s="416"/>
      <c r="AH16" s="416"/>
      <c r="AI16" s="416"/>
      <c r="AJ16" s="416"/>
      <c r="AK16" s="416"/>
      <c r="AL16" s="416"/>
      <c r="AM16" s="416"/>
      <c r="AN16" s="416"/>
      <c r="AO16" s="416"/>
      <c r="AP16" s="416"/>
      <c r="AQ16" s="416"/>
      <c r="AR16" s="416"/>
      <c r="AS16" s="416"/>
      <c r="AT16" s="416"/>
      <c r="AU16" s="416"/>
      <c r="AV16" s="416"/>
      <c r="AW16" s="416"/>
      <c r="AX16" s="416"/>
      <c r="AY16" s="417"/>
    </row>
    <row r="17" spans="1:51" ht="14.1" customHeight="1" x14ac:dyDescent="0.15">
      <c r="B17" s="289"/>
      <c r="C17" s="290"/>
      <c r="D17" s="290"/>
      <c r="E17" s="291"/>
      <c r="F17" s="292" t="s">
        <v>88</v>
      </c>
      <c r="G17" s="293"/>
      <c r="H17" s="293"/>
      <c r="I17" s="293"/>
      <c r="J17" s="293"/>
      <c r="K17" s="294"/>
      <c r="L17" s="418"/>
      <c r="M17" s="419"/>
      <c r="N17" s="419"/>
      <c r="O17" s="419"/>
      <c r="P17" s="419"/>
      <c r="Q17" s="419"/>
      <c r="R17" s="419"/>
      <c r="S17" s="419"/>
      <c r="T17" s="419"/>
      <c r="U17" s="419"/>
      <c r="V17" s="419"/>
      <c r="W17" s="419"/>
      <c r="X17" s="419"/>
      <c r="Y17" s="419"/>
      <c r="Z17" s="419"/>
      <c r="AA17" s="419"/>
      <c r="AB17" s="419"/>
      <c r="AC17" s="419"/>
      <c r="AD17" s="419"/>
      <c r="AE17" s="420"/>
      <c r="AF17" s="418"/>
      <c r="AG17" s="419"/>
      <c r="AH17" s="419"/>
      <c r="AI17" s="419"/>
      <c r="AJ17" s="419"/>
      <c r="AK17" s="419"/>
      <c r="AL17" s="419"/>
      <c r="AM17" s="419"/>
      <c r="AN17" s="419"/>
      <c r="AO17" s="419"/>
      <c r="AP17" s="419"/>
      <c r="AQ17" s="419"/>
      <c r="AR17" s="419"/>
      <c r="AS17" s="419"/>
      <c r="AT17" s="419"/>
      <c r="AU17" s="419"/>
      <c r="AV17" s="419"/>
      <c r="AW17" s="419"/>
      <c r="AX17" s="419"/>
      <c r="AY17" s="420"/>
    </row>
    <row r="18" spans="1:51" ht="3" customHeight="1" x14ac:dyDescent="0.15"/>
    <row r="19" spans="1:51" ht="15" customHeight="1" x14ac:dyDescent="0.15">
      <c r="A19" s="247" t="s">
        <v>251</v>
      </c>
    </row>
    <row r="24" spans="1:51" ht="15" customHeight="1" x14ac:dyDescent="0.15">
      <c r="M24" s="433" t="s">
        <v>113</v>
      </c>
      <c r="N24" s="433"/>
      <c r="O24" s="433"/>
      <c r="P24" s="433"/>
      <c r="Q24" s="433"/>
      <c r="R24" s="433"/>
      <c r="S24" s="433"/>
      <c r="T24" s="433"/>
      <c r="U24" s="433"/>
      <c r="V24" s="433"/>
      <c r="W24" s="433"/>
      <c r="X24" s="433"/>
      <c r="Y24" s="433"/>
      <c r="Z24" s="433"/>
      <c r="AA24" s="433"/>
      <c r="AB24" s="433"/>
      <c r="AC24" s="433"/>
      <c r="AD24" s="433"/>
      <c r="AE24" s="433"/>
      <c r="AF24" s="433"/>
      <c r="AG24" s="433"/>
      <c r="AH24" s="433"/>
      <c r="AI24" s="433"/>
    </row>
    <row r="25" spans="1:51" ht="15" customHeight="1" x14ac:dyDescent="0.15">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row>
    <row r="27" spans="1:51" ht="24.95" customHeight="1" x14ac:dyDescent="0.15">
      <c r="D27" s="91"/>
      <c r="E27" s="96"/>
      <c r="F27" s="421" t="s">
        <v>40</v>
      </c>
      <c r="G27" s="421"/>
      <c r="H27" s="421"/>
      <c r="I27" s="421"/>
      <c r="J27" s="421"/>
      <c r="K27" s="421"/>
      <c r="L27" s="96"/>
      <c r="M27" s="104"/>
      <c r="N27" s="109"/>
      <c r="O27" s="423" t="str">
        <f>IF(L2="","",L2)</f>
        <v/>
      </c>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423"/>
      <c r="AM27" s="423"/>
      <c r="AN27" s="423"/>
      <c r="AO27" s="423"/>
      <c r="AP27" s="423"/>
      <c r="AQ27" s="423"/>
      <c r="AR27" s="128"/>
    </row>
    <row r="28" spans="1:51" ht="24.95" customHeight="1" x14ac:dyDescent="0.15">
      <c r="D28" s="92"/>
      <c r="E28" s="97"/>
      <c r="F28" s="422"/>
      <c r="G28" s="422"/>
      <c r="H28" s="422"/>
      <c r="I28" s="422"/>
      <c r="J28" s="422"/>
      <c r="K28" s="422"/>
      <c r="L28" s="97"/>
      <c r="M28" s="105"/>
      <c r="N28" s="110"/>
      <c r="O28" s="424"/>
      <c r="P28" s="424"/>
      <c r="Q28" s="424"/>
      <c r="R28" s="424"/>
      <c r="S28" s="424"/>
      <c r="T28" s="424"/>
      <c r="U28" s="424"/>
      <c r="V28" s="424"/>
      <c r="W28" s="424"/>
      <c r="X28" s="424"/>
      <c r="Y28" s="424"/>
      <c r="Z28" s="424"/>
      <c r="AA28" s="424"/>
      <c r="AB28" s="424"/>
      <c r="AC28" s="424"/>
      <c r="AD28" s="424"/>
      <c r="AE28" s="424"/>
      <c r="AF28" s="424"/>
      <c r="AG28" s="424"/>
      <c r="AH28" s="424"/>
      <c r="AI28" s="424"/>
      <c r="AJ28" s="424"/>
      <c r="AK28" s="424"/>
      <c r="AL28" s="424"/>
      <c r="AM28" s="424"/>
      <c r="AN28" s="424"/>
      <c r="AO28" s="424"/>
      <c r="AP28" s="424"/>
      <c r="AQ28" s="424"/>
      <c r="AR28" s="129"/>
    </row>
    <row r="29" spans="1:51" ht="24.95" customHeight="1" x14ac:dyDescent="0.15">
      <c r="D29" s="93"/>
      <c r="E29" s="98"/>
      <c r="F29" s="427" t="s">
        <v>46</v>
      </c>
      <c r="G29" s="427"/>
      <c r="H29" s="427"/>
      <c r="I29" s="427"/>
      <c r="J29" s="427"/>
      <c r="K29" s="427"/>
      <c r="L29" s="98"/>
      <c r="M29" s="106"/>
      <c r="N29" s="111"/>
      <c r="O29" s="98" t="str">
        <f>"津山市　"&amp;IF(O3="","　　　　　　　　　　",O3)&amp;"　地内"</f>
        <v>津山市　　　　　　　　　　　　地内</v>
      </c>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130"/>
    </row>
    <row r="30" spans="1:51" ht="24.95" customHeight="1" x14ac:dyDescent="0.15">
      <c r="D30" s="94"/>
      <c r="E30" s="99"/>
      <c r="F30" s="425" t="s">
        <v>114</v>
      </c>
      <c r="G30" s="425"/>
      <c r="H30" s="425"/>
      <c r="I30" s="425"/>
      <c r="J30" s="425"/>
      <c r="K30" s="425"/>
      <c r="L30" s="99"/>
      <c r="M30" s="107"/>
      <c r="N30" s="112"/>
      <c r="O30" s="425" t="s">
        <v>1</v>
      </c>
      <c r="P30" s="425"/>
      <c r="Q30" s="425"/>
      <c r="R30" s="425"/>
      <c r="S30" s="107"/>
      <c r="T30" s="99"/>
      <c r="U30" s="99" t="str">
        <f>AG7</f>
        <v>令和　　　　年　　　　月　　　　日</v>
      </c>
      <c r="V30" s="99"/>
      <c r="W30" s="99"/>
      <c r="X30" s="99"/>
      <c r="Y30" s="99"/>
      <c r="Z30" s="99"/>
      <c r="AA30" s="99"/>
      <c r="AB30" s="99"/>
      <c r="AC30" s="99"/>
      <c r="AD30" s="99"/>
      <c r="AE30" s="99"/>
      <c r="AF30" s="99"/>
      <c r="AG30" s="99"/>
      <c r="AH30" s="99"/>
      <c r="AI30" s="99"/>
      <c r="AJ30" s="99"/>
      <c r="AK30" s="99"/>
      <c r="AL30" s="99"/>
      <c r="AM30" s="99"/>
      <c r="AN30" s="99"/>
      <c r="AO30" s="99"/>
      <c r="AP30" s="99"/>
      <c r="AQ30" s="99"/>
      <c r="AR30" s="131"/>
    </row>
    <row r="31" spans="1:51" ht="24.95" customHeight="1" x14ac:dyDescent="0.15">
      <c r="D31" s="92"/>
      <c r="E31" s="97"/>
      <c r="F31" s="422"/>
      <c r="G31" s="422"/>
      <c r="H31" s="422"/>
      <c r="I31" s="422"/>
      <c r="J31" s="422"/>
      <c r="K31" s="422"/>
      <c r="L31" s="97"/>
      <c r="M31" s="105"/>
      <c r="N31" s="110"/>
      <c r="O31" s="422" t="s">
        <v>146</v>
      </c>
      <c r="P31" s="422"/>
      <c r="Q31" s="422"/>
      <c r="R31" s="422"/>
      <c r="S31" s="105"/>
      <c r="T31" s="97"/>
      <c r="U31" s="97" t="str">
        <f>AG8</f>
        <v>令和　　　　年　　　　月　　　　日</v>
      </c>
      <c r="V31" s="97"/>
      <c r="W31" s="97"/>
      <c r="X31" s="97"/>
      <c r="Y31" s="97"/>
      <c r="Z31" s="97"/>
      <c r="AA31" s="97"/>
      <c r="AB31" s="97"/>
      <c r="AC31" s="97"/>
      <c r="AD31" s="97"/>
      <c r="AE31" s="97"/>
      <c r="AF31" s="97"/>
      <c r="AG31" s="97"/>
      <c r="AH31" s="97"/>
      <c r="AI31" s="97"/>
      <c r="AJ31" s="97"/>
      <c r="AK31" s="97"/>
      <c r="AL31" s="97"/>
      <c r="AM31" s="97"/>
      <c r="AN31" s="97"/>
      <c r="AO31" s="97"/>
      <c r="AP31" s="97"/>
      <c r="AQ31" s="97"/>
      <c r="AR31" s="129"/>
    </row>
    <row r="32" spans="1:51" ht="24.95" customHeight="1" x14ac:dyDescent="0.15">
      <c r="D32" s="94"/>
      <c r="E32" s="99"/>
      <c r="F32" s="425" t="s">
        <v>92</v>
      </c>
      <c r="G32" s="425"/>
      <c r="H32" s="425"/>
      <c r="I32" s="425"/>
      <c r="J32" s="425"/>
      <c r="K32" s="425"/>
      <c r="L32" s="99"/>
      <c r="M32" s="107"/>
      <c r="N32" s="112"/>
      <c r="O32" s="99"/>
      <c r="P32" s="99"/>
      <c r="Q32" s="99"/>
      <c r="R32" s="99"/>
      <c r="S32" s="428" t="str">
        <f>AG4&amp;AH4&amp;IF(OR(AH4="",AH4="￥"),"","，")&amp;AI4&amp;AJ4&amp;AK4&amp;IF(OR(AK4="",AK4="￥"),"","，")&amp;AL4&amp;AM4&amp;AN4&amp;IF(OR(AN4="",AN4="￥"),"","，")&amp;AO4&amp;AP4&amp;AQ4</f>
        <v/>
      </c>
      <c r="T32" s="428"/>
      <c r="U32" s="428"/>
      <c r="V32" s="428"/>
      <c r="W32" s="428"/>
      <c r="X32" s="428"/>
      <c r="Y32" s="428"/>
      <c r="Z32" s="428"/>
      <c r="AA32" s="428"/>
      <c r="AB32" s="428"/>
      <c r="AC32" s="428"/>
      <c r="AD32" s="428"/>
      <c r="AE32" s="428"/>
      <c r="AF32" s="428"/>
      <c r="AG32" s="428"/>
      <c r="AH32" s="428"/>
      <c r="AI32" s="428"/>
      <c r="AJ32" s="428"/>
      <c r="AK32" s="428"/>
      <c r="AL32" s="428"/>
      <c r="AM32" s="428"/>
      <c r="AN32" s="428"/>
      <c r="AO32" s="99" t="s">
        <v>81</v>
      </c>
      <c r="AP32" s="99"/>
      <c r="AQ32" s="99"/>
      <c r="AR32" s="131"/>
    </row>
    <row r="33" spans="4:44" ht="24.95" customHeight="1" thickBot="1" x14ac:dyDescent="0.2">
      <c r="D33" s="95"/>
      <c r="E33" s="100"/>
      <c r="F33" s="426"/>
      <c r="G33" s="426"/>
      <c r="H33" s="426"/>
      <c r="I33" s="426"/>
      <c r="J33" s="426"/>
      <c r="K33" s="426"/>
      <c r="L33" s="100"/>
      <c r="M33" s="108"/>
      <c r="N33" s="113"/>
      <c r="O33" s="100"/>
      <c r="P33" s="100" t="s">
        <v>149</v>
      </c>
      <c r="Q33" s="100"/>
      <c r="R33" s="100"/>
      <c r="S33" s="100"/>
      <c r="T33" s="114"/>
      <c r="U33" s="114"/>
      <c r="V33" s="114"/>
      <c r="W33" s="114"/>
      <c r="X33" s="114"/>
      <c r="Y33" s="114"/>
      <c r="Z33" s="114"/>
      <c r="AA33" s="114"/>
      <c r="AB33" s="114"/>
      <c r="AC33" s="114"/>
      <c r="AD33" s="114"/>
      <c r="AE33" s="114"/>
      <c r="AF33" s="429" t="str">
        <f>AS4&amp;AT4&amp;IF(OR(AT4="",AT4="￥"),"","，")&amp;AU4&amp;AV4&amp;AW4&amp;IF(OR(AW4="",AW4="￥"),"","，")&amp;AX4&amp;AY4&amp;AZ4&amp;IF(OR(AZ4="",AZ4="￥"),"","，")&amp;BA4&amp;BB4&amp;BC4</f>
        <v/>
      </c>
      <c r="AG33" s="429"/>
      <c r="AH33" s="429"/>
      <c r="AI33" s="429"/>
      <c r="AJ33" s="429"/>
      <c r="AK33" s="429"/>
      <c r="AL33" s="429"/>
      <c r="AM33" s="429"/>
      <c r="AN33" s="429"/>
      <c r="AO33" s="100" t="s">
        <v>150</v>
      </c>
      <c r="AP33" s="100"/>
      <c r="AQ33" s="100"/>
      <c r="AR33" s="132"/>
    </row>
    <row r="72" spans="1:1" ht="15" customHeight="1" x14ac:dyDescent="0.15">
      <c r="A72" s="247" t="s">
        <v>251</v>
      </c>
    </row>
    <row r="129" spans="1:1" ht="15" customHeight="1" x14ac:dyDescent="0.15">
      <c r="A129" s="247" t="s">
        <v>251</v>
      </c>
    </row>
    <row r="186" spans="1:1" ht="15" customHeight="1" x14ac:dyDescent="0.15">
      <c r="A186" s="247" t="s">
        <v>251</v>
      </c>
    </row>
    <row r="243" spans="1:1" ht="15" customHeight="1" x14ac:dyDescent="0.15">
      <c r="A243" s="247" t="s">
        <v>251</v>
      </c>
    </row>
    <row r="300" spans="1:1" ht="15" customHeight="1" x14ac:dyDescent="0.15">
      <c r="A300" s="247" t="s">
        <v>251</v>
      </c>
    </row>
    <row r="357" spans="1:1" ht="15" customHeight="1" x14ac:dyDescent="0.15">
      <c r="A357" s="247" t="s">
        <v>251</v>
      </c>
    </row>
    <row r="414" spans="1:1" ht="15" customHeight="1" x14ac:dyDescent="0.15">
      <c r="A414" s="247" t="s">
        <v>251</v>
      </c>
    </row>
    <row r="471" spans="1:9" ht="15" customHeight="1" x14ac:dyDescent="0.15">
      <c r="A471" s="247" t="s">
        <v>251</v>
      </c>
    </row>
    <row r="475" spans="1:9" ht="18" customHeight="1" x14ac:dyDescent="0.15">
      <c r="D475" s="90" t="s">
        <v>151</v>
      </c>
    </row>
    <row r="476" spans="1:9" ht="18" customHeight="1" x14ac:dyDescent="0.15">
      <c r="D476" s="90"/>
    </row>
    <row r="477" spans="1:9" ht="18" customHeight="1" x14ac:dyDescent="0.15">
      <c r="D477" s="90"/>
    </row>
    <row r="478" spans="1:9" ht="15" customHeight="1" x14ac:dyDescent="0.15">
      <c r="I478" s="90" t="str">
        <f>AG6</f>
        <v>令和　　　　年　　　　月　　　　日</v>
      </c>
    </row>
    <row r="479" spans="1:9" ht="15" customHeight="1" x14ac:dyDescent="0.15">
      <c r="I479" s="90"/>
    </row>
    <row r="481" spans="12:41" ht="20.100000000000001" customHeight="1" x14ac:dyDescent="0.15">
      <c r="L481" s="434" t="s">
        <v>152</v>
      </c>
      <c r="M481" s="434"/>
      <c r="N481" s="434"/>
      <c r="O481" s="434"/>
      <c r="P481" s="90"/>
      <c r="Q481" s="90"/>
      <c r="R481" s="90" t="s">
        <v>138</v>
      </c>
      <c r="S481" s="90"/>
      <c r="T481" s="90"/>
    </row>
    <row r="482" spans="12:41" ht="20.100000000000001" customHeight="1" x14ac:dyDescent="0.15">
      <c r="L482" s="90"/>
      <c r="M482" s="90"/>
      <c r="N482" s="90"/>
      <c r="O482" s="90"/>
      <c r="P482" s="90"/>
      <c r="Q482" s="90"/>
      <c r="R482" s="90"/>
      <c r="S482" s="90"/>
      <c r="T482" s="90"/>
    </row>
    <row r="483" spans="12:41" ht="20.100000000000001" customHeight="1" x14ac:dyDescent="0.15">
      <c r="L483" s="90"/>
      <c r="M483" s="90"/>
      <c r="N483" s="90"/>
      <c r="O483" s="90"/>
      <c r="P483" s="90"/>
      <c r="Q483" s="90"/>
      <c r="R483" s="90" t="s">
        <v>73</v>
      </c>
      <c r="S483" s="90"/>
      <c r="T483" s="90"/>
    </row>
    <row r="484" spans="12:41" ht="20.100000000000001" customHeight="1" x14ac:dyDescent="0.15">
      <c r="L484" s="90"/>
      <c r="M484" s="90"/>
      <c r="N484" s="90"/>
      <c r="O484" s="90"/>
      <c r="P484" s="90"/>
      <c r="Q484" s="90"/>
      <c r="R484" s="90"/>
      <c r="S484" s="90"/>
      <c r="T484" s="90"/>
    </row>
    <row r="485" spans="12:41" ht="20.100000000000001" customHeight="1" x14ac:dyDescent="0.15">
      <c r="L485" s="90"/>
      <c r="M485" s="90"/>
      <c r="N485" s="90"/>
      <c r="O485" s="90"/>
      <c r="P485" s="90"/>
      <c r="Q485" s="90"/>
      <c r="R485" s="90" t="s">
        <v>104</v>
      </c>
      <c r="S485" s="90"/>
      <c r="T485" s="90"/>
      <c r="W485" s="432" t="str">
        <f>[1]目次!D20</f>
        <v>谷口圭三</v>
      </c>
      <c r="X485" s="432"/>
      <c r="Y485" s="432"/>
      <c r="Z485" s="432"/>
      <c r="AA485" s="432"/>
      <c r="AB485" s="432"/>
      <c r="AC485" s="432"/>
      <c r="AD485" s="432"/>
      <c r="AE485" s="432"/>
      <c r="AF485" s="432"/>
      <c r="AO485" s="127" t="s">
        <v>48</v>
      </c>
    </row>
    <row r="486" spans="12:41" ht="14.1" customHeight="1" x14ac:dyDescent="0.15"/>
    <row r="487" spans="12:41" ht="14.1" customHeight="1" x14ac:dyDescent="0.15"/>
    <row r="488" spans="12:41" ht="14.1" customHeight="1" x14ac:dyDescent="0.15"/>
    <row r="489" spans="12:41" ht="20.100000000000001" customHeight="1" x14ac:dyDescent="0.15">
      <c r="L489" s="434" t="s">
        <v>51</v>
      </c>
      <c r="M489" s="434"/>
      <c r="N489" s="434"/>
      <c r="O489" s="434"/>
      <c r="P489" s="90"/>
      <c r="Q489" s="430" t="s">
        <v>33</v>
      </c>
      <c r="R489" s="430"/>
      <c r="S489" s="430"/>
      <c r="U489" s="431" t="str">
        <f>IF(L10="","",L10)</f>
        <v/>
      </c>
      <c r="V489" s="431"/>
      <c r="W489" s="431"/>
      <c r="X489" s="431"/>
      <c r="Y489" s="431"/>
      <c r="Z489" s="431"/>
      <c r="AA489" s="431"/>
      <c r="AB489" s="431"/>
      <c r="AC489" s="431"/>
      <c r="AD489" s="431"/>
      <c r="AE489" s="431"/>
      <c r="AF489" s="431"/>
      <c r="AG489" s="431"/>
      <c r="AH489" s="431"/>
      <c r="AI489" s="431"/>
      <c r="AJ489" s="431"/>
      <c r="AK489" s="431"/>
      <c r="AL489" s="431"/>
      <c r="AM489" s="431"/>
      <c r="AN489" s="431"/>
      <c r="AO489" s="431"/>
    </row>
    <row r="490" spans="12:41" ht="20.100000000000001" customHeight="1" x14ac:dyDescent="0.15">
      <c r="L490" s="90"/>
      <c r="M490" s="90"/>
      <c r="N490" s="90"/>
      <c r="O490" s="90"/>
      <c r="P490" s="90"/>
      <c r="Q490" s="90"/>
      <c r="R490" s="90"/>
      <c r="S490" s="90"/>
      <c r="U490" s="431" t="str">
        <f>IF(L11="","",L11)</f>
        <v/>
      </c>
      <c r="V490" s="431"/>
      <c r="W490" s="431"/>
      <c r="X490" s="431"/>
      <c r="Y490" s="431"/>
      <c r="Z490" s="431"/>
      <c r="AA490" s="431"/>
      <c r="AB490" s="431"/>
      <c r="AC490" s="431"/>
      <c r="AD490" s="431"/>
      <c r="AE490" s="431"/>
      <c r="AF490" s="431"/>
      <c r="AG490" s="431"/>
      <c r="AH490" s="431"/>
      <c r="AI490" s="431"/>
      <c r="AJ490" s="431"/>
      <c r="AK490" s="431"/>
      <c r="AL490" s="431"/>
      <c r="AM490" s="431"/>
      <c r="AN490" s="431"/>
      <c r="AO490" s="431"/>
    </row>
    <row r="491" spans="12:41" ht="20.100000000000001" customHeight="1" x14ac:dyDescent="0.15">
      <c r="L491" s="90"/>
      <c r="M491" s="90"/>
      <c r="N491" s="90"/>
      <c r="O491" s="90"/>
      <c r="P491" s="90"/>
      <c r="Q491" s="430" t="s">
        <v>37</v>
      </c>
      <c r="R491" s="430"/>
      <c r="S491" s="430"/>
      <c r="U491" s="431" t="str">
        <f>IF(L12="","",L12)</f>
        <v/>
      </c>
      <c r="V491" s="431"/>
      <c r="W491" s="431"/>
      <c r="X491" s="431"/>
      <c r="Y491" s="431"/>
      <c r="Z491" s="431"/>
      <c r="AB491" s="432" t="str">
        <f>IF(L13="","",L13)</f>
        <v/>
      </c>
      <c r="AC491" s="432"/>
      <c r="AD491" s="432"/>
      <c r="AE491" s="432"/>
      <c r="AF491" s="432"/>
      <c r="AG491" s="432"/>
      <c r="AH491" s="432"/>
      <c r="AI491" s="432"/>
      <c r="AJ491" s="432"/>
      <c r="AK491" s="432"/>
      <c r="AL491" s="432"/>
      <c r="AM491" s="432"/>
      <c r="AO491" s="127" t="s">
        <v>48</v>
      </c>
    </row>
    <row r="492" spans="12:41" ht="15" customHeight="1" x14ac:dyDescent="0.15">
      <c r="L492" s="90"/>
      <c r="M492" s="90"/>
      <c r="N492" s="90"/>
      <c r="O492" s="90"/>
      <c r="P492" s="90"/>
      <c r="Q492" s="90"/>
      <c r="R492" s="90"/>
      <c r="S492" s="90"/>
    </row>
    <row r="493" spans="12:41" ht="15" customHeight="1" x14ac:dyDescent="0.15">
      <c r="L493" s="90"/>
      <c r="M493" s="90"/>
      <c r="N493" s="90"/>
      <c r="O493" s="90"/>
      <c r="P493" s="90"/>
      <c r="Q493" s="90"/>
      <c r="R493" s="90"/>
      <c r="S493" s="90"/>
    </row>
    <row r="494" spans="12:41" ht="15" customHeight="1" x14ac:dyDescent="0.15">
      <c r="L494" s="90"/>
      <c r="M494" s="90"/>
      <c r="N494" s="90"/>
      <c r="O494" s="90"/>
      <c r="P494" s="90"/>
      <c r="Q494" s="90"/>
      <c r="R494" s="90"/>
      <c r="S494" s="90"/>
    </row>
    <row r="495" spans="12:41" ht="20.100000000000001" customHeight="1" x14ac:dyDescent="0.15">
      <c r="L495" s="434" t="s">
        <v>59</v>
      </c>
      <c r="M495" s="434"/>
      <c r="N495" s="434"/>
      <c r="O495" s="434"/>
      <c r="P495" s="90"/>
      <c r="Q495" s="430" t="s">
        <v>33</v>
      </c>
      <c r="R495" s="430"/>
      <c r="S495" s="430"/>
      <c r="U495" s="431" t="str">
        <f>IF(L14="","",L14)</f>
        <v/>
      </c>
      <c r="V495" s="431"/>
      <c r="W495" s="431"/>
      <c r="X495" s="431"/>
      <c r="Y495" s="431"/>
      <c r="Z495" s="431"/>
      <c r="AA495" s="431"/>
      <c r="AB495" s="431"/>
      <c r="AC495" s="431"/>
      <c r="AD495" s="431"/>
      <c r="AE495" s="431"/>
      <c r="AF495" s="431"/>
      <c r="AG495" s="431"/>
      <c r="AH495" s="431"/>
      <c r="AI495" s="431"/>
      <c r="AJ495" s="431"/>
      <c r="AK495" s="431"/>
      <c r="AL495" s="431"/>
      <c r="AM495" s="431"/>
      <c r="AN495" s="431"/>
      <c r="AO495" s="431"/>
    </row>
    <row r="496" spans="12:41" ht="20.100000000000001" customHeight="1" x14ac:dyDescent="0.15">
      <c r="L496" s="90"/>
      <c r="M496" s="90"/>
      <c r="N496" s="90"/>
      <c r="O496" s="90"/>
      <c r="P496" s="90"/>
      <c r="Q496" s="90"/>
      <c r="R496" s="90"/>
      <c r="S496" s="90"/>
      <c r="U496" s="431" t="str">
        <f>IF(L15="","",L15)</f>
        <v/>
      </c>
      <c r="V496" s="431"/>
      <c r="W496" s="431"/>
      <c r="X496" s="431"/>
      <c r="Y496" s="431"/>
      <c r="Z496" s="431"/>
      <c r="AA496" s="431"/>
      <c r="AB496" s="431"/>
      <c r="AC496" s="431"/>
      <c r="AD496" s="431"/>
      <c r="AE496" s="431"/>
      <c r="AF496" s="431"/>
      <c r="AG496" s="431"/>
      <c r="AH496" s="431"/>
      <c r="AI496" s="431"/>
      <c r="AJ496" s="431"/>
      <c r="AK496" s="431"/>
      <c r="AL496" s="431"/>
      <c r="AM496" s="431"/>
      <c r="AN496" s="431"/>
      <c r="AO496" s="431"/>
    </row>
    <row r="497" spans="11:41" ht="20.100000000000001" customHeight="1" x14ac:dyDescent="0.15">
      <c r="L497" s="90"/>
      <c r="M497" s="90"/>
      <c r="N497" s="90"/>
      <c r="O497" s="90"/>
      <c r="P497" s="90"/>
      <c r="Q497" s="430" t="s">
        <v>37</v>
      </c>
      <c r="R497" s="430"/>
      <c r="S497" s="430"/>
      <c r="U497" s="431" t="str">
        <f>IF(L16="","",L16)</f>
        <v/>
      </c>
      <c r="V497" s="431"/>
      <c r="W497" s="431"/>
      <c r="X497" s="431"/>
      <c r="Y497" s="431"/>
      <c r="Z497" s="431"/>
      <c r="AB497" s="432" t="str">
        <f>IF(L17="","",L17)</f>
        <v/>
      </c>
      <c r="AC497" s="432"/>
      <c r="AD497" s="432"/>
      <c r="AE497" s="432"/>
      <c r="AF497" s="432"/>
      <c r="AG497" s="432"/>
      <c r="AH497" s="432"/>
      <c r="AI497" s="432"/>
      <c r="AJ497" s="432"/>
      <c r="AK497" s="432"/>
      <c r="AL497" s="432"/>
      <c r="AM497" s="432"/>
      <c r="AO497" s="127" t="s">
        <v>48</v>
      </c>
    </row>
    <row r="498" spans="11:41" ht="15" customHeight="1" x14ac:dyDescent="0.15">
      <c r="L498" s="90"/>
      <c r="M498" s="90"/>
      <c r="N498" s="90"/>
      <c r="O498" s="90"/>
      <c r="P498" s="90"/>
      <c r="Q498" s="90"/>
      <c r="R498" s="90"/>
      <c r="S498" s="90"/>
    </row>
    <row r="499" spans="11:41" ht="15" customHeight="1" x14ac:dyDescent="0.15">
      <c r="L499" s="90"/>
      <c r="M499" s="90"/>
      <c r="N499" s="90"/>
      <c r="O499" s="90"/>
      <c r="P499" s="90"/>
      <c r="Q499" s="90"/>
      <c r="R499" s="90"/>
      <c r="S499" s="90"/>
    </row>
    <row r="500" spans="11:41" ht="20.100000000000001" customHeight="1" x14ac:dyDescent="0.15">
      <c r="L500" s="434" t="s">
        <v>59</v>
      </c>
      <c r="M500" s="434"/>
      <c r="N500" s="434"/>
      <c r="O500" s="434"/>
      <c r="P500" s="90"/>
      <c r="Q500" s="430" t="s">
        <v>33</v>
      </c>
      <c r="R500" s="430"/>
      <c r="S500" s="430"/>
      <c r="U500" s="431" t="str">
        <f>IF(AF14="","",AF14)</f>
        <v/>
      </c>
      <c r="V500" s="431"/>
      <c r="W500" s="431"/>
      <c r="X500" s="431"/>
      <c r="Y500" s="431"/>
      <c r="Z500" s="431"/>
      <c r="AA500" s="431"/>
      <c r="AB500" s="431"/>
      <c r="AC500" s="431"/>
      <c r="AD500" s="431"/>
      <c r="AE500" s="431"/>
      <c r="AF500" s="431"/>
      <c r="AG500" s="431"/>
      <c r="AH500" s="431"/>
      <c r="AI500" s="431"/>
      <c r="AJ500" s="431"/>
      <c r="AK500" s="431"/>
      <c r="AL500" s="431"/>
      <c r="AM500" s="431"/>
      <c r="AN500" s="431"/>
      <c r="AO500" s="431"/>
    </row>
    <row r="501" spans="11:41" ht="20.100000000000001" customHeight="1" x14ac:dyDescent="0.15">
      <c r="L501" s="90"/>
      <c r="M501" s="90"/>
      <c r="N501" s="90"/>
      <c r="O501" s="90"/>
      <c r="P501" s="90"/>
      <c r="Q501" s="90"/>
      <c r="R501" s="90"/>
      <c r="S501" s="90"/>
      <c r="U501" s="431" t="str">
        <f>IF(AF15="","",AF15)</f>
        <v/>
      </c>
      <c r="V501" s="431"/>
      <c r="W501" s="431"/>
      <c r="X501" s="431"/>
      <c r="Y501" s="431"/>
      <c r="Z501" s="431"/>
      <c r="AA501" s="431"/>
      <c r="AB501" s="431"/>
      <c r="AC501" s="431"/>
      <c r="AD501" s="431"/>
      <c r="AE501" s="431"/>
      <c r="AF501" s="431"/>
      <c r="AG501" s="431"/>
      <c r="AH501" s="431"/>
      <c r="AI501" s="431"/>
      <c r="AJ501" s="431"/>
      <c r="AK501" s="431"/>
      <c r="AL501" s="431"/>
      <c r="AM501" s="431"/>
      <c r="AN501" s="431"/>
      <c r="AO501" s="431"/>
    </row>
    <row r="502" spans="11:41" ht="20.100000000000001" customHeight="1" x14ac:dyDescent="0.15">
      <c r="K502" s="90"/>
      <c r="L502" s="90"/>
      <c r="M502" s="90"/>
      <c r="N502" s="90"/>
      <c r="O502" s="90"/>
      <c r="Q502" s="430" t="s">
        <v>37</v>
      </c>
      <c r="R502" s="430"/>
      <c r="S502" s="430"/>
      <c r="U502" s="431" t="str">
        <f>IF(AF16="","",AF16)</f>
        <v/>
      </c>
      <c r="V502" s="431"/>
      <c r="W502" s="431"/>
      <c r="X502" s="431"/>
      <c r="Y502" s="431"/>
      <c r="Z502" s="431"/>
      <c r="AB502" s="432" t="str">
        <f>IF(AF17="","",AF17)</f>
        <v/>
      </c>
      <c r="AC502" s="432"/>
      <c r="AD502" s="432"/>
      <c r="AE502" s="432"/>
      <c r="AF502" s="432"/>
      <c r="AG502" s="432"/>
      <c r="AH502" s="432"/>
      <c r="AI502" s="432"/>
      <c r="AJ502" s="432"/>
      <c r="AK502" s="432"/>
      <c r="AL502" s="432"/>
      <c r="AM502" s="432"/>
      <c r="AO502" s="127" t="s">
        <v>48</v>
      </c>
    </row>
    <row r="503" spans="11:41" ht="15" customHeight="1" x14ac:dyDescent="0.15">
      <c r="K503" s="90"/>
      <c r="L503" s="90"/>
      <c r="M503" s="90"/>
      <c r="N503" s="90"/>
      <c r="O503" s="90"/>
      <c r="P503" s="243"/>
      <c r="Q503" s="243"/>
      <c r="R503" s="243"/>
      <c r="T503" s="244"/>
    </row>
    <row r="504" spans="11:41" ht="15" customHeight="1" x14ac:dyDescent="0.15">
      <c r="K504" s="90"/>
      <c r="L504" s="90"/>
      <c r="M504" s="90"/>
      <c r="N504" s="90"/>
      <c r="O504" s="90"/>
      <c r="P504" s="243"/>
      <c r="Q504" s="243"/>
      <c r="R504" s="243"/>
      <c r="T504" s="244"/>
    </row>
    <row r="505" spans="11:41" ht="15" customHeight="1" x14ac:dyDescent="0.15">
      <c r="K505" s="90"/>
      <c r="L505" s="90"/>
      <c r="M505" s="90"/>
      <c r="N505" s="90"/>
      <c r="O505" s="90"/>
      <c r="P505" s="243"/>
      <c r="Q505" s="243"/>
      <c r="R505" s="243"/>
      <c r="T505" s="244"/>
    </row>
    <row r="506" spans="11:41" ht="15" customHeight="1" x14ac:dyDescent="0.15">
      <c r="K506" s="90"/>
      <c r="L506" s="90"/>
      <c r="M506" s="90"/>
      <c r="N506" s="90"/>
      <c r="O506" s="90"/>
      <c r="P506" s="243"/>
      <c r="Q506" s="243"/>
      <c r="R506" s="243"/>
      <c r="T506" s="244"/>
    </row>
    <row r="507" spans="11:41" ht="15" customHeight="1" x14ac:dyDescent="0.15">
      <c r="K507" s="90"/>
      <c r="L507" s="90"/>
      <c r="M507" s="90"/>
      <c r="N507" s="90"/>
      <c r="O507" s="90"/>
      <c r="P507" s="243"/>
      <c r="Q507" s="243"/>
      <c r="R507" s="243"/>
      <c r="T507" s="244"/>
    </row>
    <row r="508" spans="11:41" ht="15" customHeight="1" x14ac:dyDescent="0.15">
      <c r="K508" s="90"/>
      <c r="L508" s="90"/>
      <c r="M508" s="90"/>
      <c r="N508" s="90"/>
      <c r="O508" s="90"/>
      <c r="P508" s="243"/>
      <c r="Q508" s="243"/>
      <c r="R508" s="243"/>
      <c r="T508" s="244"/>
    </row>
    <row r="509" spans="11:41" ht="15" customHeight="1" x14ac:dyDescent="0.15">
      <c r="K509" s="90"/>
      <c r="L509" s="90"/>
      <c r="M509" s="90"/>
      <c r="N509" s="90"/>
      <c r="O509" s="90"/>
      <c r="P509" s="243"/>
      <c r="Q509" s="243"/>
      <c r="R509" s="243"/>
      <c r="T509" s="244"/>
    </row>
    <row r="510" spans="11:41" ht="15" customHeight="1" x14ac:dyDescent="0.15">
      <c r="K510" s="90"/>
      <c r="L510" s="90"/>
      <c r="M510" s="90"/>
      <c r="N510" s="90"/>
      <c r="O510" s="90"/>
      <c r="P510" s="243"/>
      <c r="Q510" s="243"/>
      <c r="R510" s="243"/>
      <c r="T510" s="244"/>
    </row>
    <row r="511" spans="11:41" ht="15" customHeight="1" x14ac:dyDescent="0.15">
      <c r="K511" s="90"/>
      <c r="L511" s="90"/>
      <c r="M511" s="90"/>
      <c r="N511" s="90"/>
      <c r="O511" s="90"/>
      <c r="P511" s="243"/>
      <c r="Q511" s="243"/>
      <c r="R511" s="243"/>
      <c r="T511" s="244"/>
    </row>
    <row r="512" spans="11:41" ht="15" customHeight="1" x14ac:dyDescent="0.15">
      <c r="K512" s="90"/>
      <c r="L512" s="90"/>
      <c r="M512" s="90"/>
      <c r="N512" s="90"/>
      <c r="O512" s="90"/>
      <c r="P512" s="243"/>
      <c r="Q512" s="243"/>
      <c r="R512" s="243"/>
      <c r="T512" s="244"/>
    </row>
    <row r="513" spans="1:45" ht="15" customHeight="1" x14ac:dyDescent="0.15">
      <c r="K513" s="90"/>
      <c r="L513" s="90"/>
      <c r="M513" s="90"/>
      <c r="N513" s="90"/>
      <c r="O513" s="90"/>
      <c r="P513" s="243"/>
      <c r="Q513" s="243"/>
      <c r="R513" s="243"/>
      <c r="T513" s="244"/>
    </row>
    <row r="514" spans="1:45" ht="15" customHeight="1" x14ac:dyDescent="0.15">
      <c r="K514" s="90"/>
      <c r="L514" s="90"/>
      <c r="M514" s="90"/>
      <c r="N514" s="90"/>
      <c r="O514" s="90"/>
      <c r="P514" s="243"/>
      <c r="Q514" s="243"/>
      <c r="R514" s="243"/>
      <c r="T514" s="244"/>
    </row>
    <row r="515" spans="1:45" ht="15" customHeight="1" x14ac:dyDescent="0.15">
      <c r="K515" s="90"/>
      <c r="L515" s="90"/>
      <c r="M515" s="90"/>
      <c r="N515" s="90"/>
      <c r="O515" s="90"/>
      <c r="P515" s="243"/>
      <c r="Q515" s="243"/>
      <c r="R515" s="243"/>
      <c r="T515" s="244"/>
    </row>
    <row r="516" spans="1:45" ht="15" customHeight="1" x14ac:dyDescent="0.15">
      <c r="K516" s="90"/>
      <c r="L516" s="90"/>
      <c r="M516" s="90"/>
      <c r="N516" s="90"/>
      <c r="O516" s="90"/>
      <c r="P516" s="243"/>
      <c r="Q516" s="243"/>
      <c r="R516" s="243"/>
      <c r="T516" s="244"/>
    </row>
    <row r="517" spans="1:45" ht="15" customHeight="1" x14ac:dyDescent="0.15">
      <c r="K517" s="90"/>
      <c r="L517" s="90"/>
      <c r="M517" s="90"/>
      <c r="N517" s="90"/>
      <c r="O517" s="90"/>
      <c r="P517" s="243"/>
      <c r="Q517" s="243"/>
      <c r="R517" s="243"/>
      <c r="T517" s="244"/>
    </row>
    <row r="518" spans="1:45" ht="15" customHeight="1" x14ac:dyDescent="0.15">
      <c r="K518" s="90"/>
      <c r="L518" s="90"/>
      <c r="M518" s="90"/>
      <c r="N518" s="90"/>
      <c r="O518" s="90"/>
      <c r="P518" s="243"/>
      <c r="Q518" s="243"/>
      <c r="R518" s="243"/>
      <c r="T518" s="244"/>
    </row>
    <row r="519" spans="1:45" ht="15" customHeight="1" x14ac:dyDescent="0.15">
      <c r="K519" s="90"/>
      <c r="L519" s="90"/>
      <c r="M519" s="90"/>
      <c r="N519" s="90"/>
      <c r="O519" s="90"/>
      <c r="P519" s="243"/>
      <c r="Q519" s="243"/>
      <c r="R519" s="243"/>
      <c r="T519" s="244"/>
    </row>
    <row r="520" spans="1:45" ht="15" customHeight="1" x14ac:dyDescent="0.15">
      <c r="K520" s="90"/>
      <c r="L520" s="90"/>
      <c r="M520" s="90"/>
      <c r="N520" s="90"/>
      <c r="O520" s="90"/>
      <c r="P520" s="243"/>
      <c r="Q520" s="243"/>
      <c r="R520" s="243"/>
      <c r="T520" s="244"/>
    </row>
    <row r="523" spans="1:45" ht="15" customHeight="1" x14ac:dyDescent="0.15">
      <c r="A523" s="247"/>
      <c r="D523" s="240" t="str">
        <f>IF(L9="要","（別紙）","")</f>
        <v>（別紙）</v>
      </c>
      <c r="AS523" s="248" t="s">
        <v>251</v>
      </c>
    </row>
    <row r="525" spans="1:45" ht="15" customHeight="1" x14ac:dyDescent="0.15">
      <c r="L525" s="433" t="str">
        <f>IF(L9="要","支払予定表","")</f>
        <v>支払予定表</v>
      </c>
      <c r="M525" s="433"/>
      <c r="N525" s="433"/>
      <c r="O525" s="433"/>
      <c r="P525" s="433"/>
      <c r="Q525" s="433"/>
      <c r="R525" s="433"/>
      <c r="S525" s="433"/>
      <c r="T525" s="433"/>
      <c r="U525" s="433"/>
      <c r="V525" s="433"/>
      <c r="W525" s="433"/>
      <c r="X525" s="433"/>
      <c r="Y525" s="433"/>
      <c r="Z525" s="433"/>
      <c r="AA525" s="433"/>
      <c r="AB525" s="433"/>
      <c r="AC525" s="433"/>
      <c r="AD525" s="433"/>
      <c r="AE525" s="433"/>
      <c r="AF525" s="433"/>
      <c r="AG525" s="433"/>
      <c r="AH525" s="433"/>
    </row>
    <row r="526" spans="1:45" ht="15" customHeight="1" x14ac:dyDescent="0.15">
      <c r="L526" s="433"/>
      <c r="M526" s="433"/>
      <c r="N526" s="433"/>
      <c r="O526" s="433"/>
      <c r="P526" s="433"/>
      <c r="Q526" s="433"/>
      <c r="R526" s="433"/>
      <c r="S526" s="433"/>
      <c r="T526" s="433"/>
      <c r="U526" s="433"/>
      <c r="V526" s="433"/>
      <c r="W526" s="433"/>
      <c r="X526" s="433"/>
      <c r="Y526" s="433"/>
      <c r="Z526" s="433"/>
      <c r="AA526" s="433"/>
      <c r="AB526" s="433"/>
      <c r="AC526" s="433"/>
      <c r="AD526" s="433"/>
      <c r="AE526" s="433"/>
      <c r="AF526" s="433"/>
      <c r="AG526" s="433"/>
      <c r="AH526" s="433"/>
    </row>
    <row r="527" spans="1:45" ht="15" customHeight="1" x14ac:dyDescent="0.15">
      <c r="L527" s="433"/>
      <c r="M527" s="433"/>
      <c r="N527" s="433"/>
      <c r="O527" s="433"/>
      <c r="P527" s="433"/>
      <c r="Q527" s="433"/>
      <c r="R527" s="433"/>
      <c r="S527" s="433"/>
      <c r="T527" s="433"/>
      <c r="U527" s="433"/>
      <c r="V527" s="433"/>
      <c r="W527" s="433"/>
      <c r="X527" s="433"/>
      <c r="Y527" s="433"/>
      <c r="Z527" s="433"/>
      <c r="AA527" s="433"/>
      <c r="AB527" s="433"/>
      <c r="AC527" s="433"/>
      <c r="AD527" s="433"/>
      <c r="AE527" s="433"/>
      <c r="AF527" s="433"/>
      <c r="AG527" s="433"/>
      <c r="AH527" s="433"/>
    </row>
    <row r="530" spans="5:41" ht="15" customHeight="1" x14ac:dyDescent="0.15">
      <c r="E530" s="90" t="str">
        <f>IF(L9="要","１．履行期間における年度別支払い限度額は、次のとおりとする","")</f>
        <v>１．履行期間における年度別支払い限度額は、次のとおりとする</v>
      </c>
    </row>
    <row r="531" spans="5:41" ht="15" customHeight="1" x14ac:dyDescent="0.15">
      <c r="E531" s="90"/>
    </row>
    <row r="532" spans="5:41" ht="15" customHeight="1" x14ac:dyDescent="0.15">
      <c r="E532" s="90"/>
      <c r="F532" s="443" t="str">
        <f>IF(L9="要","年　度","")</f>
        <v>年　度</v>
      </c>
      <c r="G532" s="444"/>
      <c r="H532" s="444"/>
      <c r="I532" s="444"/>
      <c r="J532" s="444"/>
      <c r="K532" s="444"/>
      <c r="L532" s="444"/>
      <c r="M532" s="445"/>
      <c r="N532" s="462" t="str">
        <f>IF(L9="要","年度別支払限度額","")</f>
        <v>年度別支払限度額</v>
      </c>
      <c r="O532" s="463"/>
      <c r="P532" s="463"/>
      <c r="Q532" s="463"/>
      <c r="R532" s="463"/>
      <c r="S532" s="463"/>
      <c r="T532" s="463"/>
      <c r="U532" s="463"/>
      <c r="V532" s="463"/>
      <c r="W532" s="463"/>
      <c r="X532" s="463"/>
      <c r="Y532" s="463"/>
      <c r="Z532" s="463"/>
      <c r="AA532" s="463"/>
      <c r="AB532" s="463"/>
      <c r="AC532" s="463"/>
      <c r="AD532" s="463"/>
      <c r="AE532" s="463"/>
      <c r="AF532" s="463"/>
      <c r="AG532" s="463"/>
      <c r="AH532" s="464"/>
      <c r="AI532" s="443" t="str">
        <f>IF(L9="要","備　考","")</f>
        <v>備　考</v>
      </c>
      <c r="AJ532" s="444"/>
      <c r="AK532" s="444"/>
      <c r="AL532" s="444"/>
      <c r="AM532" s="444"/>
      <c r="AN532" s="444"/>
      <c r="AO532" s="445"/>
    </row>
    <row r="533" spans="5:41" ht="15" customHeight="1" x14ac:dyDescent="0.15">
      <c r="E533" s="90"/>
      <c r="F533" s="449"/>
      <c r="G533" s="450"/>
      <c r="H533" s="450"/>
      <c r="I533" s="450"/>
      <c r="J533" s="450"/>
      <c r="K533" s="450"/>
      <c r="L533" s="450"/>
      <c r="M533" s="451"/>
      <c r="N533" s="449" t="str">
        <f>IF(L9="要","（消費税含む）","")</f>
        <v>（消費税含む）</v>
      </c>
      <c r="O533" s="450"/>
      <c r="P533" s="450"/>
      <c r="Q533" s="450"/>
      <c r="R533" s="450"/>
      <c r="S533" s="450"/>
      <c r="T533" s="450"/>
      <c r="U533" s="450"/>
      <c r="V533" s="450"/>
      <c r="W533" s="450"/>
      <c r="X533" s="450"/>
      <c r="Y533" s="450"/>
      <c r="Z533" s="450"/>
      <c r="AA533" s="450"/>
      <c r="AB533" s="450"/>
      <c r="AC533" s="450"/>
      <c r="AD533" s="450"/>
      <c r="AE533" s="450"/>
      <c r="AF533" s="450"/>
      <c r="AG533" s="450"/>
      <c r="AH533" s="451"/>
      <c r="AI533" s="449"/>
      <c r="AJ533" s="450"/>
      <c r="AK533" s="450"/>
      <c r="AL533" s="450"/>
      <c r="AM533" s="450"/>
      <c r="AN533" s="450"/>
      <c r="AO533" s="451"/>
    </row>
    <row r="534" spans="5:41" ht="15" customHeight="1" x14ac:dyDescent="0.15">
      <c r="E534" s="90"/>
      <c r="F534" s="437" t="str">
        <f>IF(L9="要","年度","")</f>
        <v>年度</v>
      </c>
      <c r="G534" s="437"/>
      <c r="H534" s="437"/>
      <c r="I534" s="437"/>
      <c r="J534" s="437"/>
      <c r="K534" s="437"/>
      <c r="L534" s="437"/>
      <c r="M534" s="437"/>
      <c r="N534" s="438"/>
      <c r="O534" s="439"/>
      <c r="P534" s="439"/>
      <c r="Q534" s="439"/>
      <c r="R534" s="439"/>
      <c r="S534" s="439"/>
      <c r="T534" s="439"/>
      <c r="U534" s="439"/>
      <c r="V534" s="439"/>
      <c r="W534" s="439"/>
      <c r="X534" s="439"/>
      <c r="Y534" s="439"/>
      <c r="Z534" s="439"/>
      <c r="AA534" s="439"/>
      <c r="AB534" s="439"/>
      <c r="AC534" s="439"/>
      <c r="AD534" s="439"/>
      <c r="AE534" s="439"/>
      <c r="AF534" s="439" t="str">
        <f>IF(L9="要","円","")</f>
        <v>円</v>
      </c>
      <c r="AG534" s="439"/>
      <c r="AH534" s="441"/>
      <c r="AI534" s="442"/>
      <c r="AJ534" s="442"/>
      <c r="AK534" s="442"/>
      <c r="AL534" s="442"/>
      <c r="AM534" s="442"/>
      <c r="AN534" s="442"/>
      <c r="AO534" s="442"/>
    </row>
    <row r="535" spans="5:41" ht="15" customHeight="1" x14ac:dyDescent="0.15">
      <c r="E535" s="90"/>
      <c r="F535" s="437"/>
      <c r="G535" s="437"/>
      <c r="H535" s="437"/>
      <c r="I535" s="437"/>
      <c r="J535" s="437"/>
      <c r="K535" s="437"/>
      <c r="L535" s="437"/>
      <c r="M535" s="437"/>
      <c r="N535" s="440"/>
      <c r="O535" s="435"/>
      <c r="P535" s="435"/>
      <c r="Q535" s="435"/>
      <c r="R535" s="435"/>
      <c r="S535" s="435"/>
      <c r="T535" s="435"/>
      <c r="U535" s="435"/>
      <c r="V535" s="435"/>
      <c r="W535" s="435"/>
      <c r="X535" s="435"/>
      <c r="Y535" s="435"/>
      <c r="Z535" s="435"/>
      <c r="AA535" s="435"/>
      <c r="AB535" s="435"/>
      <c r="AC535" s="435"/>
      <c r="AD535" s="435"/>
      <c r="AE535" s="435"/>
      <c r="AF535" s="435"/>
      <c r="AG535" s="435"/>
      <c r="AH535" s="436"/>
      <c r="AI535" s="442"/>
      <c r="AJ535" s="442"/>
      <c r="AK535" s="442"/>
      <c r="AL535" s="442"/>
      <c r="AM535" s="442"/>
      <c r="AN535" s="442"/>
      <c r="AO535" s="442"/>
    </row>
    <row r="536" spans="5:41" ht="15" customHeight="1" x14ac:dyDescent="0.15">
      <c r="E536" s="90"/>
      <c r="F536" s="437" t="str">
        <f>IF(L9="要","年度","")</f>
        <v>年度</v>
      </c>
      <c r="G536" s="437"/>
      <c r="H536" s="437"/>
      <c r="I536" s="437"/>
      <c r="J536" s="437"/>
      <c r="K536" s="437"/>
      <c r="L536" s="437"/>
      <c r="M536" s="437"/>
      <c r="N536" s="438"/>
      <c r="O536" s="439"/>
      <c r="P536" s="439"/>
      <c r="Q536" s="439"/>
      <c r="R536" s="439"/>
      <c r="S536" s="439"/>
      <c r="T536" s="439"/>
      <c r="U536" s="439"/>
      <c r="V536" s="439"/>
      <c r="W536" s="439"/>
      <c r="X536" s="439"/>
      <c r="Y536" s="439"/>
      <c r="Z536" s="439"/>
      <c r="AA536" s="439"/>
      <c r="AB536" s="439"/>
      <c r="AC536" s="439"/>
      <c r="AD536" s="439"/>
      <c r="AE536" s="439"/>
      <c r="AF536" s="439" t="str">
        <f>IF(L9="要","円","")</f>
        <v>円</v>
      </c>
      <c r="AG536" s="439"/>
      <c r="AH536" s="441"/>
      <c r="AI536" s="442"/>
      <c r="AJ536" s="442"/>
      <c r="AK536" s="442"/>
      <c r="AL536" s="442"/>
      <c r="AM536" s="442"/>
      <c r="AN536" s="442"/>
      <c r="AO536" s="442"/>
    </row>
    <row r="537" spans="5:41" ht="15" customHeight="1" x14ac:dyDescent="0.15">
      <c r="E537" s="90"/>
      <c r="F537" s="437"/>
      <c r="G537" s="437"/>
      <c r="H537" s="437"/>
      <c r="I537" s="437"/>
      <c r="J537" s="437"/>
      <c r="K537" s="437"/>
      <c r="L537" s="437"/>
      <c r="M537" s="437"/>
      <c r="N537" s="440"/>
      <c r="O537" s="435"/>
      <c r="P537" s="435"/>
      <c r="Q537" s="435"/>
      <c r="R537" s="435"/>
      <c r="S537" s="435"/>
      <c r="T537" s="435"/>
      <c r="U537" s="435"/>
      <c r="V537" s="435"/>
      <c r="W537" s="435"/>
      <c r="X537" s="435"/>
      <c r="Y537" s="435"/>
      <c r="Z537" s="435"/>
      <c r="AA537" s="435"/>
      <c r="AB537" s="435"/>
      <c r="AC537" s="435"/>
      <c r="AD537" s="435"/>
      <c r="AE537" s="435"/>
      <c r="AF537" s="435"/>
      <c r="AG537" s="435"/>
      <c r="AH537" s="436"/>
      <c r="AI537" s="442"/>
      <c r="AJ537" s="442"/>
      <c r="AK537" s="442"/>
      <c r="AL537" s="442"/>
      <c r="AM537" s="442"/>
      <c r="AN537" s="442"/>
      <c r="AO537" s="442"/>
    </row>
    <row r="538" spans="5:41" ht="15" customHeight="1" x14ac:dyDescent="0.15">
      <c r="E538" s="90"/>
      <c r="F538" s="437" t="str">
        <f>IF(L9="要","年度","")</f>
        <v>年度</v>
      </c>
      <c r="G538" s="437"/>
      <c r="H538" s="437"/>
      <c r="I538" s="437"/>
      <c r="J538" s="437"/>
      <c r="K538" s="437"/>
      <c r="L538" s="437"/>
      <c r="M538" s="437"/>
      <c r="N538" s="438"/>
      <c r="O538" s="439"/>
      <c r="P538" s="439"/>
      <c r="Q538" s="439"/>
      <c r="R538" s="439"/>
      <c r="S538" s="439"/>
      <c r="T538" s="439"/>
      <c r="U538" s="439"/>
      <c r="V538" s="439"/>
      <c r="W538" s="439"/>
      <c r="X538" s="439"/>
      <c r="Y538" s="439"/>
      <c r="Z538" s="439"/>
      <c r="AA538" s="439"/>
      <c r="AB538" s="439"/>
      <c r="AC538" s="439"/>
      <c r="AD538" s="439"/>
      <c r="AE538" s="439"/>
      <c r="AF538" s="439" t="str">
        <f>IF(L9="要","円","")</f>
        <v>円</v>
      </c>
      <c r="AG538" s="439"/>
      <c r="AH538" s="441"/>
      <c r="AI538" s="442"/>
      <c r="AJ538" s="442"/>
      <c r="AK538" s="442"/>
      <c r="AL538" s="442"/>
      <c r="AM538" s="442"/>
      <c r="AN538" s="442"/>
      <c r="AO538" s="442"/>
    </row>
    <row r="539" spans="5:41" ht="15" customHeight="1" x14ac:dyDescent="0.15">
      <c r="E539" s="90"/>
      <c r="F539" s="437"/>
      <c r="G539" s="437"/>
      <c r="H539" s="437"/>
      <c r="I539" s="437"/>
      <c r="J539" s="437"/>
      <c r="K539" s="437"/>
      <c r="L539" s="437"/>
      <c r="M539" s="437"/>
      <c r="N539" s="440"/>
      <c r="O539" s="435"/>
      <c r="P539" s="435"/>
      <c r="Q539" s="435"/>
      <c r="R539" s="435"/>
      <c r="S539" s="435"/>
      <c r="T539" s="435"/>
      <c r="U539" s="435"/>
      <c r="V539" s="435"/>
      <c r="W539" s="435"/>
      <c r="X539" s="435"/>
      <c r="Y539" s="435"/>
      <c r="Z539" s="435"/>
      <c r="AA539" s="435"/>
      <c r="AB539" s="435"/>
      <c r="AC539" s="435"/>
      <c r="AD539" s="435"/>
      <c r="AE539" s="435"/>
      <c r="AF539" s="435"/>
      <c r="AG539" s="435"/>
      <c r="AH539" s="436"/>
      <c r="AI539" s="442"/>
      <c r="AJ539" s="442"/>
      <c r="AK539" s="442"/>
      <c r="AL539" s="442"/>
      <c r="AM539" s="442"/>
      <c r="AN539" s="442"/>
      <c r="AO539" s="442"/>
    </row>
    <row r="540" spans="5:41" ht="15" customHeight="1" x14ac:dyDescent="0.15">
      <c r="E540" s="90"/>
      <c r="F540" s="443" t="str">
        <f>IF(L9="要","合　計","")</f>
        <v>合　計</v>
      </c>
      <c r="G540" s="444"/>
      <c r="H540" s="444"/>
      <c r="I540" s="444"/>
      <c r="J540" s="444"/>
      <c r="K540" s="444"/>
      <c r="L540" s="444"/>
      <c r="M540" s="445"/>
      <c r="N540" s="452"/>
      <c r="O540" s="453"/>
      <c r="P540" s="453"/>
      <c r="Q540" s="453"/>
      <c r="R540" s="453"/>
      <c r="S540" s="453"/>
      <c r="T540" s="453"/>
      <c r="U540" s="453"/>
      <c r="V540" s="453"/>
      <c r="W540" s="453"/>
      <c r="X540" s="453"/>
      <c r="Y540" s="453"/>
      <c r="Z540" s="453"/>
      <c r="AA540" s="453"/>
      <c r="AB540" s="453"/>
      <c r="AC540" s="453"/>
      <c r="AD540" s="453"/>
      <c r="AE540" s="453"/>
      <c r="AF540" s="456" t="str">
        <f>IF(L9="要","円","")</f>
        <v>円</v>
      </c>
      <c r="AG540" s="456"/>
      <c r="AH540" s="457"/>
      <c r="AI540" s="442"/>
      <c r="AJ540" s="442"/>
      <c r="AK540" s="442"/>
      <c r="AL540" s="442"/>
      <c r="AM540" s="442"/>
      <c r="AN540" s="442"/>
      <c r="AO540" s="442"/>
    </row>
    <row r="541" spans="5:41" ht="15" customHeight="1" x14ac:dyDescent="0.15">
      <c r="E541" s="90"/>
      <c r="F541" s="446"/>
      <c r="G541" s="447"/>
      <c r="H541" s="447"/>
      <c r="I541" s="447"/>
      <c r="J541" s="447"/>
      <c r="K541" s="447"/>
      <c r="L541" s="447"/>
      <c r="M541" s="448"/>
      <c r="N541" s="454"/>
      <c r="O541" s="455"/>
      <c r="P541" s="455"/>
      <c r="Q541" s="455"/>
      <c r="R541" s="455"/>
      <c r="S541" s="455"/>
      <c r="T541" s="455"/>
      <c r="U541" s="455"/>
      <c r="V541" s="455"/>
      <c r="W541" s="455"/>
      <c r="X541" s="455"/>
      <c r="Y541" s="455"/>
      <c r="Z541" s="455"/>
      <c r="AA541" s="455"/>
      <c r="AB541" s="455"/>
      <c r="AC541" s="455"/>
      <c r="AD541" s="455"/>
      <c r="AE541" s="455"/>
      <c r="AF541" s="458"/>
      <c r="AG541" s="458"/>
      <c r="AH541" s="459"/>
      <c r="AI541" s="442"/>
      <c r="AJ541" s="442"/>
      <c r="AK541" s="442"/>
      <c r="AL541" s="442"/>
      <c r="AM541" s="442"/>
      <c r="AN541" s="442"/>
      <c r="AO541" s="442"/>
    </row>
    <row r="542" spans="5:41" ht="15" customHeight="1" x14ac:dyDescent="0.15">
      <c r="E542" s="90"/>
      <c r="F542" s="449"/>
      <c r="G542" s="450"/>
      <c r="H542" s="450"/>
      <c r="I542" s="450"/>
      <c r="J542" s="450"/>
      <c r="K542" s="450"/>
      <c r="L542" s="450"/>
      <c r="M542" s="451"/>
      <c r="N542" s="134" t="str">
        <f>IF(L9="要","（","")</f>
        <v>（</v>
      </c>
      <c r="O542" s="460" t="str">
        <f>IF(L9="要","内消費税及び地方消費税の額","")</f>
        <v>内消費税及び地方消費税の額</v>
      </c>
      <c r="P542" s="460"/>
      <c r="Q542" s="460"/>
      <c r="R542" s="460"/>
      <c r="S542" s="460"/>
      <c r="T542" s="460"/>
      <c r="U542" s="460"/>
      <c r="V542" s="460"/>
      <c r="W542" s="460"/>
      <c r="X542" s="460"/>
      <c r="Y542" s="461"/>
      <c r="Z542" s="461"/>
      <c r="AA542" s="461"/>
      <c r="AB542" s="461"/>
      <c r="AC542" s="461"/>
      <c r="AD542" s="461"/>
      <c r="AE542" s="461"/>
      <c r="AF542" s="435" t="str">
        <f>IF(L9="要","円）","")</f>
        <v>円）</v>
      </c>
      <c r="AG542" s="435"/>
      <c r="AH542" s="436"/>
      <c r="AI542" s="442"/>
      <c r="AJ542" s="442"/>
      <c r="AK542" s="442"/>
      <c r="AL542" s="442"/>
      <c r="AM542" s="442"/>
      <c r="AN542" s="442"/>
      <c r="AO542" s="442"/>
    </row>
    <row r="543" spans="5:41" ht="15" customHeight="1" x14ac:dyDescent="0.15">
      <c r="E543" s="90"/>
    </row>
    <row r="544" spans="5:41" ht="15" customHeight="1" x14ac:dyDescent="0.15">
      <c r="E544" s="90"/>
    </row>
    <row r="545" spans="5:5" ht="15" customHeight="1" x14ac:dyDescent="0.15">
      <c r="E545" s="90" t="str">
        <f>IF(L9="要","２．発注者は、予算の都合等、必要がある場合は、支払限度額を変更できるものとする。","")</f>
        <v>２．発注者は、予算の都合等、必要がある場合は、支払限度額を変更できるものとする。</v>
      </c>
    </row>
    <row r="546" spans="5:5" ht="15" customHeight="1" x14ac:dyDescent="0.15">
      <c r="E546" s="90"/>
    </row>
    <row r="547" spans="5:5" ht="15" customHeight="1" x14ac:dyDescent="0.15">
      <c r="E547" s="90"/>
    </row>
    <row r="548" spans="5:5" ht="15" customHeight="1" x14ac:dyDescent="0.15">
      <c r="E548" s="90" t="str">
        <f>IF(L9="要","３．発注者が支払限度額を変更する場合は、受注者に通知する。","")</f>
        <v>３．発注者が支払限度額を変更する場合は、受注者に通知する。</v>
      </c>
    </row>
  </sheetData>
  <sheetProtection password="CF8E" sheet="1" objects="1" scenarios="1"/>
  <mergeCells count="126">
    <mergeCell ref="B2:K2"/>
    <mergeCell ref="L2:AE2"/>
    <mergeCell ref="AG2:AQ2"/>
    <mergeCell ref="AS2:BC2"/>
    <mergeCell ref="B3:K3"/>
    <mergeCell ref="L3:N3"/>
    <mergeCell ref="O3:W3"/>
    <mergeCell ref="X3:AC3"/>
    <mergeCell ref="AG3:AQ3"/>
    <mergeCell ref="AS3:BC3"/>
    <mergeCell ref="B4:K4"/>
    <mergeCell ref="L4:Z4"/>
    <mergeCell ref="B5:K5"/>
    <mergeCell ref="L5:Z5"/>
    <mergeCell ref="AG5:AQ5"/>
    <mergeCell ref="B6:K6"/>
    <mergeCell ref="L6:N6"/>
    <mergeCell ref="O6:P6"/>
    <mergeCell ref="Q6:R6"/>
    <mergeCell ref="S6:T6"/>
    <mergeCell ref="U6:V6"/>
    <mergeCell ref="W6:X6"/>
    <mergeCell ref="Y6:Z6"/>
    <mergeCell ref="B7:K7"/>
    <mergeCell ref="L7:N7"/>
    <mergeCell ref="O7:P7"/>
    <mergeCell ref="Q7:R7"/>
    <mergeCell ref="S7:T7"/>
    <mergeCell ref="U7:V7"/>
    <mergeCell ref="W7:X7"/>
    <mergeCell ref="Y7:Z7"/>
    <mergeCell ref="B8:K8"/>
    <mergeCell ref="L8:N8"/>
    <mergeCell ref="O8:P8"/>
    <mergeCell ref="Q8:R8"/>
    <mergeCell ref="S8:T8"/>
    <mergeCell ref="U8:V8"/>
    <mergeCell ref="W8:X8"/>
    <mergeCell ref="Y8:Z8"/>
    <mergeCell ref="B12:E12"/>
    <mergeCell ref="F12:K12"/>
    <mergeCell ref="L12:AE12"/>
    <mergeCell ref="B13:E13"/>
    <mergeCell ref="F13:K13"/>
    <mergeCell ref="L13:AE13"/>
    <mergeCell ref="B9:K9"/>
    <mergeCell ref="L9:N9"/>
    <mergeCell ref="B10:E10"/>
    <mergeCell ref="F10:K10"/>
    <mergeCell ref="L10:AE10"/>
    <mergeCell ref="B11:E11"/>
    <mergeCell ref="F11:K11"/>
    <mergeCell ref="L11:AE11"/>
    <mergeCell ref="B16:E16"/>
    <mergeCell ref="F16:K16"/>
    <mergeCell ref="L16:AE16"/>
    <mergeCell ref="AF16:AY16"/>
    <mergeCell ref="B17:E17"/>
    <mergeCell ref="F17:K17"/>
    <mergeCell ref="L17:AE17"/>
    <mergeCell ref="AF17:AY17"/>
    <mergeCell ref="B14:E14"/>
    <mergeCell ref="F14:K14"/>
    <mergeCell ref="L14:AE14"/>
    <mergeCell ref="AF14:AY14"/>
    <mergeCell ref="B15:E15"/>
    <mergeCell ref="F15:K15"/>
    <mergeCell ref="L15:AE15"/>
    <mergeCell ref="AF15:AY15"/>
    <mergeCell ref="F32:K33"/>
    <mergeCell ref="S32:AN32"/>
    <mergeCell ref="AF33:AN33"/>
    <mergeCell ref="L481:O481"/>
    <mergeCell ref="W485:AF485"/>
    <mergeCell ref="L489:O489"/>
    <mergeCell ref="Q489:S489"/>
    <mergeCell ref="U489:AO489"/>
    <mergeCell ref="M24:AI25"/>
    <mergeCell ref="F27:K28"/>
    <mergeCell ref="O27:AQ28"/>
    <mergeCell ref="F29:K29"/>
    <mergeCell ref="F30:K31"/>
    <mergeCell ref="O30:R30"/>
    <mergeCell ref="O31:R31"/>
    <mergeCell ref="U496:AO496"/>
    <mergeCell ref="Q497:S497"/>
    <mergeCell ref="U497:Z497"/>
    <mergeCell ref="AB497:AM497"/>
    <mergeCell ref="L500:O500"/>
    <mergeCell ref="Q500:S500"/>
    <mergeCell ref="U500:AO500"/>
    <mergeCell ref="U490:AO490"/>
    <mergeCell ref="Q491:S491"/>
    <mergeCell ref="U491:Z491"/>
    <mergeCell ref="AB491:AM491"/>
    <mergeCell ref="L495:O495"/>
    <mergeCell ref="Q495:S495"/>
    <mergeCell ref="U495:AO495"/>
    <mergeCell ref="F534:M535"/>
    <mergeCell ref="N534:AE535"/>
    <mergeCell ref="AF534:AH535"/>
    <mergeCell ref="AI534:AO535"/>
    <mergeCell ref="F536:M537"/>
    <mergeCell ref="N536:AE537"/>
    <mergeCell ref="AF536:AH537"/>
    <mergeCell ref="AI536:AO537"/>
    <mergeCell ref="U501:AO501"/>
    <mergeCell ref="Q502:S502"/>
    <mergeCell ref="U502:Z502"/>
    <mergeCell ref="AB502:AM502"/>
    <mergeCell ref="L525:AH527"/>
    <mergeCell ref="F532:M533"/>
    <mergeCell ref="N532:AH532"/>
    <mergeCell ref="AI532:AO533"/>
    <mergeCell ref="N533:AH533"/>
    <mergeCell ref="AF542:AH542"/>
    <mergeCell ref="F538:M539"/>
    <mergeCell ref="N538:AE539"/>
    <mergeCell ref="AF538:AH539"/>
    <mergeCell ref="AI538:AO539"/>
    <mergeCell ref="F540:M542"/>
    <mergeCell ref="N540:AE541"/>
    <mergeCell ref="AF540:AH541"/>
    <mergeCell ref="AI540:AO542"/>
    <mergeCell ref="O542:X542"/>
    <mergeCell ref="Y542:AE542"/>
  </mergeCells>
  <phoneticPr fontId="32"/>
  <conditionalFormatting sqref="F532:AO542">
    <cfRule type="expression" dxfId="15" priority="1" stopIfTrue="1">
      <formula>$L$9&lt;&gt;"要"</formula>
    </cfRule>
  </conditionalFormatting>
  <dataValidations count="1">
    <dataValidation type="list" showInputMessage="1" showErrorMessage="1" sqref="L9:N9 JH9:JJ9 TD9:TF9 ACZ9:ADB9 AMV9:AMX9 AWR9:AWT9 BGN9:BGP9 BQJ9:BQL9 CAF9:CAH9 CKB9:CKD9 CTX9:CTZ9 DDT9:DDV9 DNP9:DNR9 DXL9:DXN9 EHH9:EHJ9 ERD9:ERF9 FAZ9:FBB9 FKV9:FKX9 FUR9:FUT9 GEN9:GEP9 GOJ9:GOL9 GYF9:GYH9 HIB9:HID9 HRX9:HRZ9 IBT9:IBV9 ILP9:ILR9 IVL9:IVN9 JFH9:JFJ9 JPD9:JPF9 JYZ9:JZB9 KIV9:KIX9 KSR9:KST9 LCN9:LCP9 LMJ9:LML9 LWF9:LWH9 MGB9:MGD9 MPX9:MPZ9 MZT9:MZV9 NJP9:NJR9 NTL9:NTN9 ODH9:ODJ9 OND9:ONF9 OWZ9:OXB9 PGV9:PGX9 PQR9:PQT9 QAN9:QAP9 QKJ9:QKL9 QUF9:QUH9 REB9:RED9 RNX9:RNZ9 RXT9:RXV9 SHP9:SHR9 SRL9:SRN9 TBH9:TBJ9 TLD9:TLF9 TUZ9:TVB9 UEV9:UEX9 UOR9:UOT9 UYN9:UYP9 VIJ9:VIL9 VSF9:VSH9 WCB9:WCD9 WLX9:WLZ9 WVT9:WVV9 L65713:N65713 JH65713:JJ65713 TD65713:TF65713 ACZ65713:ADB65713 AMV65713:AMX65713 AWR65713:AWT65713 BGN65713:BGP65713 BQJ65713:BQL65713 CAF65713:CAH65713 CKB65713:CKD65713 CTX65713:CTZ65713 DDT65713:DDV65713 DNP65713:DNR65713 DXL65713:DXN65713 EHH65713:EHJ65713 ERD65713:ERF65713 FAZ65713:FBB65713 FKV65713:FKX65713 FUR65713:FUT65713 GEN65713:GEP65713 GOJ65713:GOL65713 GYF65713:GYH65713 HIB65713:HID65713 HRX65713:HRZ65713 IBT65713:IBV65713 ILP65713:ILR65713 IVL65713:IVN65713 JFH65713:JFJ65713 JPD65713:JPF65713 JYZ65713:JZB65713 KIV65713:KIX65713 KSR65713:KST65713 LCN65713:LCP65713 LMJ65713:LML65713 LWF65713:LWH65713 MGB65713:MGD65713 MPX65713:MPZ65713 MZT65713:MZV65713 NJP65713:NJR65713 NTL65713:NTN65713 ODH65713:ODJ65713 OND65713:ONF65713 OWZ65713:OXB65713 PGV65713:PGX65713 PQR65713:PQT65713 QAN65713:QAP65713 QKJ65713:QKL65713 QUF65713:QUH65713 REB65713:RED65713 RNX65713:RNZ65713 RXT65713:RXV65713 SHP65713:SHR65713 SRL65713:SRN65713 TBH65713:TBJ65713 TLD65713:TLF65713 TUZ65713:TVB65713 UEV65713:UEX65713 UOR65713:UOT65713 UYN65713:UYP65713 VIJ65713:VIL65713 VSF65713:VSH65713 WCB65713:WCD65713 WLX65713:WLZ65713 WVT65713:WVV65713 L131249:N131249 JH131249:JJ131249 TD131249:TF131249 ACZ131249:ADB131249 AMV131249:AMX131249 AWR131249:AWT131249 BGN131249:BGP131249 BQJ131249:BQL131249 CAF131249:CAH131249 CKB131249:CKD131249 CTX131249:CTZ131249 DDT131249:DDV131249 DNP131249:DNR131249 DXL131249:DXN131249 EHH131249:EHJ131249 ERD131249:ERF131249 FAZ131249:FBB131249 FKV131249:FKX131249 FUR131249:FUT131249 GEN131249:GEP131249 GOJ131249:GOL131249 GYF131249:GYH131249 HIB131249:HID131249 HRX131249:HRZ131249 IBT131249:IBV131249 ILP131249:ILR131249 IVL131249:IVN131249 JFH131249:JFJ131249 JPD131249:JPF131249 JYZ131249:JZB131249 KIV131249:KIX131249 KSR131249:KST131249 LCN131249:LCP131249 LMJ131249:LML131249 LWF131249:LWH131249 MGB131249:MGD131249 MPX131249:MPZ131249 MZT131249:MZV131249 NJP131249:NJR131249 NTL131249:NTN131249 ODH131249:ODJ131249 OND131249:ONF131249 OWZ131249:OXB131249 PGV131249:PGX131249 PQR131249:PQT131249 QAN131249:QAP131249 QKJ131249:QKL131249 QUF131249:QUH131249 REB131249:RED131249 RNX131249:RNZ131249 RXT131249:RXV131249 SHP131249:SHR131249 SRL131249:SRN131249 TBH131249:TBJ131249 TLD131249:TLF131249 TUZ131249:TVB131249 UEV131249:UEX131249 UOR131249:UOT131249 UYN131249:UYP131249 VIJ131249:VIL131249 VSF131249:VSH131249 WCB131249:WCD131249 WLX131249:WLZ131249 WVT131249:WVV131249 L196785:N196785 JH196785:JJ196785 TD196785:TF196785 ACZ196785:ADB196785 AMV196785:AMX196785 AWR196785:AWT196785 BGN196785:BGP196785 BQJ196785:BQL196785 CAF196785:CAH196785 CKB196785:CKD196785 CTX196785:CTZ196785 DDT196785:DDV196785 DNP196785:DNR196785 DXL196785:DXN196785 EHH196785:EHJ196785 ERD196785:ERF196785 FAZ196785:FBB196785 FKV196785:FKX196785 FUR196785:FUT196785 GEN196785:GEP196785 GOJ196785:GOL196785 GYF196785:GYH196785 HIB196785:HID196785 HRX196785:HRZ196785 IBT196785:IBV196785 ILP196785:ILR196785 IVL196785:IVN196785 JFH196785:JFJ196785 JPD196785:JPF196785 JYZ196785:JZB196785 KIV196785:KIX196785 KSR196785:KST196785 LCN196785:LCP196785 LMJ196785:LML196785 LWF196785:LWH196785 MGB196785:MGD196785 MPX196785:MPZ196785 MZT196785:MZV196785 NJP196785:NJR196785 NTL196785:NTN196785 ODH196785:ODJ196785 OND196785:ONF196785 OWZ196785:OXB196785 PGV196785:PGX196785 PQR196785:PQT196785 QAN196785:QAP196785 QKJ196785:QKL196785 QUF196785:QUH196785 REB196785:RED196785 RNX196785:RNZ196785 RXT196785:RXV196785 SHP196785:SHR196785 SRL196785:SRN196785 TBH196785:TBJ196785 TLD196785:TLF196785 TUZ196785:TVB196785 UEV196785:UEX196785 UOR196785:UOT196785 UYN196785:UYP196785 VIJ196785:VIL196785 VSF196785:VSH196785 WCB196785:WCD196785 WLX196785:WLZ196785 WVT196785:WVV196785 L262321:N262321 JH262321:JJ262321 TD262321:TF262321 ACZ262321:ADB262321 AMV262321:AMX262321 AWR262321:AWT262321 BGN262321:BGP262321 BQJ262321:BQL262321 CAF262321:CAH262321 CKB262321:CKD262321 CTX262321:CTZ262321 DDT262321:DDV262321 DNP262321:DNR262321 DXL262321:DXN262321 EHH262321:EHJ262321 ERD262321:ERF262321 FAZ262321:FBB262321 FKV262321:FKX262321 FUR262321:FUT262321 GEN262321:GEP262321 GOJ262321:GOL262321 GYF262321:GYH262321 HIB262321:HID262321 HRX262321:HRZ262321 IBT262321:IBV262321 ILP262321:ILR262321 IVL262321:IVN262321 JFH262321:JFJ262321 JPD262321:JPF262321 JYZ262321:JZB262321 KIV262321:KIX262321 KSR262321:KST262321 LCN262321:LCP262321 LMJ262321:LML262321 LWF262321:LWH262321 MGB262321:MGD262321 MPX262321:MPZ262321 MZT262321:MZV262321 NJP262321:NJR262321 NTL262321:NTN262321 ODH262321:ODJ262321 OND262321:ONF262321 OWZ262321:OXB262321 PGV262321:PGX262321 PQR262321:PQT262321 QAN262321:QAP262321 QKJ262321:QKL262321 QUF262321:QUH262321 REB262321:RED262321 RNX262321:RNZ262321 RXT262321:RXV262321 SHP262321:SHR262321 SRL262321:SRN262321 TBH262321:TBJ262321 TLD262321:TLF262321 TUZ262321:TVB262321 UEV262321:UEX262321 UOR262321:UOT262321 UYN262321:UYP262321 VIJ262321:VIL262321 VSF262321:VSH262321 WCB262321:WCD262321 WLX262321:WLZ262321 WVT262321:WVV262321 L327857:N327857 JH327857:JJ327857 TD327857:TF327857 ACZ327857:ADB327857 AMV327857:AMX327857 AWR327857:AWT327857 BGN327857:BGP327857 BQJ327857:BQL327857 CAF327857:CAH327857 CKB327857:CKD327857 CTX327857:CTZ327857 DDT327857:DDV327857 DNP327857:DNR327857 DXL327857:DXN327857 EHH327857:EHJ327857 ERD327857:ERF327857 FAZ327857:FBB327857 FKV327857:FKX327857 FUR327857:FUT327857 GEN327857:GEP327857 GOJ327857:GOL327857 GYF327857:GYH327857 HIB327857:HID327857 HRX327857:HRZ327857 IBT327857:IBV327857 ILP327857:ILR327857 IVL327857:IVN327857 JFH327857:JFJ327857 JPD327857:JPF327857 JYZ327857:JZB327857 KIV327857:KIX327857 KSR327857:KST327857 LCN327857:LCP327857 LMJ327857:LML327857 LWF327857:LWH327857 MGB327857:MGD327857 MPX327857:MPZ327857 MZT327857:MZV327857 NJP327857:NJR327857 NTL327857:NTN327857 ODH327857:ODJ327857 OND327857:ONF327857 OWZ327857:OXB327857 PGV327857:PGX327857 PQR327857:PQT327857 QAN327857:QAP327857 QKJ327857:QKL327857 QUF327857:QUH327857 REB327857:RED327857 RNX327857:RNZ327857 RXT327857:RXV327857 SHP327857:SHR327857 SRL327857:SRN327857 TBH327857:TBJ327857 TLD327857:TLF327857 TUZ327857:TVB327857 UEV327857:UEX327857 UOR327857:UOT327857 UYN327857:UYP327857 VIJ327857:VIL327857 VSF327857:VSH327857 WCB327857:WCD327857 WLX327857:WLZ327857 WVT327857:WVV327857 L393393:N393393 JH393393:JJ393393 TD393393:TF393393 ACZ393393:ADB393393 AMV393393:AMX393393 AWR393393:AWT393393 BGN393393:BGP393393 BQJ393393:BQL393393 CAF393393:CAH393393 CKB393393:CKD393393 CTX393393:CTZ393393 DDT393393:DDV393393 DNP393393:DNR393393 DXL393393:DXN393393 EHH393393:EHJ393393 ERD393393:ERF393393 FAZ393393:FBB393393 FKV393393:FKX393393 FUR393393:FUT393393 GEN393393:GEP393393 GOJ393393:GOL393393 GYF393393:GYH393393 HIB393393:HID393393 HRX393393:HRZ393393 IBT393393:IBV393393 ILP393393:ILR393393 IVL393393:IVN393393 JFH393393:JFJ393393 JPD393393:JPF393393 JYZ393393:JZB393393 KIV393393:KIX393393 KSR393393:KST393393 LCN393393:LCP393393 LMJ393393:LML393393 LWF393393:LWH393393 MGB393393:MGD393393 MPX393393:MPZ393393 MZT393393:MZV393393 NJP393393:NJR393393 NTL393393:NTN393393 ODH393393:ODJ393393 OND393393:ONF393393 OWZ393393:OXB393393 PGV393393:PGX393393 PQR393393:PQT393393 QAN393393:QAP393393 QKJ393393:QKL393393 QUF393393:QUH393393 REB393393:RED393393 RNX393393:RNZ393393 RXT393393:RXV393393 SHP393393:SHR393393 SRL393393:SRN393393 TBH393393:TBJ393393 TLD393393:TLF393393 TUZ393393:TVB393393 UEV393393:UEX393393 UOR393393:UOT393393 UYN393393:UYP393393 VIJ393393:VIL393393 VSF393393:VSH393393 WCB393393:WCD393393 WLX393393:WLZ393393 WVT393393:WVV393393 L458929:N458929 JH458929:JJ458929 TD458929:TF458929 ACZ458929:ADB458929 AMV458929:AMX458929 AWR458929:AWT458929 BGN458929:BGP458929 BQJ458929:BQL458929 CAF458929:CAH458929 CKB458929:CKD458929 CTX458929:CTZ458929 DDT458929:DDV458929 DNP458929:DNR458929 DXL458929:DXN458929 EHH458929:EHJ458929 ERD458929:ERF458929 FAZ458929:FBB458929 FKV458929:FKX458929 FUR458929:FUT458929 GEN458929:GEP458929 GOJ458929:GOL458929 GYF458929:GYH458929 HIB458929:HID458929 HRX458929:HRZ458929 IBT458929:IBV458929 ILP458929:ILR458929 IVL458929:IVN458929 JFH458929:JFJ458929 JPD458929:JPF458929 JYZ458929:JZB458929 KIV458929:KIX458929 KSR458929:KST458929 LCN458929:LCP458929 LMJ458929:LML458929 LWF458929:LWH458929 MGB458929:MGD458929 MPX458929:MPZ458929 MZT458929:MZV458929 NJP458929:NJR458929 NTL458929:NTN458929 ODH458929:ODJ458929 OND458929:ONF458929 OWZ458929:OXB458929 PGV458929:PGX458929 PQR458929:PQT458929 QAN458929:QAP458929 QKJ458929:QKL458929 QUF458929:QUH458929 REB458929:RED458929 RNX458929:RNZ458929 RXT458929:RXV458929 SHP458929:SHR458929 SRL458929:SRN458929 TBH458929:TBJ458929 TLD458929:TLF458929 TUZ458929:TVB458929 UEV458929:UEX458929 UOR458929:UOT458929 UYN458929:UYP458929 VIJ458929:VIL458929 VSF458929:VSH458929 WCB458929:WCD458929 WLX458929:WLZ458929 WVT458929:WVV458929 L524465:N524465 JH524465:JJ524465 TD524465:TF524465 ACZ524465:ADB524465 AMV524465:AMX524465 AWR524465:AWT524465 BGN524465:BGP524465 BQJ524465:BQL524465 CAF524465:CAH524465 CKB524465:CKD524465 CTX524465:CTZ524465 DDT524465:DDV524465 DNP524465:DNR524465 DXL524465:DXN524465 EHH524465:EHJ524465 ERD524465:ERF524465 FAZ524465:FBB524465 FKV524465:FKX524465 FUR524465:FUT524465 GEN524465:GEP524465 GOJ524465:GOL524465 GYF524465:GYH524465 HIB524465:HID524465 HRX524465:HRZ524465 IBT524465:IBV524465 ILP524465:ILR524465 IVL524465:IVN524465 JFH524465:JFJ524465 JPD524465:JPF524465 JYZ524465:JZB524465 KIV524465:KIX524465 KSR524465:KST524465 LCN524465:LCP524465 LMJ524465:LML524465 LWF524465:LWH524465 MGB524465:MGD524465 MPX524465:MPZ524465 MZT524465:MZV524465 NJP524465:NJR524465 NTL524465:NTN524465 ODH524465:ODJ524465 OND524465:ONF524465 OWZ524465:OXB524465 PGV524465:PGX524465 PQR524465:PQT524465 QAN524465:QAP524465 QKJ524465:QKL524465 QUF524465:QUH524465 REB524465:RED524465 RNX524465:RNZ524465 RXT524465:RXV524465 SHP524465:SHR524465 SRL524465:SRN524465 TBH524465:TBJ524465 TLD524465:TLF524465 TUZ524465:TVB524465 UEV524465:UEX524465 UOR524465:UOT524465 UYN524465:UYP524465 VIJ524465:VIL524465 VSF524465:VSH524465 WCB524465:WCD524465 WLX524465:WLZ524465 WVT524465:WVV524465 L590001:N590001 JH590001:JJ590001 TD590001:TF590001 ACZ590001:ADB590001 AMV590001:AMX590001 AWR590001:AWT590001 BGN590001:BGP590001 BQJ590001:BQL590001 CAF590001:CAH590001 CKB590001:CKD590001 CTX590001:CTZ590001 DDT590001:DDV590001 DNP590001:DNR590001 DXL590001:DXN590001 EHH590001:EHJ590001 ERD590001:ERF590001 FAZ590001:FBB590001 FKV590001:FKX590001 FUR590001:FUT590001 GEN590001:GEP590001 GOJ590001:GOL590001 GYF590001:GYH590001 HIB590001:HID590001 HRX590001:HRZ590001 IBT590001:IBV590001 ILP590001:ILR590001 IVL590001:IVN590001 JFH590001:JFJ590001 JPD590001:JPF590001 JYZ590001:JZB590001 KIV590001:KIX590001 KSR590001:KST590001 LCN590001:LCP590001 LMJ590001:LML590001 LWF590001:LWH590001 MGB590001:MGD590001 MPX590001:MPZ590001 MZT590001:MZV590001 NJP590001:NJR590001 NTL590001:NTN590001 ODH590001:ODJ590001 OND590001:ONF590001 OWZ590001:OXB590001 PGV590001:PGX590001 PQR590001:PQT590001 QAN590001:QAP590001 QKJ590001:QKL590001 QUF590001:QUH590001 REB590001:RED590001 RNX590001:RNZ590001 RXT590001:RXV590001 SHP590001:SHR590001 SRL590001:SRN590001 TBH590001:TBJ590001 TLD590001:TLF590001 TUZ590001:TVB590001 UEV590001:UEX590001 UOR590001:UOT590001 UYN590001:UYP590001 VIJ590001:VIL590001 VSF590001:VSH590001 WCB590001:WCD590001 WLX590001:WLZ590001 WVT590001:WVV590001 L655537:N655537 JH655537:JJ655537 TD655537:TF655537 ACZ655537:ADB655537 AMV655537:AMX655537 AWR655537:AWT655537 BGN655537:BGP655537 BQJ655537:BQL655537 CAF655537:CAH655537 CKB655537:CKD655537 CTX655537:CTZ655537 DDT655537:DDV655537 DNP655537:DNR655537 DXL655537:DXN655537 EHH655537:EHJ655537 ERD655537:ERF655537 FAZ655537:FBB655537 FKV655537:FKX655537 FUR655537:FUT655537 GEN655537:GEP655537 GOJ655537:GOL655537 GYF655537:GYH655537 HIB655537:HID655537 HRX655537:HRZ655537 IBT655537:IBV655537 ILP655537:ILR655537 IVL655537:IVN655537 JFH655537:JFJ655537 JPD655537:JPF655537 JYZ655537:JZB655537 KIV655537:KIX655537 KSR655537:KST655537 LCN655537:LCP655537 LMJ655537:LML655537 LWF655537:LWH655537 MGB655537:MGD655537 MPX655537:MPZ655537 MZT655537:MZV655537 NJP655537:NJR655537 NTL655537:NTN655537 ODH655537:ODJ655537 OND655537:ONF655537 OWZ655537:OXB655537 PGV655537:PGX655537 PQR655537:PQT655537 QAN655537:QAP655537 QKJ655537:QKL655537 QUF655537:QUH655537 REB655537:RED655537 RNX655537:RNZ655537 RXT655537:RXV655537 SHP655537:SHR655537 SRL655537:SRN655537 TBH655537:TBJ655537 TLD655537:TLF655537 TUZ655537:TVB655537 UEV655537:UEX655537 UOR655537:UOT655537 UYN655537:UYP655537 VIJ655537:VIL655537 VSF655537:VSH655537 WCB655537:WCD655537 WLX655537:WLZ655537 WVT655537:WVV655537 L721073:N721073 JH721073:JJ721073 TD721073:TF721073 ACZ721073:ADB721073 AMV721073:AMX721073 AWR721073:AWT721073 BGN721073:BGP721073 BQJ721073:BQL721073 CAF721073:CAH721073 CKB721073:CKD721073 CTX721073:CTZ721073 DDT721073:DDV721073 DNP721073:DNR721073 DXL721073:DXN721073 EHH721073:EHJ721073 ERD721073:ERF721073 FAZ721073:FBB721073 FKV721073:FKX721073 FUR721073:FUT721073 GEN721073:GEP721073 GOJ721073:GOL721073 GYF721073:GYH721073 HIB721073:HID721073 HRX721073:HRZ721073 IBT721073:IBV721073 ILP721073:ILR721073 IVL721073:IVN721073 JFH721073:JFJ721073 JPD721073:JPF721073 JYZ721073:JZB721073 KIV721073:KIX721073 KSR721073:KST721073 LCN721073:LCP721073 LMJ721073:LML721073 LWF721073:LWH721073 MGB721073:MGD721073 MPX721073:MPZ721073 MZT721073:MZV721073 NJP721073:NJR721073 NTL721073:NTN721073 ODH721073:ODJ721073 OND721073:ONF721073 OWZ721073:OXB721073 PGV721073:PGX721073 PQR721073:PQT721073 QAN721073:QAP721073 QKJ721073:QKL721073 QUF721073:QUH721073 REB721073:RED721073 RNX721073:RNZ721073 RXT721073:RXV721073 SHP721073:SHR721073 SRL721073:SRN721073 TBH721073:TBJ721073 TLD721073:TLF721073 TUZ721073:TVB721073 UEV721073:UEX721073 UOR721073:UOT721073 UYN721073:UYP721073 VIJ721073:VIL721073 VSF721073:VSH721073 WCB721073:WCD721073 WLX721073:WLZ721073 WVT721073:WVV721073 L786609:N786609 JH786609:JJ786609 TD786609:TF786609 ACZ786609:ADB786609 AMV786609:AMX786609 AWR786609:AWT786609 BGN786609:BGP786609 BQJ786609:BQL786609 CAF786609:CAH786609 CKB786609:CKD786609 CTX786609:CTZ786609 DDT786609:DDV786609 DNP786609:DNR786609 DXL786609:DXN786609 EHH786609:EHJ786609 ERD786609:ERF786609 FAZ786609:FBB786609 FKV786609:FKX786609 FUR786609:FUT786609 GEN786609:GEP786609 GOJ786609:GOL786609 GYF786609:GYH786609 HIB786609:HID786609 HRX786609:HRZ786609 IBT786609:IBV786609 ILP786609:ILR786609 IVL786609:IVN786609 JFH786609:JFJ786609 JPD786609:JPF786609 JYZ786609:JZB786609 KIV786609:KIX786609 KSR786609:KST786609 LCN786609:LCP786609 LMJ786609:LML786609 LWF786609:LWH786609 MGB786609:MGD786609 MPX786609:MPZ786609 MZT786609:MZV786609 NJP786609:NJR786609 NTL786609:NTN786609 ODH786609:ODJ786609 OND786609:ONF786609 OWZ786609:OXB786609 PGV786609:PGX786609 PQR786609:PQT786609 QAN786609:QAP786609 QKJ786609:QKL786609 QUF786609:QUH786609 REB786609:RED786609 RNX786609:RNZ786609 RXT786609:RXV786609 SHP786609:SHR786609 SRL786609:SRN786609 TBH786609:TBJ786609 TLD786609:TLF786609 TUZ786609:TVB786609 UEV786609:UEX786609 UOR786609:UOT786609 UYN786609:UYP786609 VIJ786609:VIL786609 VSF786609:VSH786609 WCB786609:WCD786609 WLX786609:WLZ786609 WVT786609:WVV786609 L852145:N852145 JH852145:JJ852145 TD852145:TF852145 ACZ852145:ADB852145 AMV852145:AMX852145 AWR852145:AWT852145 BGN852145:BGP852145 BQJ852145:BQL852145 CAF852145:CAH852145 CKB852145:CKD852145 CTX852145:CTZ852145 DDT852145:DDV852145 DNP852145:DNR852145 DXL852145:DXN852145 EHH852145:EHJ852145 ERD852145:ERF852145 FAZ852145:FBB852145 FKV852145:FKX852145 FUR852145:FUT852145 GEN852145:GEP852145 GOJ852145:GOL852145 GYF852145:GYH852145 HIB852145:HID852145 HRX852145:HRZ852145 IBT852145:IBV852145 ILP852145:ILR852145 IVL852145:IVN852145 JFH852145:JFJ852145 JPD852145:JPF852145 JYZ852145:JZB852145 KIV852145:KIX852145 KSR852145:KST852145 LCN852145:LCP852145 LMJ852145:LML852145 LWF852145:LWH852145 MGB852145:MGD852145 MPX852145:MPZ852145 MZT852145:MZV852145 NJP852145:NJR852145 NTL852145:NTN852145 ODH852145:ODJ852145 OND852145:ONF852145 OWZ852145:OXB852145 PGV852145:PGX852145 PQR852145:PQT852145 QAN852145:QAP852145 QKJ852145:QKL852145 QUF852145:QUH852145 REB852145:RED852145 RNX852145:RNZ852145 RXT852145:RXV852145 SHP852145:SHR852145 SRL852145:SRN852145 TBH852145:TBJ852145 TLD852145:TLF852145 TUZ852145:TVB852145 UEV852145:UEX852145 UOR852145:UOT852145 UYN852145:UYP852145 VIJ852145:VIL852145 VSF852145:VSH852145 WCB852145:WCD852145 WLX852145:WLZ852145 WVT852145:WVV852145 L917681:N917681 JH917681:JJ917681 TD917681:TF917681 ACZ917681:ADB917681 AMV917681:AMX917681 AWR917681:AWT917681 BGN917681:BGP917681 BQJ917681:BQL917681 CAF917681:CAH917681 CKB917681:CKD917681 CTX917681:CTZ917681 DDT917681:DDV917681 DNP917681:DNR917681 DXL917681:DXN917681 EHH917681:EHJ917681 ERD917681:ERF917681 FAZ917681:FBB917681 FKV917681:FKX917681 FUR917681:FUT917681 GEN917681:GEP917681 GOJ917681:GOL917681 GYF917681:GYH917681 HIB917681:HID917681 HRX917681:HRZ917681 IBT917681:IBV917681 ILP917681:ILR917681 IVL917681:IVN917681 JFH917681:JFJ917681 JPD917681:JPF917681 JYZ917681:JZB917681 KIV917681:KIX917681 KSR917681:KST917681 LCN917681:LCP917681 LMJ917681:LML917681 LWF917681:LWH917681 MGB917681:MGD917681 MPX917681:MPZ917681 MZT917681:MZV917681 NJP917681:NJR917681 NTL917681:NTN917681 ODH917681:ODJ917681 OND917681:ONF917681 OWZ917681:OXB917681 PGV917681:PGX917681 PQR917681:PQT917681 QAN917681:QAP917681 QKJ917681:QKL917681 QUF917681:QUH917681 REB917681:RED917681 RNX917681:RNZ917681 RXT917681:RXV917681 SHP917681:SHR917681 SRL917681:SRN917681 TBH917681:TBJ917681 TLD917681:TLF917681 TUZ917681:TVB917681 UEV917681:UEX917681 UOR917681:UOT917681 UYN917681:UYP917681 VIJ917681:VIL917681 VSF917681:VSH917681 WCB917681:WCD917681 WLX917681:WLZ917681 WVT917681:WVV917681 L983217:N983217 JH983217:JJ983217 TD983217:TF983217 ACZ983217:ADB983217 AMV983217:AMX983217 AWR983217:AWT983217 BGN983217:BGP983217 BQJ983217:BQL983217 CAF983217:CAH983217 CKB983217:CKD983217 CTX983217:CTZ983217 DDT983217:DDV983217 DNP983217:DNR983217 DXL983217:DXN983217 EHH983217:EHJ983217 ERD983217:ERF983217 FAZ983217:FBB983217 FKV983217:FKX983217 FUR983217:FUT983217 GEN983217:GEP983217 GOJ983217:GOL983217 GYF983217:GYH983217 HIB983217:HID983217 HRX983217:HRZ983217 IBT983217:IBV983217 ILP983217:ILR983217 IVL983217:IVN983217 JFH983217:JFJ983217 JPD983217:JPF983217 JYZ983217:JZB983217 KIV983217:KIX983217 KSR983217:KST983217 LCN983217:LCP983217 LMJ983217:LML983217 LWF983217:LWH983217 MGB983217:MGD983217 MPX983217:MPZ983217 MZT983217:MZV983217 NJP983217:NJR983217 NTL983217:NTN983217 ODH983217:ODJ983217 OND983217:ONF983217 OWZ983217:OXB983217 PGV983217:PGX983217 PQR983217:PQT983217 QAN983217:QAP983217 QKJ983217:QKL983217 QUF983217:QUH983217 REB983217:RED983217 RNX983217:RNZ983217 RXT983217:RXV983217 SHP983217:SHR983217 SRL983217:SRN983217 TBH983217:TBJ983217 TLD983217:TLF983217 TUZ983217:TVB983217 UEV983217:UEX983217 UOR983217:UOT983217 UYN983217:UYP983217 VIJ983217:VIL983217 VSF983217:VSH983217 WCB983217:WCD983217 WLX983217:WLZ983217 WVT983217:WVV983217">
      <formula1>"要,不要"</formula1>
    </dataValidation>
  </dataValidations>
  <pageMargins left="0.39370078740157483" right="0.39370078740157483" top="0.39370078740157483" bottom="0.39370078740157483" header="0.19685039370078741" footer="0.19685039370078741"/>
  <pageSetup paperSize="9" orientation="portrait" r:id="rId1"/>
  <headerFooter alignWithMargins="0">
    <oddFooter>&amp;C&amp;9- &amp;P -</oddFooter>
  </headerFooter>
  <drawing r:id="rId2"/>
  <legacyDrawing r:id="rId3"/>
  <oleObjects>
    <mc:AlternateContent xmlns:mc="http://schemas.openxmlformats.org/markup-compatibility/2006">
      <mc:Choice Requires="x14">
        <oleObject progId="文書" shapeId="25601" r:id="rId4">
          <objectPr locked="0" defaultSize="0" r:id="rId5">
            <anchor moveWithCells="1">
              <from>
                <xdr:col>4</xdr:col>
                <xdr:colOff>9525</xdr:colOff>
                <xdr:row>187</xdr:row>
                <xdr:rowOff>9525</xdr:rowOff>
              </from>
              <to>
                <xdr:col>42</xdr:col>
                <xdr:colOff>9525</xdr:colOff>
                <xdr:row>238</xdr:row>
                <xdr:rowOff>123825</xdr:rowOff>
              </to>
            </anchor>
          </objectPr>
        </oleObject>
      </mc:Choice>
      <mc:Fallback>
        <oleObject progId="文書" shapeId="25601" r:id="rId4"/>
      </mc:Fallback>
    </mc:AlternateContent>
    <mc:AlternateContent xmlns:mc="http://schemas.openxmlformats.org/markup-compatibility/2006">
      <mc:Choice Requires="x14">
        <oleObject progId="文書" shapeId="25602" r:id="rId6">
          <objectPr defaultSize="0" autoPict="0" r:id="rId7">
            <anchor moveWithCells="1">
              <from>
                <xdr:col>4</xdr:col>
                <xdr:colOff>9525</xdr:colOff>
                <xdr:row>130</xdr:row>
                <xdr:rowOff>19050</xdr:rowOff>
              </from>
              <to>
                <xdr:col>40</xdr:col>
                <xdr:colOff>152400</xdr:colOff>
                <xdr:row>180</xdr:row>
                <xdr:rowOff>66675</xdr:rowOff>
              </to>
            </anchor>
          </objectPr>
        </oleObject>
      </mc:Choice>
      <mc:Fallback>
        <oleObject progId="文書" shapeId="25602" r:id="rId6"/>
      </mc:Fallback>
    </mc:AlternateContent>
    <mc:AlternateContent xmlns:mc="http://schemas.openxmlformats.org/markup-compatibility/2006">
      <mc:Choice Requires="x14">
        <oleObject progId="文書" shapeId="25603" r:id="rId8">
          <objectPr defaultSize="0" r:id="rId9">
            <anchor moveWithCells="1">
              <from>
                <xdr:col>3</xdr:col>
                <xdr:colOff>133350</xdr:colOff>
                <xdr:row>73</xdr:row>
                <xdr:rowOff>76200</xdr:rowOff>
              </from>
              <to>
                <xdr:col>41</xdr:col>
                <xdr:colOff>133350</xdr:colOff>
                <xdr:row>123</xdr:row>
                <xdr:rowOff>66675</xdr:rowOff>
              </to>
            </anchor>
          </objectPr>
        </oleObject>
      </mc:Choice>
      <mc:Fallback>
        <oleObject progId="文書" shapeId="25603" r:id="rId8"/>
      </mc:Fallback>
    </mc:AlternateContent>
    <mc:AlternateContent xmlns:mc="http://schemas.openxmlformats.org/markup-compatibility/2006">
      <mc:Choice Requires="x14">
        <oleObject progId="文書" shapeId="25604" r:id="rId10">
          <objectPr defaultSize="0" autoPict="0" r:id="rId11">
            <anchor moveWithCells="1">
              <from>
                <xdr:col>3</xdr:col>
                <xdr:colOff>57150</xdr:colOff>
                <xdr:row>34</xdr:row>
                <xdr:rowOff>161925</xdr:rowOff>
              </from>
              <to>
                <xdr:col>41</xdr:col>
                <xdr:colOff>95250</xdr:colOff>
                <xdr:row>70</xdr:row>
                <xdr:rowOff>142875</xdr:rowOff>
              </to>
            </anchor>
          </objectPr>
        </oleObject>
      </mc:Choice>
      <mc:Fallback>
        <oleObject progId="文書" shapeId="25604" r:id="rId10"/>
      </mc:Fallback>
    </mc:AlternateContent>
    <mc:AlternateContent xmlns:mc="http://schemas.openxmlformats.org/markup-compatibility/2006">
      <mc:Choice Requires="x14">
        <oleObject progId="文書" shapeId="25605" r:id="rId12">
          <objectPr defaultSize="0" r:id="rId13">
            <anchor moveWithCells="1">
              <from>
                <xdr:col>3</xdr:col>
                <xdr:colOff>152400</xdr:colOff>
                <xdr:row>244</xdr:row>
                <xdr:rowOff>28575</xdr:rowOff>
              </from>
              <to>
                <xdr:col>41</xdr:col>
                <xdr:colOff>152400</xdr:colOff>
                <xdr:row>295</xdr:row>
                <xdr:rowOff>66675</xdr:rowOff>
              </to>
            </anchor>
          </objectPr>
        </oleObject>
      </mc:Choice>
      <mc:Fallback>
        <oleObject progId="文書" shapeId="25605" r:id="rId12"/>
      </mc:Fallback>
    </mc:AlternateContent>
    <mc:AlternateContent xmlns:mc="http://schemas.openxmlformats.org/markup-compatibility/2006">
      <mc:Choice Requires="x14">
        <oleObject progId="文書" shapeId="25606" r:id="rId14">
          <objectPr defaultSize="0" r:id="rId15">
            <anchor moveWithCells="1">
              <from>
                <xdr:col>3</xdr:col>
                <xdr:colOff>85725</xdr:colOff>
                <xdr:row>301</xdr:row>
                <xdr:rowOff>19050</xdr:rowOff>
              </from>
              <to>
                <xdr:col>42</xdr:col>
                <xdr:colOff>95250</xdr:colOff>
                <xdr:row>351</xdr:row>
                <xdr:rowOff>76200</xdr:rowOff>
              </to>
            </anchor>
          </objectPr>
        </oleObject>
      </mc:Choice>
      <mc:Fallback>
        <oleObject progId="文書" shapeId="25606" r:id="rId14"/>
      </mc:Fallback>
    </mc:AlternateContent>
    <mc:AlternateContent xmlns:mc="http://schemas.openxmlformats.org/markup-compatibility/2006">
      <mc:Choice Requires="x14">
        <oleObject progId="文書" shapeId="25607" r:id="rId16">
          <objectPr defaultSize="0" r:id="rId17">
            <anchor moveWithCells="1">
              <from>
                <xdr:col>3</xdr:col>
                <xdr:colOff>76200</xdr:colOff>
                <xdr:row>358</xdr:row>
                <xdr:rowOff>0</xdr:rowOff>
              </from>
              <to>
                <xdr:col>43</xdr:col>
                <xdr:colOff>19050</xdr:colOff>
                <xdr:row>407</xdr:row>
                <xdr:rowOff>142875</xdr:rowOff>
              </to>
            </anchor>
          </objectPr>
        </oleObject>
      </mc:Choice>
      <mc:Fallback>
        <oleObject progId="文書" shapeId="25607" r:id="rId16"/>
      </mc:Fallback>
    </mc:AlternateContent>
    <mc:AlternateContent xmlns:mc="http://schemas.openxmlformats.org/markup-compatibility/2006">
      <mc:Choice Requires="x14">
        <oleObject progId="文書" shapeId="25608" r:id="rId18">
          <objectPr defaultSize="0" r:id="rId19">
            <anchor moveWithCells="1">
              <from>
                <xdr:col>3</xdr:col>
                <xdr:colOff>57150</xdr:colOff>
                <xdr:row>415</xdr:row>
                <xdr:rowOff>38100</xdr:rowOff>
              </from>
              <to>
                <xdr:col>41</xdr:col>
                <xdr:colOff>57150</xdr:colOff>
                <xdr:row>464</xdr:row>
                <xdr:rowOff>47625</xdr:rowOff>
              </to>
            </anchor>
          </objectPr>
        </oleObject>
      </mc:Choice>
      <mc:Fallback>
        <oleObject progId="文書" shapeId="25608" r:id="rId18"/>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CF57"/>
  <sheetViews>
    <sheetView showGridLines="0" showZeros="0" zoomScale="80" zoomScaleNormal="80" workbookViewId="0">
      <pane ySplit="19" topLeftCell="A20" activePane="bottomLeft" state="frozen"/>
      <selection pane="bottomLeft" activeCell="L2" sqref="L2:AE2"/>
    </sheetView>
  </sheetViews>
  <sheetFormatPr defaultColWidth="2.125" defaultRowHeight="21" customHeight="1" x14ac:dyDescent="0.15"/>
  <cols>
    <col min="1" max="43" width="2.125" style="40"/>
    <col min="44" max="44" width="2" style="138" customWidth="1"/>
    <col min="65" max="77" width="2.125" style="40"/>
    <col min="78" max="84" width="2.125" style="71"/>
    <col min="85" max="299" width="2.125" style="40"/>
    <col min="300" max="300" width="2" style="40" customWidth="1"/>
    <col min="301" max="555" width="2.125" style="40"/>
    <col min="556" max="556" width="2" style="40" customWidth="1"/>
    <col min="557" max="811" width="2.125" style="40"/>
    <col min="812" max="812" width="2" style="40" customWidth="1"/>
    <col min="813" max="1067" width="2.125" style="40"/>
    <col min="1068" max="1068" width="2" style="40" customWidth="1"/>
    <col min="1069" max="1323" width="2.125" style="40"/>
    <col min="1324" max="1324" width="2" style="40" customWidth="1"/>
    <col min="1325" max="1579" width="2.125" style="40"/>
    <col min="1580" max="1580" width="2" style="40" customWidth="1"/>
    <col min="1581" max="1835" width="2.125" style="40"/>
    <col min="1836" max="1836" width="2" style="40" customWidth="1"/>
    <col min="1837" max="2091" width="2.125" style="40"/>
    <col min="2092" max="2092" width="2" style="40" customWidth="1"/>
    <col min="2093" max="2347" width="2.125" style="40"/>
    <col min="2348" max="2348" width="2" style="40" customWidth="1"/>
    <col min="2349" max="2603" width="2.125" style="40"/>
    <col min="2604" max="2604" width="2" style="40" customWidth="1"/>
    <col min="2605" max="2859" width="2.125" style="40"/>
    <col min="2860" max="2860" width="2" style="40" customWidth="1"/>
    <col min="2861" max="3115" width="2.125" style="40"/>
    <col min="3116" max="3116" width="2" style="40" customWidth="1"/>
    <col min="3117" max="3371" width="2.125" style="40"/>
    <col min="3372" max="3372" width="2" style="40" customWidth="1"/>
    <col min="3373" max="3627" width="2.125" style="40"/>
    <col min="3628" max="3628" width="2" style="40" customWidth="1"/>
    <col min="3629" max="3883" width="2.125" style="40"/>
    <col min="3884" max="3884" width="2" style="40" customWidth="1"/>
    <col min="3885" max="4139" width="2.125" style="40"/>
    <col min="4140" max="4140" width="2" style="40" customWidth="1"/>
    <col min="4141" max="4395" width="2.125" style="40"/>
    <col min="4396" max="4396" width="2" style="40" customWidth="1"/>
    <col min="4397" max="4651" width="2.125" style="40"/>
    <col min="4652" max="4652" width="2" style="40" customWidth="1"/>
    <col min="4653" max="4907" width="2.125" style="40"/>
    <col min="4908" max="4908" width="2" style="40" customWidth="1"/>
    <col min="4909" max="5163" width="2.125" style="40"/>
    <col min="5164" max="5164" width="2" style="40" customWidth="1"/>
    <col min="5165" max="5419" width="2.125" style="40"/>
    <col min="5420" max="5420" width="2" style="40" customWidth="1"/>
    <col min="5421" max="5675" width="2.125" style="40"/>
    <col min="5676" max="5676" width="2" style="40" customWidth="1"/>
    <col min="5677" max="5931" width="2.125" style="40"/>
    <col min="5932" max="5932" width="2" style="40" customWidth="1"/>
    <col min="5933" max="6187" width="2.125" style="40"/>
    <col min="6188" max="6188" width="2" style="40" customWidth="1"/>
    <col min="6189" max="6443" width="2.125" style="40"/>
    <col min="6444" max="6444" width="2" style="40" customWidth="1"/>
    <col min="6445" max="6699" width="2.125" style="40"/>
    <col min="6700" max="6700" width="2" style="40" customWidth="1"/>
    <col min="6701" max="6955" width="2.125" style="40"/>
    <col min="6956" max="6956" width="2" style="40" customWidth="1"/>
    <col min="6957" max="7211" width="2.125" style="40"/>
    <col min="7212" max="7212" width="2" style="40" customWidth="1"/>
    <col min="7213" max="7467" width="2.125" style="40"/>
    <col min="7468" max="7468" width="2" style="40" customWidth="1"/>
    <col min="7469" max="7723" width="2.125" style="40"/>
    <col min="7724" max="7724" width="2" style="40" customWidth="1"/>
    <col min="7725" max="7979" width="2.125" style="40"/>
    <col min="7980" max="7980" width="2" style="40" customWidth="1"/>
    <col min="7981" max="8235" width="2.125" style="40"/>
    <col min="8236" max="8236" width="2" style="40" customWidth="1"/>
    <col min="8237" max="8491" width="2.125" style="40"/>
    <col min="8492" max="8492" width="2" style="40" customWidth="1"/>
    <col min="8493" max="8747" width="2.125" style="40"/>
    <col min="8748" max="8748" width="2" style="40" customWidth="1"/>
    <col min="8749" max="9003" width="2.125" style="40"/>
    <col min="9004" max="9004" width="2" style="40" customWidth="1"/>
    <col min="9005" max="9259" width="2.125" style="40"/>
    <col min="9260" max="9260" width="2" style="40" customWidth="1"/>
    <col min="9261" max="9515" width="2.125" style="40"/>
    <col min="9516" max="9516" width="2" style="40" customWidth="1"/>
    <col min="9517" max="9771" width="2.125" style="40"/>
    <col min="9772" max="9772" width="2" style="40" customWidth="1"/>
    <col min="9773" max="10027" width="2.125" style="40"/>
    <col min="10028" max="10028" width="2" style="40" customWidth="1"/>
    <col min="10029" max="10283" width="2.125" style="40"/>
    <col min="10284" max="10284" width="2" style="40" customWidth="1"/>
    <col min="10285" max="10539" width="2.125" style="40"/>
    <col min="10540" max="10540" width="2" style="40" customWidth="1"/>
    <col min="10541" max="10795" width="2.125" style="40"/>
    <col min="10796" max="10796" width="2" style="40" customWidth="1"/>
    <col min="10797" max="11051" width="2.125" style="40"/>
    <col min="11052" max="11052" width="2" style="40" customWidth="1"/>
    <col min="11053" max="11307" width="2.125" style="40"/>
    <col min="11308" max="11308" width="2" style="40" customWidth="1"/>
    <col min="11309" max="11563" width="2.125" style="40"/>
    <col min="11564" max="11564" width="2" style="40" customWidth="1"/>
    <col min="11565" max="11819" width="2.125" style="40"/>
    <col min="11820" max="11820" width="2" style="40" customWidth="1"/>
    <col min="11821" max="12075" width="2.125" style="40"/>
    <col min="12076" max="12076" width="2" style="40" customWidth="1"/>
    <col min="12077" max="12331" width="2.125" style="40"/>
    <col min="12332" max="12332" width="2" style="40" customWidth="1"/>
    <col min="12333" max="12587" width="2.125" style="40"/>
    <col min="12588" max="12588" width="2" style="40" customWidth="1"/>
    <col min="12589" max="12843" width="2.125" style="40"/>
    <col min="12844" max="12844" width="2" style="40" customWidth="1"/>
    <col min="12845" max="13099" width="2.125" style="40"/>
    <col min="13100" max="13100" width="2" style="40" customWidth="1"/>
    <col min="13101" max="13355" width="2.125" style="40"/>
    <col min="13356" max="13356" width="2" style="40" customWidth="1"/>
    <col min="13357" max="13611" width="2.125" style="40"/>
    <col min="13612" max="13612" width="2" style="40" customWidth="1"/>
    <col min="13613" max="13867" width="2.125" style="40"/>
    <col min="13868" max="13868" width="2" style="40" customWidth="1"/>
    <col min="13869" max="14123" width="2.125" style="40"/>
    <col min="14124" max="14124" width="2" style="40" customWidth="1"/>
    <col min="14125" max="14379" width="2.125" style="40"/>
    <col min="14380" max="14380" width="2" style="40" customWidth="1"/>
    <col min="14381" max="14635" width="2.125" style="40"/>
    <col min="14636" max="14636" width="2" style="40" customWidth="1"/>
    <col min="14637" max="14891" width="2.125" style="40"/>
    <col min="14892" max="14892" width="2" style="40" customWidth="1"/>
    <col min="14893" max="15147" width="2.125" style="40"/>
    <col min="15148" max="15148" width="2" style="40" customWidth="1"/>
    <col min="15149" max="15403" width="2.125" style="40"/>
    <col min="15404" max="15404" width="2" style="40" customWidth="1"/>
    <col min="15405" max="15659" width="2.125" style="40"/>
    <col min="15660" max="15660" width="2" style="40" customWidth="1"/>
    <col min="15661" max="15915" width="2.125" style="40"/>
    <col min="15916" max="15916" width="2" style="40" customWidth="1"/>
    <col min="15917" max="16171" width="2.125" style="40"/>
    <col min="16172" max="16172" width="2" style="40" customWidth="1"/>
    <col min="16173" max="16384" width="2.125" style="40"/>
  </cols>
  <sheetData>
    <row r="1" spans="2:64" ht="5.0999999999999996" customHeight="1" x14ac:dyDescent="0.15"/>
    <row r="2" spans="2:64" ht="15" customHeight="1" x14ac:dyDescent="0.15">
      <c r="B2" s="257" t="s">
        <v>40</v>
      </c>
      <c r="C2" s="258"/>
      <c r="D2" s="258"/>
      <c r="E2" s="258"/>
      <c r="F2" s="258"/>
      <c r="G2" s="258"/>
      <c r="H2" s="258"/>
      <c r="I2" s="258"/>
      <c r="J2" s="258"/>
      <c r="K2" s="259"/>
      <c r="L2" s="260"/>
      <c r="M2" s="261"/>
      <c r="N2" s="261"/>
      <c r="O2" s="261"/>
      <c r="P2" s="261"/>
      <c r="Q2" s="261"/>
      <c r="R2" s="261"/>
      <c r="S2" s="261"/>
      <c r="T2" s="261"/>
      <c r="U2" s="261"/>
      <c r="V2" s="261"/>
      <c r="W2" s="261"/>
      <c r="X2" s="261"/>
      <c r="Y2" s="261"/>
      <c r="Z2" s="261"/>
      <c r="AA2" s="261"/>
      <c r="AB2" s="261"/>
      <c r="AC2" s="261"/>
      <c r="AD2" s="261"/>
      <c r="AE2" s="262"/>
      <c r="AF2" s="201"/>
      <c r="AG2" s="205"/>
      <c r="AH2" s="205"/>
      <c r="AI2" s="205"/>
      <c r="AJ2" s="205"/>
      <c r="AK2" s="205"/>
      <c r="AL2" s="205"/>
      <c r="AM2" s="205"/>
      <c r="AN2" s="205"/>
      <c r="AO2" s="205"/>
      <c r="AP2" s="205"/>
      <c r="AQ2" s="205"/>
      <c r="AR2" s="207"/>
      <c r="AS2" s="207"/>
      <c r="AT2" s="207"/>
      <c r="AU2" s="207"/>
      <c r="AV2" s="207"/>
      <c r="AW2" s="207"/>
      <c r="AX2" s="205"/>
      <c r="AY2" s="205"/>
      <c r="AZ2" s="205"/>
      <c r="BA2" s="205"/>
      <c r="BB2" s="217"/>
      <c r="BC2" s="217"/>
      <c r="BD2" s="217"/>
      <c r="BE2" s="218"/>
      <c r="BF2" s="218"/>
      <c r="BG2" s="218"/>
      <c r="BH2" s="218"/>
      <c r="BI2" s="218"/>
    </row>
    <row r="3" spans="2:64" ht="15" customHeight="1" x14ac:dyDescent="0.15">
      <c r="B3" s="257" t="s">
        <v>46</v>
      </c>
      <c r="C3" s="258"/>
      <c r="D3" s="258"/>
      <c r="E3" s="258"/>
      <c r="F3" s="258"/>
      <c r="G3" s="258"/>
      <c r="H3" s="258"/>
      <c r="I3" s="258"/>
      <c r="J3" s="258"/>
      <c r="K3" s="259"/>
      <c r="L3" s="263" t="s">
        <v>73</v>
      </c>
      <c r="M3" s="263"/>
      <c r="N3" s="263"/>
      <c r="O3" s="264"/>
      <c r="P3" s="264"/>
      <c r="Q3" s="264"/>
      <c r="R3" s="264"/>
      <c r="S3" s="264"/>
      <c r="T3" s="264"/>
      <c r="U3" s="264"/>
      <c r="V3" s="264"/>
      <c r="W3" s="264"/>
      <c r="X3" s="265" t="s">
        <v>30</v>
      </c>
      <c r="Y3" s="265"/>
      <c r="Z3" s="265"/>
      <c r="AA3" s="265"/>
      <c r="AB3" s="265"/>
      <c r="AC3" s="265"/>
      <c r="AD3" s="29"/>
      <c r="AE3" s="33"/>
      <c r="AF3" s="201"/>
      <c r="AG3" s="469">
        <f>R5</f>
        <v>0</v>
      </c>
      <c r="AH3" s="469"/>
      <c r="AI3" s="469"/>
      <c r="AJ3" s="469"/>
      <c r="AK3" s="469"/>
      <c r="AL3" s="469"/>
      <c r="AM3" s="469"/>
      <c r="AN3" s="469"/>
      <c r="AO3" s="469"/>
      <c r="AP3" s="469"/>
      <c r="AQ3" s="469"/>
      <c r="AR3" s="207"/>
      <c r="AS3" s="207"/>
      <c r="AT3" s="469">
        <f>R6</f>
        <v>0</v>
      </c>
      <c r="AU3" s="469"/>
      <c r="AV3" s="469"/>
      <c r="AW3" s="469"/>
      <c r="AX3" s="469"/>
      <c r="AY3" s="469"/>
      <c r="AZ3" s="469"/>
      <c r="BA3" s="469"/>
      <c r="BB3" s="469"/>
      <c r="BC3" s="469"/>
      <c r="BD3" s="469"/>
      <c r="BE3" s="218"/>
      <c r="BF3" s="218"/>
      <c r="BG3" s="218"/>
      <c r="BH3" s="218"/>
      <c r="BI3" s="218"/>
    </row>
    <row r="4" spans="2:64" ht="15" customHeight="1" x14ac:dyDescent="0.15">
      <c r="B4" s="257" t="s">
        <v>154</v>
      </c>
      <c r="C4" s="258"/>
      <c r="D4" s="258"/>
      <c r="E4" s="258"/>
      <c r="F4" s="258"/>
      <c r="G4" s="258"/>
      <c r="H4" s="258"/>
      <c r="I4" s="258"/>
      <c r="J4" s="258"/>
      <c r="K4" s="259"/>
      <c r="L4" s="470" t="s">
        <v>5</v>
      </c>
      <c r="M4" s="471"/>
      <c r="N4" s="471"/>
      <c r="O4" s="472"/>
      <c r="P4" s="25"/>
      <c r="Q4" s="25"/>
      <c r="R4" s="25"/>
      <c r="S4" s="25"/>
      <c r="T4" s="25"/>
      <c r="U4" s="25"/>
      <c r="V4" s="25"/>
      <c r="W4" s="25"/>
      <c r="X4" s="29"/>
      <c r="Y4" s="29"/>
      <c r="Z4" s="29"/>
      <c r="AA4" s="29"/>
      <c r="AB4" s="29"/>
      <c r="AC4" s="29"/>
      <c r="AD4" s="29"/>
      <c r="AE4" s="33"/>
      <c r="AF4" s="201"/>
      <c r="AG4" s="469">
        <f>IF(R5="",0,LEN(AG3))</f>
        <v>0</v>
      </c>
      <c r="AH4" s="469"/>
      <c r="AI4" s="469"/>
      <c r="AJ4" s="469"/>
      <c r="AK4" s="469"/>
      <c r="AL4" s="469"/>
      <c r="AM4" s="469"/>
      <c r="AN4" s="469"/>
      <c r="AO4" s="469"/>
      <c r="AP4" s="469"/>
      <c r="AQ4" s="469"/>
      <c r="AR4" s="207"/>
      <c r="AS4" s="207"/>
      <c r="AT4" s="469">
        <f>IF(R6="",0,LEN(AT3))</f>
        <v>0</v>
      </c>
      <c r="AU4" s="469"/>
      <c r="AV4" s="469"/>
      <c r="AW4" s="469"/>
      <c r="AX4" s="469"/>
      <c r="AY4" s="469"/>
      <c r="AZ4" s="469"/>
      <c r="BA4" s="469"/>
      <c r="BB4" s="469"/>
      <c r="BC4" s="469"/>
      <c r="BD4" s="469"/>
      <c r="BE4" s="218"/>
      <c r="BF4" s="218"/>
      <c r="BG4" s="218"/>
      <c r="BH4" s="218"/>
      <c r="BI4" s="218"/>
    </row>
    <row r="5" spans="2:64" ht="15" customHeight="1" x14ac:dyDescent="0.15">
      <c r="B5" s="399" t="s">
        <v>156</v>
      </c>
      <c r="C5" s="400"/>
      <c r="D5" s="400"/>
      <c r="E5" s="400"/>
      <c r="F5" s="400"/>
      <c r="G5" s="400"/>
      <c r="H5" s="400"/>
      <c r="I5" s="400"/>
      <c r="J5" s="400"/>
      <c r="K5" s="401"/>
      <c r="L5" s="481" t="s">
        <v>158</v>
      </c>
      <c r="M5" s="482"/>
      <c r="N5" s="482"/>
      <c r="O5" s="483"/>
      <c r="P5" s="511" t="s">
        <v>101</v>
      </c>
      <c r="Q5" s="512"/>
      <c r="R5" s="473"/>
      <c r="S5" s="474"/>
      <c r="T5" s="474"/>
      <c r="U5" s="474"/>
      <c r="V5" s="474"/>
      <c r="W5" s="474"/>
      <c r="X5" s="474"/>
      <c r="Y5" s="474"/>
      <c r="Z5" s="474"/>
      <c r="AA5" s="194" t="s">
        <v>78</v>
      </c>
      <c r="AB5" s="159"/>
      <c r="AC5" s="159"/>
      <c r="AD5" s="159"/>
      <c r="AE5" s="197"/>
      <c r="AF5" s="201"/>
      <c r="AG5" s="206" t="str">
        <f>IF(AG4=10,"￥","")</f>
        <v/>
      </c>
      <c r="AH5" s="206" t="str">
        <f>IF(AG4=9,"￥",IF(AG4&gt;=10,DBCS(MID(AG3,AG4-9,1)),""))</f>
        <v/>
      </c>
      <c r="AI5" s="206" t="str">
        <f>IF(AG4=8,"￥",IF(AG4&gt;=9,DBCS(MID(AG3,AG4-8,1)),""))</f>
        <v/>
      </c>
      <c r="AJ5" s="206" t="str">
        <f>IF(AG4=7,"￥",IF(AG4&gt;=8,DBCS(MID(AG3,AG4-7,1)),""))</f>
        <v/>
      </c>
      <c r="AK5" s="206" t="str">
        <f>IF(AG4=6,"￥",IF(AG4&gt;=7,DBCS(MID(AG3,AG4-6,1)),""))</f>
        <v/>
      </c>
      <c r="AL5" s="206" t="str">
        <f>IF(AG4=5,"￥",IF(AG4&gt;=6,DBCS(MID(AG3,AG4-5,1)),""))</f>
        <v/>
      </c>
      <c r="AM5" s="206" t="str">
        <f>IF(AG4=4,"￥",IF(AG4&gt;=5,DBCS(MID(AG3,AG4-4,1)),""))</f>
        <v/>
      </c>
      <c r="AN5" s="206" t="str">
        <f>IF(AG4=3,"￥",IF(AG4&gt;=4,DBCS(MID(AG3,AG4-3,1)),""))</f>
        <v/>
      </c>
      <c r="AO5" s="206" t="str">
        <f>IF(AG4=2,"￥",IF(AG4&gt;=3,DBCS(MID(AG3,AG4-2,1)),""))</f>
        <v/>
      </c>
      <c r="AP5" s="206" t="str">
        <f>IF(AG4=1,"￥",IF(AG4&gt;=2,DBCS(MID(AG3,AG4-1,1)),""))</f>
        <v/>
      </c>
      <c r="AQ5" s="206" t="str">
        <f>IF(AG4&gt;0,DBCS(RIGHT(AG3,1)),"")</f>
        <v/>
      </c>
      <c r="AR5" s="207"/>
      <c r="AS5" s="207"/>
      <c r="AT5" s="206" t="str">
        <f>IF(AT4=10,"￥","")</f>
        <v/>
      </c>
      <c r="AU5" s="206" t="str">
        <f>IF(AT4=9,"￥",IF(AT4&gt;=10,DBCS(MID(AT3,AT4-9,1)),""))</f>
        <v/>
      </c>
      <c r="AV5" s="206" t="str">
        <f>IF(AT4=8,"￥",IF(AT4&gt;=9,DBCS(MID(AT3,AT4-8,1)),""))</f>
        <v/>
      </c>
      <c r="AW5" s="206" t="str">
        <f>IF(AT4=7,"￥",IF(AT4&gt;=8,DBCS(MID(AT3,AT4-7,1)),""))</f>
        <v/>
      </c>
      <c r="AX5" s="206" t="str">
        <f>IF(AT4=6,"￥",IF(AT4&gt;=7,DBCS(MID(AT3,AT4-6,1)),""))</f>
        <v/>
      </c>
      <c r="AY5" s="206" t="str">
        <f>IF(AT4=5,"￥",IF(AT4&gt;=6,DBCS(MID(AT3,AT4-5,1)),""))</f>
        <v/>
      </c>
      <c r="AZ5" s="206" t="str">
        <f>IF(AT4=4,"￥",IF(AT4&gt;=5,DBCS(MID(AT3,AT4-4,1)),""))</f>
        <v/>
      </c>
      <c r="BA5" s="206" t="str">
        <f>IF(AT4=3,"￥",IF(AT4&gt;=4,DBCS(MID(AT3,AT4-3,1)),""))</f>
        <v/>
      </c>
      <c r="BB5" s="206" t="str">
        <f>IF(AT4=2,"￥",IF(AT4&gt;=3,DBCS(MID(AT3,AT4-2,1)),""))</f>
        <v/>
      </c>
      <c r="BC5" s="206" t="str">
        <f>IF(AT4=1,"￥",IF(AT4&gt;=2,DBCS(MID(AT3,AT4-1,1)),""))</f>
        <v/>
      </c>
      <c r="BD5" s="206" t="str">
        <f>IF(AT4&gt;0,DBCS(RIGHT(AT3,1)),"")</f>
        <v/>
      </c>
      <c r="BE5" s="218"/>
      <c r="BF5" s="218"/>
      <c r="BG5" s="218"/>
      <c r="BH5" s="218"/>
      <c r="BI5" s="218"/>
    </row>
    <row r="6" spans="2:64" ht="15" customHeight="1" x14ac:dyDescent="0.15">
      <c r="B6" s="475" t="s">
        <v>133</v>
      </c>
      <c r="C6" s="476"/>
      <c r="D6" s="476"/>
      <c r="E6" s="476"/>
      <c r="F6" s="476"/>
      <c r="G6" s="476"/>
      <c r="H6" s="476"/>
      <c r="I6" s="476"/>
      <c r="J6" s="476"/>
      <c r="K6" s="477"/>
      <c r="L6" s="484"/>
      <c r="M6" s="485"/>
      <c r="N6" s="485"/>
      <c r="O6" s="486"/>
      <c r="P6" s="513"/>
      <c r="Q6" s="514"/>
      <c r="R6" s="478"/>
      <c r="S6" s="479"/>
      <c r="T6" s="479"/>
      <c r="U6" s="479"/>
      <c r="V6" s="479"/>
      <c r="W6" s="479"/>
      <c r="X6" s="479"/>
      <c r="Y6" s="479"/>
      <c r="Z6" s="479"/>
      <c r="AA6" s="195" t="s">
        <v>119</v>
      </c>
      <c r="AB6" s="196"/>
      <c r="AC6" s="196"/>
      <c r="AD6" s="196"/>
      <c r="AE6" s="198"/>
      <c r="AF6" s="201"/>
      <c r="AG6" s="205"/>
      <c r="AH6" s="205"/>
      <c r="AI6" s="205"/>
      <c r="AJ6" s="205"/>
      <c r="AK6" s="205"/>
      <c r="AL6" s="205"/>
      <c r="AM6" s="205"/>
      <c r="AN6" s="205"/>
      <c r="AO6" s="205"/>
      <c r="AP6" s="205"/>
      <c r="AQ6" s="205"/>
      <c r="AR6" s="207"/>
      <c r="AS6" s="207"/>
      <c r="AT6" s="207"/>
      <c r="AU6" s="207"/>
      <c r="AV6" s="207"/>
      <c r="AW6" s="207"/>
      <c r="AX6" s="205"/>
      <c r="AY6" s="205"/>
      <c r="AZ6" s="205"/>
      <c r="BA6" s="205"/>
      <c r="BB6" s="217"/>
      <c r="BC6" s="217"/>
      <c r="BD6" s="217"/>
      <c r="BE6" s="218"/>
      <c r="BF6" s="218"/>
      <c r="BG6" s="218"/>
      <c r="BH6" s="218"/>
      <c r="BI6" s="218"/>
    </row>
    <row r="7" spans="2:64" ht="15" customHeight="1" x14ac:dyDescent="0.15">
      <c r="B7" s="257" t="s">
        <v>157</v>
      </c>
      <c r="C7" s="258"/>
      <c r="D7" s="258"/>
      <c r="E7" s="258"/>
      <c r="F7" s="258"/>
      <c r="G7" s="258"/>
      <c r="H7" s="258"/>
      <c r="I7" s="258"/>
      <c r="J7" s="258"/>
      <c r="K7" s="259"/>
      <c r="L7" s="268" t="s">
        <v>202</v>
      </c>
      <c r="M7" s="269"/>
      <c r="N7" s="269"/>
      <c r="O7" s="269"/>
      <c r="P7" s="269"/>
      <c r="Q7" s="270" t="s">
        <v>47</v>
      </c>
      <c r="R7" s="270"/>
      <c r="S7" s="269"/>
      <c r="T7" s="269"/>
      <c r="U7" s="270" t="s">
        <v>75</v>
      </c>
      <c r="V7" s="270"/>
      <c r="W7" s="269"/>
      <c r="X7" s="269"/>
      <c r="Y7" s="270" t="s">
        <v>8</v>
      </c>
      <c r="Z7" s="270"/>
      <c r="AA7" s="28"/>
      <c r="AB7" s="28"/>
      <c r="AC7" s="28"/>
      <c r="AD7" s="28"/>
      <c r="AE7" s="35"/>
      <c r="AF7" s="201"/>
      <c r="AG7" s="207" t="str">
        <f>LEFT(L7,1)&amp;"　"&amp;RIGHT(L7,1)&amp;IF(O7="","　　　　年　　　　月　　　　日",IF(O7="","　　　",IF(O7&lt;10,"　　","　")&amp;DBCS(O7))&amp;"　年"&amp;IF(S7="","　　　",IF(S7&lt;10,"　　","　")&amp;DBCS(S7))&amp;"　月"&amp;IF(W7="","　　　",IF(W7&lt;10,"　　","　")&amp;DBCS(W7))&amp;"　日")</f>
        <v>令　和　　　　年　　　　月　　　　日</v>
      </c>
      <c r="AH7" s="207"/>
      <c r="AI7" s="207"/>
      <c r="AJ7" s="207"/>
      <c r="AK7" s="207"/>
      <c r="AL7" s="207"/>
      <c r="AM7" s="207"/>
      <c r="AN7" s="207"/>
      <c r="AO7" s="207"/>
      <c r="AP7" s="207"/>
      <c r="AQ7" s="207"/>
      <c r="AR7" s="207"/>
      <c r="AS7" s="207"/>
      <c r="AT7" s="207"/>
      <c r="AU7" s="207"/>
      <c r="AV7" s="207"/>
      <c r="AW7" s="207"/>
      <c r="AX7" s="205"/>
      <c r="AY7" s="205"/>
      <c r="AZ7" s="205"/>
      <c r="BA7" s="205"/>
      <c r="BB7" s="217"/>
      <c r="BC7" s="217"/>
      <c r="BD7" s="217"/>
      <c r="BE7" s="218"/>
      <c r="BF7" s="218"/>
      <c r="BG7" s="218"/>
      <c r="BH7" s="218"/>
      <c r="BI7" s="218"/>
    </row>
    <row r="8" spans="2:64" ht="15" customHeight="1" x14ac:dyDescent="0.15">
      <c r="B8" s="257" t="s">
        <v>83</v>
      </c>
      <c r="C8" s="258"/>
      <c r="D8" s="258"/>
      <c r="E8" s="258"/>
      <c r="F8" s="258"/>
      <c r="G8" s="258"/>
      <c r="H8" s="258"/>
      <c r="I8" s="258"/>
      <c r="J8" s="258"/>
      <c r="K8" s="259"/>
      <c r="L8" s="268" t="s">
        <v>202</v>
      </c>
      <c r="M8" s="269"/>
      <c r="N8" s="269"/>
      <c r="O8" s="269"/>
      <c r="P8" s="269"/>
      <c r="Q8" s="270" t="s">
        <v>47</v>
      </c>
      <c r="R8" s="270"/>
      <c r="S8" s="269"/>
      <c r="T8" s="269"/>
      <c r="U8" s="270" t="s">
        <v>75</v>
      </c>
      <c r="V8" s="270"/>
      <c r="W8" s="269"/>
      <c r="X8" s="269"/>
      <c r="Y8" s="270" t="s">
        <v>8</v>
      </c>
      <c r="Z8" s="270"/>
      <c r="AA8" s="175"/>
      <c r="AB8" s="175"/>
      <c r="AC8" s="175"/>
      <c r="AD8" s="175"/>
      <c r="AE8" s="199"/>
      <c r="AF8" s="201"/>
      <c r="AG8" s="207" t="str">
        <f>LEFT(L8,1)&amp;"　"&amp;RIGHT(L8,1)&amp;IF(O8="","　　　年　　　月　　　日",IF(O8="","　　　",IF(O8&lt;10,"　　","　")&amp;DBCS(O8))&amp;"年"&amp;IF(S8="","　　　",IF(S8&lt;10,"　　","　")&amp;DBCS(S8))&amp;"月"&amp;IF(W8="","　　　",IF(W8&lt;10,"　　","　")&amp;DBCS(W8))&amp;"日")</f>
        <v>令　和　　　年　　　月　　　日</v>
      </c>
      <c r="AH8" s="207"/>
      <c r="AI8" s="207"/>
      <c r="AJ8" s="207"/>
      <c r="AK8" s="207"/>
      <c r="AL8" s="207"/>
      <c r="AM8" s="207"/>
      <c r="AN8" s="207"/>
      <c r="AO8" s="207"/>
      <c r="AP8" s="207"/>
      <c r="AQ8" s="207"/>
      <c r="AR8" s="207"/>
      <c r="AS8" s="207"/>
      <c r="AT8" s="207"/>
      <c r="AU8" s="207"/>
      <c r="AV8" s="207"/>
      <c r="AW8" s="207"/>
      <c r="AX8" s="205"/>
      <c r="AY8" s="205"/>
      <c r="AZ8" s="205"/>
      <c r="BA8" s="205"/>
      <c r="BB8" s="217"/>
      <c r="BC8" s="217"/>
      <c r="BD8" s="217"/>
      <c r="BE8" s="218"/>
      <c r="BF8" s="218"/>
      <c r="BG8" s="218"/>
      <c r="BH8" s="218"/>
      <c r="BI8" s="218"/>
    </row>
    <row r="9" spans="2:64" ht="15" customHeight="1" x14ac:dyDescent="0.15">
      <c r="B9" s="271" t="s">
        <v>70</v>
      </c>
      <c r="C9" s="272"/>
      <c r="D9" s="272"/>
      <c r="E9" s="481" t="s">
        <v>158</v>
      </c>
      <c r="F9" s="482"/>
      <c r="G9" s="482"/>
      <c r="H9" s="483"/>
      <c r="I9" s="274" t="s">
        <v>1</v>
      </c>
      <c r="J9" s="275"/>
      <c r="K9" s="276"/>
      <c r="L9" s="295" t="s">
        <v>202</v>
      </c>
      <c r="M9" s="296"/>
      <c r="N9" s="296"/>
      <c r="O9" s="296"/>
      <c r="P9" s="296"/>
      <c r="Q9" s="480" t="s">
        <v>47</v>
      </c>
      <c r="R9" s="480"/>
      <c r="S9" s="296"/>
      <c r="T9" s="296"/>
      <c r="U9" s="480" t="s">
        <v>75</v>
      </c>
      <c r="V9" s="480"/>
      <c r="W9" s="296"/>
      <c r="X9" s="296"/>
      <c r="Y9" s="480" t="s">
        <v>8</v>
      </c>
      <c r="Z9" s="480"/>
      <c r="AA9" s="28"/>
      <c r="AB9" s="28"/>
      <c r="AC9" s="28"/>
      <c r="AD9" s="28"/>
      <c r="AE9" s="35"/>
      <c r="AF9" s="201"/>
      <c r="AG9" s="207" t="str">
        <f>LEFT(L9,1)&amp;"　"&amp;RIGHT(L9,1)&amp;IF(O9="","　　　年　　　月　　　日",IF(O9="","　　　",IF(O9&lt;10,"　　","　")&amp;DBCS(O9))&amp;"年"&amp;IF(S9="","　　　",IF(S9&lt;10,"　　","　")&amp;DBCS(S9))&amp;"月"&amp;IF(W9="","　　　",IF(W9&lt;10,"　　","　")&amp;DBCS(W9))&amp;"日")</f>
        <v>令　和　　　年　　　月　　　日</v>
      </c>
      <c r="AH9" s="207"/>
      <c r="AI9" s="207"/>
      <c r="AJ9" s="207"/>
      <c r="AK9" s="207"/>
      <c r="AL9" s="207"/>
      <c r="AM9" s="207"/>
      <c r="AN9" s="207"/>
      <c r="AO9" s="207"/>
      <c r="AP9" s="207"/>
      <c r="AQ9" s="207"/>
      <c r="AR9" s="207"/>
      <c r="AS9" s="207"/>
      <c r="AT9" s="207"/>
      <c r="AU9" s="207"/>
      <c r="AV9" s="207"/>
      <c r="AW9" s="207"/>
      <c r="AX9" s="205"/>
      <c r="AY9" s="205"/>
      <c r="AZ9" s="205"/>
      <c r="BA9" s="205"/>
      <c r="BB9" s="217"/>
      <c r="BC9" s="217"/>
      <c r="BD9" s="205"/>
      <c r="BE9" s="202"/>
      <c r="BF9" s="202"/>
      <c r="BG9" s="202"/>
      <c r="BH9" s="202"/>
      <c r="BI9" s="202"/>
      <c r="BJ9" s="40"/>
      <c r="BK9" s="40"/>
      <c r="BL9" s="40"/>
    </row>
    <row r="10" spans="2:64" ht="15" customHeight="1" x14ac:dyDescent="0.15">
      <c r="B10" s="289" t="s">
        <v>126</v>
      </c>
      <c r="C10" s="290"/>
      <c r="D10" s="291"/>
      <c r="E10" s="484"/>
      <c r="F10" s="485"/>
      <c r="G10" s="485"/>
      <c r="H10" s="486"/>
      <c r="I10" s="292" t="s">
        <v>146</v>
      </c>
      <c r="J10" s="293"/>
      <c r="K10" s="294"/>
      <c r="L10" s="295" t="s">
        <v>202</v>
      </c>
      <c r="M10" s="296"/>
      <c r="N10" s="296"/>
      <c r="O10" s="296"/>
      <c r="P10" s="296"/>
      <c r="Q10" s="480" t="s">
        <v>47</v>
      </c>
      <c r="R10" s="480"/>
      <c r="S10" s="296"/>
      <c r="T10" s="296"/>
      <c r="U10" s="480" t="s">
        <v>75</v>
      </c>
      <c r="V10" s="480"/>
      <c r="W10" s="296"/>
      <c r="X10" s="296"/>
      <c r="Y10" s="480" t="s">
        <v>8</v>
      </c>
      <c r="Z10" s="480"/>
      <c r="AA10" s="161"/>
      <c r="AB10" s="161"/>
      <c r="AC10" s="161"/>
      <c r="AD10" s="161"/>
      <c r="AE10" s="200"/>
      <c r="AF10" s="201"/>
      <c r="AG10" s="207" t="str">
        <f>LEFT(L10,1)&amp;"　"&amp;RIGHT(L10,1)&amp;IF(O10="","　　　年　　　月　　　日",IF(O10="","　　　",IF(O10&lt;10,"　　","　")&amp;DBCS(O10))&amp;"年"&amp;IF(S10="","　　　",IF(S10&lt;10,"　　","　")&amp;DBCS(S10))&amp;"月"&amp;IF(W10="","　　　",IF(W10&lt;10,"　　","　")&amp;DBCS(W10))&amp;"日")</f>
        <v>令　和　　　年　　　月　　　日</v>
      </c>
      <c r="AH10" s="207"/>
      <c r="AI10" s="207"/>
      <c r="AJ10" s="207"/>
      <c r="AK10" s="207"/>
      <c r="AL10" s="207"/>
      <c r="AM10" s="207"/>
      <c r="AN10" s="207"/>
      <c r="AO10" s="207"/>
      <c r="AP10" s="207"/>
      <c r="AQ10" s="207"/>
      <c r="AR10" s="207"/>
      <c r="AS10" s="207"/>
      <c r="AT10" s="207"/>
      <c r="AU10" s="207"/>
      <c r="AV10" s="207"/>
      <c r="AW10" s="207"/>
      <c r="AX10" s="205"/>
      <c r="AY10" s="205"/>
      <c r="AZ10" s="205"/>
      <c r="BA10" s="205"/>
      <c r="BB10" s="217"/>
      <c r="BC10" s="217"/>
      <c r="BD10" s="205"/>
      <c r="BE10" s="202"/>
      <c r="BF10" s="202"/>
      <c r="BG10" s="202"/>
      <c r="BH10" s="202"/>
      <c r="BI10" s="202"/>
      <c r="BJ10" s="40"/>
      <c r="BK10" s="40"/>
      <c r="BL10" s="40"/>
    </row>
    <row r="11" spans="2:64" ht="15" customHeight="1" x14ac:dyDescent="0.15">
      <c r="B11" s="271" t="s">
        <v>51</v>
      </c>
      <c r="C11" s="272"/>
      <c r="D11" s="272"/>
      <c r="E11" s="272"/>
      <c r="F11" s="274" t="s">
        <v>85</v>
      </c>
      <c r="G11" s="275"/>
      <c r="H11" s="275"/>
      <c r="I11" s="275"/>
      <c r="J11" s="275"/>
      <c r="K11" s="276"/>
      <c r="L11" s="313"/>
      <c r="M11" s="314"/>
      <c r="N11" s="314"/>
      <c r="O11" s="314"/>
      <c r="P11" s="314"/>
      <c r="Q11" s="314"/>
      <c r="R11" s="314"/>
      <c r="S11" s="314"/>
      <c r="T11" s="314"/>
      <c r="U11" s="314"/>
      <c r="V11" s="314"/>
      <c r="W11" s="314"/>
      <c r="X11" s="314"/>
      <c r="Y11" s="314"/>
      <c r="Z11" s="314"/>
      <c r="AA11" s="314"/>
      <c r="AB11" s="314"/>
      <c r="AC11" s="314"/>
      <c r="AD11" s="314"/>
      <c r="AE11" s="315"/>
      <c r="AF11" s="201"/>
      <c r="AG11" s="205"/>
      <c r="AH11" s="207"/>
      <c r="AI11" s="207"/>
      <c r="AJ11" s="207"/>
      <c r="AK11" s="207"/>
      <c r="AL11" s="207"/>
      <c r="AM11" s="207"/>
      <c r="AN11" s="207"/>
      <c r="AO11" s="207"/>
      <c r="AP11" s="207"/>
      <c r="AQ11" s="207"/>
      <c r="AR11" s="207"/>
      <c r="AS11" s="207"/>
      <c r="AT11" s="207"/>
      <c r="AU11" s="207"/>
      <c r="AV11" s="207"/>
      <c r="AW11" s="207"/>
      <c r="AX11" s="205"/>
      <c r="AY11" s="205"/>
      <c r="AZ11" s="205"/>
      <c r="BA11" s="205"/>
      <c r="BB11" s="217"/>
      <c r="BC11" s="217"/>
      <c r="BD11" s="205"/>
      <c r="BE11" s="202"/>
      <c r="BF11" s="202"/>
      <c r="BG11" s="202"/>
      <c r="BH11" s="202"/>
      <c r="BI11" s="202"/>
      <c r="BJ11" s="40"/>
      <c r="BK11" s="40"/>
      <c r="BL11" s="40"/>
    </row>
    <row r="12" spans="2:64" ht="15" customHeight="1" x14ac:dyDescent="0.15">
      <c r="B12" s="280"/>
      <c r="C12" s="281"/>
      <c r="D12" s="281"/>
      <c r="E12" s="282"/>
      <c r="F12" s="283" t="s">
        <v>87</v>
      </c>
      <c r="G12" s="284"/>
      <c r="H12" s="284"/>
      <c r="I12" s="284"/>
      <c r="J12" s="284"/>
      <c r="K12" s="285"/>
      <c r="L12" s="316"/>
      <c r="M12" s="317"/>
      <c r="N12" s="317"/>
      <c r="O12" s="317"/>
      <c r="P12" s="317"/>
      <c r="Q12" s="317"/>
      <c r="R12" s="317"/>
      <c r="S12" s="317"/>
      <c r="T12" s="317"/>
      <c r="U12" s="317"/>
      <c r="V12" s="317"/>
      <c r="W12" s="317"/>
      <c r="X12" s="317"/>
      <c r="Y12" s="317"/>
      <c r="Z12" s="317"/>
      <c r="AA12" s="317"/>
      <c r="AB12" s="317"/>
      <c r="AC12" s="317"/>
      <c r="AD12" s="317"/>
      <c r="AE12" s="318"/>
      <c r="AF12" s="201"/>
      <c r="AG12" s="207"/>
      <c r="AH12" s="207"/>
      <c r="AI12" s="207"/>
      <c r="AJ12" s="207"/>
      <c r="AK12" s="207"/>
      <c r="AL12" s="207"/>
      <c r="AM12" s="207"/>
      <c r="AN12" s="207"/>
      <c r="AO12" s="207"/>
      <c r="AP12" s="207"/>
      <c r="AQ12" s="207"/>
      <c r="AR12" s="207"/>
      <c r="AS12" s="207"/>
      <c r="AT12" s="207"/>
      <c r="AU12" s="207"/>
      <c r="AV12" s="207"/>
      <c r="AW12" s="207"/>
      <c r="AX12" s="205"/>
      <c r="AY12" s="205"/>
      <c r="AZ12" s="205"/>
      <c r="BA12" s="205"/>
      <c r="BB12" s="217"/>
      <c r="BC12" s="217"/>
      <c r="BD12" s="217"/>
      <c r="BE12" s="218"/>
      <c r="BF12" s="218"/>
      <c r="BG12" s="218"/>
      <c r="BH12" s="218"/>
      <c r="BI12" s="218"/>
    </row>
    <row r="13" spans="2:64" ht="15" customHeight="1" x14ac:dyDescent="0.15">
      <c r="B13" s="280"/>
      <c r="C13" s="281"/>
      <c r="D13" s="281"/>
      <c r="E13" s="282"/>
      <c r="F13" s="283" t="s">
        <v>0</v>
      </c>
      <c r="G13" s="284"/>
      <c r="H13" s="284"/>
      <c r="I13" s="284"/>
      <c r="J13" s="284"/>
      <c r="K13" s="285"/>
      <c r="L13" s="316"/>
      <c r="M13" s="317"/>
      <c r="N13" s="317"/>
      <c r="O13" s="317"/>
      <c r="P13" s="317"/>
      <c r="Q13" s="317"/>
      <c r="R13" s="317"/>
      <c r="S13" s="317"/>
      <c r="T13" s="317"/>
      <c r="U13" s="317"/>
      <c r="V13" s="317"/>
      <c r="W13" s="317"/>
      <c r="X13" s="317"/>
      <c r="Y13" s="317"/>
      <c r="Z13" s="317"/>
      <c r="AA13" s="317"/>
      <c r="AB13" s="317"/>
      <c r="AC13" s="317"/>
      <c r="AD13" s="317"/>
      <c r="AE13" s="318"/>
      <c r="AF13" s="201"/>
      <c r="AG13" s="207"/>
      <c r="AH13" s="207"/>
      <c r="AI13" s="207"/>
      <c r="AJ13" s="207"/>
      <c r="AK13" s="207"/>
      <c r="AL13" s="207"/>
      <c r="AM13" s="207"/>
      <c r="AN13" s="207"/>
      <c r="AO13" s="207"/>
      <c r="AP13" s="207"/>
      <c r="AQ13" s="207"/>
      <c r="AR13" s="207"/>
      <c r="AS13" s="207"/>
      <c r="AT13" s="207"/>
      <c r="AU13" s="207"/>
      <c r="AV13" s="207"/>
      <c r="AW13" s="207"/>
      <c r="AX13" s="205"/>
      <c r="AY13" s="205"/>
      <c r="AZ13" s="205"/>
      <c r="BA13" s="205"/>
      <c r="BB13" s="217"/>
      <c r="BC13" s="217"/>
      <c r="BD13" s="217"/>
      <c r="BE13" s="218"/>
      <c r="BF13" s="218"/>
      <c r="BG13" s="218"/>
      <c r="BH13" s="218"/>
      <c r="BI13" s="218"/>
    </row>
    <row r="14" spans="2:64" ht="15" customHeight="1" x14ac:dyDescent="0.15">
      <c r="B14" s="289"/>
      <c r="C14" s="290"/>
      <c r="D14" s="290"/>
      <c r="E14" s="291"/>
      <c r="F14" s="292" t="s">
        <v>88</v>
      </c>
      <c r="G14" s="293"/>
      <c r="H14" s="293"/>
      <c r="I14" s="293"/>
      <c r="J14" s="293"/>
      <c r="K14" s="294"/>
      <c r="L14" s="319"/>
      <c r="M14" s="320"/>
      <c r="N14" s="320"/>
      <c r="O14" s="320"/>
      <c r="P14" s="320"/>
      <c r="Q14" s="320"/>
      <c r="R14" s="320"/>
      <c r="S14" s="320"/>
      <c r="T14" s="320"/>
      <c r="U14" s="320"/>
      <c r="V14" s="320"/>
      <c r="W14" s="320"/>
      <c r="X14" s="320"/>
      <c r="Y14" s="320"/>
      <c r="Z14" s="320"/>
      <c r="AA14" s="320"/>
      <c r="AB14" s="320"/>
      <c r="AC14" s="320"/>
      <c r="AD14" s="320"/>
      <c r="AE14" s="321"/>
      <c r="AF14" s="201"/>
      <c r="AG14" s="207"/>
      <c r="AH14" s="207"/>
      <c r="AI14" s="207"/>
      <c r="AJ14" s="207"/>
      <c r="AK14" s="207"/>
      <c r="AL14" s="207"/>
      <c r="AM14" s="207"/>
      <c r="AN14" s="207"/>
      <c r="AO14" s="207"/>
      <c r="AP14" s="207"/>
      <c r="AQ14" s="207"/>
      <c r="AR14" s="207"/>
      <c r="AS14" s="207"/>
      <c r="AT14" s="207"/>
      <c r="AU14" s="207"/>
      <c r="AV14" s="207"/>
      <c r="AW14" s="207"/>
      <c r="AX14" s="205"/>
      <c r="AY14" s="205"/>
      <c r="AZ14" s="205"/>
      <c r="BA14" s="205"/>
      <c r="BB14" s="217"/>
      <c r="BC14" s="217"/>
      <c r="BD14" s="217"/>
      <c r="BE14" s="218"/>
      <c r="BF14" s="218"/>
      <c r="BG14" s="218"/>
      <c r="BH14" s="218"/>
      <c r="BI14" s="218"/>
    </row>
    <row r="15" spans="2:64" ht="15" customHeight="1" x14ac:dyDescent="0.15">
      <c r="B15" s="487" t="s">
        <v>159</v>
      </c>
      <c r="C15" s="425"/>
      <c r="D15" s="425"/>
      <c r="E15" s="425"/>
      <c r="F15" s="425"/>
      <c r="G15" s="425"/>
      <c r="H15" s="425"/>
      <c r="I15" s="425"/>
      <c r="J15" s="425"/>
      <c r="K15" s="488"/>
      <c r="L15" s="470" t="s">
        <v>5</v>
      </c>
      <c r="M15" s="471"/>
      <c r="N15" s="471"/>
      <c r="O15" s="472"/>
      <c r="P15" s="489" t="s">
        <v>101</v>
      </c>
      <c r="Q15" s="490"/>
      <c r="R15" s="478"/>
      <c r="S15" s="479"/>
      <c r="T15" s="479"/>
      <c r="U15" s="479"/>
      <c r="V15" s="479"/>
      <c r="W15" s="479"/>
      <c r="X15" s="479"/>
      <c r="Y15" s="479"/>
      <c r="Z15" s="479"/>
      <c r="AA15" s="195" t="s">
        <v>98</v>
      </c>
      <c r="AB15" s="196"/>
      <c r="AC15" s="65"/>
      <c r="AD15" s="65"/>
      <c r="AE15" s="59"/>
      <c r="AF15" s="202"/>
      <c r="AG15" s="205"/>
      <c r="AH15" s="205"/>
      <c r="AI15" s="205"/>
      <c r="AJ15" s="205"/>
      <c r="AK15" s="205"/>
      <c r="AL15" s="205"/>
      <c r="AM15" s="205"/>
      <c r="AN15" s="205"/>
      <c r="AO15" s="205"/>
      <c r="AP15" s="205"/>
      <c r="AQ15" s="205"/>
      <c r="AR15" s="217"/>
      <c r="AS15" s="217"/>
      <c r="AT15" s="217"/>
      <c r="AU15" s="217"/>
      <c r="AV15" s="217"/>
      <c r="AW15" s="217"/>
      <c r="AX15" s="217"/>
      <c r="AY15" s="217"/>
      <c r="AZ15" s="217"/>
      <c r="BA15" s="217"/>
      <c r="BB15" s="217"/>
      <c r="BC15" s="217"/>
      <c r="BD15" s="217"/>
      <c r="BE15" s="218"/>
      <c r="BF15" s="218"/>
      <c r="BG15" s="218"/>
      <c r="BH15" s="218"/>
      <c r="BI15" s="218"/>
    </row>
    <row r="16" spans="2:64" ht="15" customHeight="1" x14ac:dyDescent="0.15">
      <c r="B16" s="491" t="s">
        <v>140</v>
      </c>
      <c r="C16" s="492"/>
      <c r="D16" s="492"/>
      <c r="E16" s="492"/>
      <c r="F16" s="492"/>
      <c r="G16" s="492"/>
      <c r="H16" s="492"/>
      <c r="I16" s="492"/>
      <c r="J16" s="492"/>
      <c r="K16" s="493"/>
      <c r="L16" s="268" t="s">
        <v>202</v>
      </c>
      <c r="M16" s="269"/>
      <c r="N16" s="269"/>
      <c r="O16" s="269"/>
      <c r="P16" s="269"/>
      <c r="Q16" s="270" t="s">
        <v>47</v>
      </c>
      <c r="R16" s="270"/>
      <c r="S16" s="269"/>
      <c r="T16" s="269"/>
      <c r="U16" s="270" t="s">
        <v>75</v>
      </c>
      <c r="V16" s="270"/>
      <c r="W16" s="269"/>
      <c r="X16" s="269"/>
      <c r="Y16" s="270" t="s">
        <v>8</v>
      </c>
      <c r="Z16" s="270"/>
      <c r="AA16" s="28"/>
      <c r="AB16" s="28"/>
      <c r="AC16" s="28"/>
      <c r="AD16" s="28"/>
      <c r="AE16" s="35"/>
      <c r="AF16" s="201"/>
      <c r="AG16" s="207" t="str">
        <f>L16&amp;IF(O16="","　　 年　 　月　 　日",IF(O16="","　　",IF(O16&lt;10,"　　","　")&amp;DBCS(O16))&amp;"年"&amp;IF(S16="","　　",IF(S16&lt;10,"　　","　")&amp;DBCS(S16))&amp;"月"&amp;IF(W16="","　　",IF(W16&lt;10,"　　","　")&amp;DBCS(W16))&amp;"日")</f>
        <v>令和　　 年　 　月　 　日</v>
      </c>
      <c r="AH16" s="207"/>
      <c r="AI16" s="207"/>
      <c r="AJ16" s="205"/>
      <c r="AK16" s="205"/>
      <c r="AL16" s="205"/>
      <c r="AM16" s="205"/>
      <c r="AN16" s="205"/>
      <c r="AO16" s="205"/>
      <c r="AP16" s="205"/>
      <c r="AQ16" s="205"/>
      <c r="AR16" s="217"/>
      <c r="AS16" s="217"/>
      <c r="AT16" s="217"/>
      <c r="AU16" s="217"/>
      <c r="AV16" s="217"/>
      <c r="AW16" s="217"/>
      <c r="AX16" s="217"/>
      <c r="AY16" s="217"/>
      <c r="AZ16" s="217"/>
      <c r="BA16" s="217"/>
      <c r="BB16" s="217"/>
      <c r="BC16" s="217"/>
      <c r="BD16" s="217"/>
      <c r="BE16" s="218"/>
      <c r="BF16" s="218"/>
      <c r="BG16" s="218"/>
      <c r="BH16" s="218"/>
      <c r="BI16" s="218"/>
    </row>
    <row r="17" spans="1:56" ht="15" customHeight="1" x14ac:dyDescent="0.15">
      <c r="B17" s="494" t="s">
        <v>161</v>
      </c>
      <c r="C17" s="427"/>
      <c r="D17" s="427"/>
      <c r="E17" s="427"/>
      <c r="F17" s="427"/>
      <c r="G17" s="427"/>
      <c r="H17" s="427"/>
      <c r="I17" s="427"/>
      <c r="J17" s="427"/>
      <c r="K17" s="495"/>
      <c r="L17" s="496"/>
      <c r="M17" s="264"/>
      <c r="N17" s="264"/>
      <c r="O17" s="264"/>
      <c r="P17" s="264"/>
      <c r="Q17" s="264"/>
      <c r="R17" s="264"/>
      <c r="S17" s="264"/>
      <c r="T17" s="264"/>
      <c r="U17" s="264"/>
      <c r="V17" s="264"/>
      <c r="W17" s="264"/>
      <c r="X17" s="264"/>
      <c r="Y17" s="264"/>
      <c r="Z17" s="264"/>
      <c r="AA17" s="264"/>
      <c r="AB17" s="264"/>
      <c r="AC17" s="264"/>
      <c r="AD17" s="264"/>
      <c r="AE17" s="497"/>
      <c r="AG17" s="205"/>
      <c r="AH17" s="205"/>
      <c r="AI17" s="205"/>
      <c r="AJ17" s="205"/>
      <c r="AK17" s="205"/>
      <c r="AL17" s="205"/>
      <c r="AM17" s="205"/>
      <c r="AN17" s="205"/>
      <c r="AO17" s="205"/>
      <c r="AP17" s="205"/>
      <c r="AQ17" s="205"/>
      <c r="AR17" s="217"/>
      <c r="AS17" s="217"/>
      <c r="AT17" s="217"/>
      <c r="AU17" s="217"/>
      <c r="AV17" s="217"/>
      <c r="AW17" s="217"/>
      <c r="AX17" s="217"/>
      <c r="AY17" s="217"/>
      <c r="AZ17" s="217"/>
      <c r="BA17" s="217"/>
      <c r="BB17" s="217"/>
      <c r="BC17" s="217"/>
      <c r="BD17" s="217"/>
    </row>
    <row r="18" spans="1:56" ht="15" customHeight="1" x14ac:dyDescent="0.15">
      <c r="B18" s="494" t="s">
        <v>79</v>
      </c>
      <c r="C18" s="427"/>
      <c r="D18" s="427"/>
      <c r="E18" s="427"/>
      <c r="F18" s="427"/>
      <c r="G18" s="427"/>
      <c r="H18" s="427"/>
      <c r="I18" s="427"/>
      <c r="J18" s="427"/>
      <c r="K18" s="495"/>
      <c r="L18" s="496"/>
      <c r="M18" s="264"/>
      <c r="N18" s="264"/>
      <c r="O18" s="264"/>
      <c r="P18" s="264"/>
      <c r="Q18" s="264"/>
      <c r="R18" s="264"/>
      <c r="S18" s="264"/>
      <c r="T18" s="264"/>
      <c r="U18" s="264"/>
      <c r="V18" s="264"/>
      <c r="W18" s="264"/>
      <c r="X18" s="264"/>
      <c r="Y18" s="264"/>
      <c r="Z18" s="264"/>
      <c r="AA18" s="264"/>
      <c r="AB18" s="264"/>
      <c r="AC18" s="264"/>
      <c r="AD18" s="264"/>
      <c r="AE18" s="497"/>
      <c r="AG18" s="205"/>
      <c r="AH18" s="205"/>
      <c r="AI18" s="205"/>
      <c r="AJ18" s="205"/>
      <c r="AK18" s="205"/>
      <c r="AL18" s="205"/>
      <c r="AM18" s="205"/>
      <c r="AN18" s="205"/>
      <c r="AO18" s="205"/>
      <c r="AP18" s="205"/>
      <c r="AQ18" s="205"/>
      <c r="AR18" s="217"/>
      <c r="AS18" s="217"/>
      <c r="AT18" s="217"/>
      <c r="AU18" s="217"/>
      <c r="AV18" s="217"/>
      <c r="AW18" s="217"/>
      <c r="AX18" s="217"/>
      <c r="AY18" s="217"/>
      <c r="AZ18" s="217"/>
      <c r="BA18" s="217"/>
      <c r="BB18" s="217"/>
      <c r="BC18" s="217"/>
      <c r="BD18" s="217"/>
    </row>
    <row r="19" spans="1:56" ht="5.0999999999999996" customHeight="1" x14ac:dyDescent="0.15"/>
    <row r="20" spans="1:56" s="13" customFormat="1" ht="23.1" customHeight="1" x14ac:dyDescent="0.15">
      <c r="A20" s="251" t="s">
        <v>251</v>
      </c>
      <c r="AV20" s="37"/>
      <c r="AW20" s="37"/>
      <c r="AX20" s="37"/>
      <c r="AY20" s="37"/>
      <c r="AZ20" s="37"/>
      <c r="BA20" s="37"/>
      <c r="BB20" s="37"/>
    </row>
    <row r="21" spans="1:56" s="13" customFormat="1" ht="23.1" customHeight="1" x14ac:dyDescent="0.15">
      <c r="AV21" s="37"/>
      <c r="AW21" s="37"/>
      <c r="AX21" s="37"/>
      <c r="AY21" s="37"/>
      <c r="AZ21" s="37"/>
      <c r="BA21" s="37"/>
      <c r="BB21" s="37"/>
    </row>
    <row r="22" spans="1:56" s="13" customFormat="1" ht="23.1" customHeight="1" x14ac:dyDescent="0.15">
      <c r="A22" s="14" t="s">
        <v>10</v>
      </c>
      <c r="AV22" s="37"/>
      <c r="AW22" s="37"/>
      <c r="AX22" s="37"/>
      <c r="AY22" s="37"/>
      <c r="AZ22" s="37"/>
      <c r="BA22" s="37"/>
      <c r="BB22" s="37"/>
    </row>
    <row r="23" spans="1:56" s="13" customFormat="1" ht="23.1" customHeight="1" x14ac:dyDescent="0.15">
      <c r="A23" s="139"/>
      <c r="AV23" s="37"/>
      <c r="AW23" s="37"/>
      <c r="AX23" s="37"/>
      <c r="AY23" s="37"/>
      <c r="AZ23" s="37"/>
      <c r="BA23" s="37"/>
      <c r="BB23" s="37"/>
    </row>
    <row r="24" spans="1:56" s="13" customFormat="1" ht="23.1" customHeight="1" x14ac:dyDescent="0.15">
      <c r="E24" s="166"/>
      <c r="K24" s="515" t="s">
        <v>163</v>
      </c>
      <c r="L24" s="515"/>
      <c r="M24" s="515"/>
      <c r="N24" s="515"/>
      <c r="O24" s="515"/>
      <c r="P24" s="515"/>
      <c r="Q24" s="515"/>
      <c r="R24" s="515"/>
      <c r="S24" s="515"/>
      <c r="T24" s="515"/>
      <c r="U24" s="515"/>
      <c r="V24" s="515"/>
      <c r="W24" s="515"/>
      <c r="X24" s="515"/>
      <c r="Y24" s="515"/>
      <c r="Z24" s="515"/>
      <c r="AA24" s="515"/>
      <c r="AB24" s="515"/>
      <c r="AC24" s="515"/>
      <c r="AD24" s="515"/>
      <c r="AE24" s="515"/>
      <c r="AF24" s="515"/>
      <c r="AG24" s="515"/>
      <c r="AH24" s="515"/>
      <c r="AV24" s="37"/>
      <c r="AW24" s="37"/>
      <c r="AX24" s="37"/>
      <c r="AY24" s="37"/>
      <c r="AZ24" s="37"/>
      <c r="BA24" s="37"/>
      <c r="BB24" s="37"/>
    </row>
    <row r="25" spans="1:56" s="13" customFormat="1" ht="23.1" customHeight="1" x14ac:dyDescent="0.15">
      <c r="I25" s="24"/>
      <c r="J25" s="24"/>
      <c r="K25" s="515"/>
      <c r="L25" s="515"/>
      <c r="M25" s="515"/>
      <c r="N25" s="515"/>
      <c r="O25" s="515"/>
      <c r="P25" s="515"/>
      <c r="Q25" s="515"/>
      <c r="R25" s="515"/>
      <c r="S25" s="515"/>
      <c r="T25" s="515"/>
      <c r="U25" s="515"/>
      <c r="V25" s="515"/>
      <c r="W25" s="515"/>
      <c r="X25" s="515"/>
      <c r="Y25" s="515"/>
      <c r="Z25" s="515"/>
      <c r="AA25" s="515"/>
      <c r="AB25" s="515"/>
      <c r="AC25" s="515"/>
      <c r="AD25" s="515"/>
      <c r="AE25" s="515"/>
      <c r="AF25" s="515"/>
      <c r="AG25" s="515"/>
      <c r="AH25" s="515"/>
      <c r="AI25" s="24"/>
      <c r="AV25" s="37"/>
      <c r="AW25" s="37"/>
      <c r="AX25" s="37"/>
      <c r="AY25" s="37"/>
      <c r="AZ25" s="37"/>
      <c r="BA25" s="37"/>
      <c r="BB25" s="37"/>
    </row>
    <row r="26" spans="1:56" s="13" customFormat="1" ht="23.1" customHeight="1" x14ac:dyDescent="0.15">
      <c r="AV26" s="37"/>
      <c r="AW26" s="37"/>
      <c r="AX26" s="37"/>
      <c r="AY26" s="37"/>
      <c r="AZ26" s="37"/>
      <c r="BA26" s="37"/>
      <c r="BB26" s="37"/>
    </row>
    <row r="27" spans="1:56" s="13" customFormat="1" ht="23.1" customHeight="1" x14ac:dyDescent="0.15">
      <c r="B27" s="516" t="s">
        <v>164</v>
      </c>
      <c r="C27" s="517"/>
      <c r="D27" s="517"/>
      <c r="E27" s="517"/>
      <c r="F27" s="517"/>
      <c r="G27" s="517"/>
      <c r="H27" s="517"/>
      <c r="I27" s="517"/>
      <c r="J27" s="517"/>
      <c r="K27" s="517"/>
      <c r="L27" s="517"/>
      <c r="M27" s="517"/>
      <c r="N27" s="520" t="str">
        <f>IF(L2="","",L2)</f>
        <v/>
      </c>
      <c r="O27" s="520"/>
      <c r="P27" s="520"/>
      <c r="Q27" s="520"/>
      <c r="R27" s="520"/>
      <c r="S27" s="520"/>
      <c r="T27" s="520"/>
      <c r="U27" s="520"/>
      <c r="V27" s="520"/>
      <c r="W27" s="520"/>
      <c r="X27" s="520"/>
      <c r="Y27" s="520"/>
      <c r="Z27" s="520"/>
      <c r="AA27" s="520"/>
      <c r="AB27" s="520"/>
      <c r="AC27" s="520"/>
      <c r="AD27" s="520"/>
      <c r="AE27" s="520"/>
      <c r="AF27" s="520"/>
      <c r="AG27" s="520"/>
      <c r="AH27" s="520"/>
      <c r="AI27" s="520"/>
      <c r="AJ27" s="520"/>
      <c r="AK27" s="520"/>
      <c r="AL27" s="520"/>
      <c r="AM27" s="520"/>
      <c r="AN27" s="520"/>
      <c r="AO27" s="520"/>
      <c r="AP27" s="520"/>
      <c r="AQ27" s="521"/>
      <c r="AV27" s="37"/>
      <c r="AW27" s="37"/>
      <c r="AX27" s="37"/>
      <c r="AY27" s="37"/>
      <c r="AZ27" s="37"/>
      <c r="BA27" s="37"/>
      <c r="BB27" s="37"/>
    </row>
    <row r="28" spans="1:56" s="13" customFormat="1" ht="23.1" customHeight="1" x14ac:dyDescent="0.15">
      <c r="B28" s="518"/>
      <c r="C28" s="519"/>
      <c r="D28" s="519"/>
      <c r="E28" s="519"/>
      <c r="F28" s="519"/>
      <c r="G28" s="519"/>
      <c r="H28" s="519"/>
      <c r="I28" s="519"/>
      <c r="J28" s="519"/>
      <c r="K28" s="519"/>
      <c r="L28" s="519"/>
      <c r="M28" s="519"/>
      <c r="N28" s="522"/>
      <c r="O28" s="522"/>
      <c r="P28" s="522"/>
      <c r="Q28" s="522"/>
      <c r="R28" s="522"/>
      <c r="S28" s="522"/>
      <c r="T28" s="522"/>
      <c r="U28" s="522"/>
      <c r="V28" s="522"/>
      <c r="W28" s="522"/>
      <c r="X28" s="522"/>
      <c r="Y28" s="522"/>
      <c r="Z28" s="522"/>
      <c r="AA28" s="522"/>
      <c r="AB28" s="522"/>
      <c r="AC28" s="522"/>
      <c r="AD28" s="522"/>
      <c r="AE28" s="522"/>
      <c r="AF28" s="522"/>
      <c r="AG28" s="522"/>
      <c r="AH28" s="522"/>
      <c r="AI28" s="522"/>
      <c r="AJ28" s="522"/>
      <c r="AK28" s="522"/>
      <c r="AL28" s="522"/>
      <c r="AM28" s="522"/>
      <c r="AN28" s="522"/>
      <c r="AO28" s="522"/>
      <c r="AP28" s="522"/>
      <c r="AQ28" s="523"/>
      <c r="AV28" s="37"/>
      <c r="AW28" s="37"/>
      <c r="AX28" s="37"/>
      <c r="AY28" s="37"/>
      <c r="AZ28" s="37"/>
      <c r="BA28" s="37"/>
      <c r="BB28" s="37"/>
    </row>
    <row r="29" spans="1:56" s="13" customFormat="1" ht="23.1" customHeight="1" x14ac:dyDescent="0.15">
      <c r="B29" s="141" t="s">
        <v>19</v>
      </c>
      <c r="C29" s="152"/>
      <c r="D29" s="162"/>
      <c r="E29" s="18"/>
      <c r="F29" s="18"/>
      <c r="G29" s="18"/>
      <c r="H29" s="18"/>
      <c r="I29" s="18"/>
      <c r="J29" s="28"/>
      <c r="K29" s="28"/>
      <c r="L29" s="28"/>
      <c r="M29" s="177"/>
      <c r="N29" s="183" t="str">
        <f>"津山市　"&amp;IF(O3="","　　　　　　　　　　",O3)&amp;"　地内"</f>
        <v>津山市　　　　　　　　　　　　地内</v>
      </c>
      <c r="O29" s="177"/>
      <c r="P29" s="177"/>
      <c r="Q29" s="177"/>
      <c r="R29" s="177"/>
      <c r="S29" s="28"/>
      <c r="T29" s="187"/>
      <c r="U29" s="187"/>
      <c r="V29" s="187"/>
      <c r="W29" s="187"/>
      <c r="X29" s="187"/>
      <c r="Y29" s="187"/>
      <c r="Z29" s="187"/>
      <c r="AA29" s="187"/>
      <c r="AB29" s="187"/>
      <c r="AC29" s="187"/>
      <c r="AD29" s="28"/>
      <c r="AE29" s="177"/>
      <c r="AF29" s="177"/>
      <c r="AG29" s="177"/>
      <c r="AH29" s="177"/>
      <c r="AI29" s="28"/>
      <c r="AJ29" s="28"/>
      <c r="AK29" s="28"/>
      <c r="AL29" s="28"/>
      <c r="AM29" s="28"/>
      <c r="AN29" s="28"/>
      <c r="AO29" s="28"/>
      <c r="AP29" s="28"/>
      <c r="AQ29" s="35"/>
      <c r="AV29" s="37"/>
      <c r="AW29" s="37"/>
      <c r="AX29" s="37"/>
      <c r="AY29" s="37"/>
      <c r="AZ29" s="37"/>
      <c r="BA29" s="37"/>
      <c r="BB29" s="37"/>
    </row>
    <row r="30" spans="1:56" s="13" customFormat="1" ht="23.1" customHeight="1" x14ac:dyDescent="0.15">
      <c r="B30" s="141" t="s">
        <v>155</v>
      </c>
      <c r="C30" s="153"/>
      <c r="D30" s="162"/>
      <c r="E30" s="18"/>
      <c r="F30" s="18"/>
      <c r="G30" s="18"/>
      <c r="H30" s="18"/>
      <c r="I30" s="18"/>
      <c r="J30" s="28"/>
      <c r="K30" s="28"/>
      <c r="L30" s="177"/>
      <c r="M30" s="177"/>
      <c r="N30" s="183" t="str">
        <f>AG7</f>
        <v>令　和　　　　年　　　　月　　　　日</v>
      </c>
      <c r="O30" s="177"/>
      <c r="P30" s="177"/>
      <c r="Q30" s="28"/>
      <c r="R30" s="28"/>
      <c r="S30" s="187"/>
      <c r="T30" s="187"/>
      <c r="U30" s="187"/>
      <c r="V30" s="187"/>
      <c r="W30" s="187"/>
      <c r="X30" s="187"/>
      <c r="Y30" s="187"/>
      <c r="Z30" s="187"/>
      <c r="AA30" s="187"/>
      <c r="AB30" s="28"/>
      <c r="AC30" s="28"/>
      <c r="AD30" s="177"/>
      <c r="AE30" s="177"/>
      <c r="AF30" s="177"/>
      <c r="AG30" s="28"/>
      <c r="AH30" s="28"/>
      <c r="AI30" s="28"/>
      <c r="AJ30" s="28"/>
      <c r="AK30" s="28"/>
      <c r="AL30" s="28"/>
      <c r="AM30" s="28"/>
      <c r="AN30" s="28"/>
      <c r="AO30" s="28"/>
      <c r="AP30" s="28"/>
      <c r="AQ30" s="35"/>
      <c r="AV30" s="37"/>
      <c r="AW30" s="37"/>
      <c r="AX30" s="37"/>
      <c r="AY30" s="37"/>
      <c r="AZ30" s="37"/>
      <c r="BA30" s="37"/>
      <c r="BB30" s="37"/>
    </row>
    <row r="31" spans="1:56" s="13" customFormat="1" ht="23.1" customHeight="1" x14ac:dyDescent="0.15">
      <c r="B31" s="140" t="s">
        <v>49</v>
      </c>
      <c r="C31" s="154"/>
      <c r="D31" s="88"/>
      <c r="E31" s="88"/>
      <c r="F31" s="88"/>
      <c r="G31" s="88"/>
      <c r="H31" s="88"/>
      <c r="I31" s="88"/>
      <c r="J31" s="175"/>
      <c r="K31" s="176"/>
      <c r="L31" s="178"/>
      <c r="M31" s="178"/>
      <c r="N31" s="178"/>
      <c r="O31" s="178"/>
      <c r="P31" s="175"/>
      <c r="Q31" s="175"/>
      <c r="R31" s="175"/>
      <c r="S31" s="175"/>
      <c r="T31" s="175"/>
      <c r="U31" s="188"/>
      <c r="V31" s="188"/>
      <c r="W31" s="188"/>
      <c r="X31" s="175"/>
      <c r="Y31" s="175"/>
      <c r="Z31" s="175"/>
      <c r="AA31" s="175"/>
      <c r="AB31" s="175"/>
      <c r="AC31" s="175"/>
      <c r="AD31" s="188"/>
      <c r="AE31" s="188"/>
      <c r="AF31" s="188"/>
      <c r="AG31" s="175"/>
      <c r="AH31" s="175"/>
      <c r="AI31" s="175"/>
      <c r="AJ31" s="175"/>
      <c r="AK31" s="175"/>
      <c r="AL31" s="175"/>
      <c r="AM31" s="175"/>
      <c r="AN31" s="175"/>
      <c r="AO31" s="188"/>
      <c r="AP31" s="188"/>
      <c r="AQ31" s="208"/>
      <c r="AV31" s="37"/>
      <c r="AW31" s="37"/>
      <c r="AX31" s="37"/>
      <c r="AY31" s="37"/>
      <c r="AZ31" s="37"/>
      <c r="BA31" s="37"/>
      <c r="BB31" s="37"/>
    </row>
    <row r="32" spans="1:56" s="13" customFormat="1" ht="23.1" customHeight="1" x14ac:dyDescent="0.15">
      <c r="B32" s="142"/>
      <c r="E32" s="167" t="s">
        <v>165</v>
      </c>
      <c r="F32" s="498" t="s">
        <v>154</v>
      </c>
      <c r="G32" s="498"/>
      <c r="H32" s="498"/>
      <c r="I32" s="498"/>
      <c r="J32" s="498"/>
      <c r="K32" s="498"/>
      <c r="L32" s="179"/>
      <c r="M32" s="179"/>
      <c r="N32" s="179"/>
      <c r="O32" s="179"/>
      <c r="P32" s="20" t="s">
        <v>120</v>
      </c>
      <c r="Q32" s="173"/>
      <c r="S32" s="173"/>
      <c r="T32" s="173"/>
      <c r="U32" s="173"/>
      <c r="V32" s="281" t="str">
        <f>IF(L4="変更なし","■","□")</f>
        <v>□</v>
      </c>
      <c r="W32" s="281"/>
      <c r="X32" s="20" t="s">
        <v>166</v>
      </c>
      <c r="Y32" s="173"/>
      <c r="Z32" s="173"/>
      <c r="AA32" s="173"/>
      <c r="AB32" s="173"/>
      <c r="AC32" s="173"/>
      <c r="AD32" s="173"/>
      <c r="AE32" s="173"/>
      <c r="AF32" s="173"/>
      <c r="AG32" s="173"/>
      <c r="AH32" s="173"/>
      <c r="AI32" s="173"/>
      <c r="AJ32" s="173"/>
      <c r="AK32" s="173"/>
      <c r="AL32" s="173"/>
      <c r="AM32" s="173"/>
      <c r="AN32" s="173"/>
      <c r="AO32" s="173"/>
      <c r="AP32" s="173"/>
      <c r="AQ32" s="209"/>
      <c r="AV32" s="37"/>
      <c r="AW32" s="37"/>
      <c r="AX32" s="37"/>
      <c r="AY32" s="37"/>
      <c r="AZ32" s="37"/>
      <c r="BA32" s="37"/>
      <c r="BB32" s="37"/>
    </row>
    <row r="33" spans="2:54" s="13" customFormat="1" ht="23.1" customHeight="1" x14ac:dyDescent="0.15">
      <c r="B33" s="143"/>
      <c r="C33" s="26"/>
      <c r="D33" s="26"/>
      <c r="E33" s="168"/>
      <c r="F33" s="171"/>
      <c r="G33" s="164"/>
      <c r="H33" s="164"/>
      <c r="I33" s="164"/>
      <c r="J33" s="26"/>
      <c r="K33" s="38"/>
      <c r="L33" s="180"/>
      <c r="M33" s="180"/>
      <c r="N33" s="180"/>
      <c r="O33" s="180"/>
      <c r="P33" s="38"/>
      <c r="Q33" s="38"/>
      <c r="R33" s="26"/>
      <c r="S33" s="38"/>
      <c r="T33" s="38"/>
      <c r="U33" s="38"/>
      <c r="V33" s="499" t="str">
        <f>IF(L4="変更あり","■","□")</f>
        <v>□</v>
      </c>
      <c r="W33" s="499"/>
      <c r="X33" s="171" t="s">
        <v>167</v>
      </c>
      <c r="Y33" s="38"/>
      <c r="Z33" s="38"/>
      <c r="AA33" s="38"/>
      <c r="AB33" s="38"/>
      <c r="AC33" s="38"/>
      <c r="AD33" s="38"/>
      <c r="AE33" s="38"/>
      <c r="AF33" s="38"/>
      <c r="AG33" s="38"/>
      <c r="AH33" s="38"/>
      <c r="AI33" s="38"/>
      <c r="AJ33" s="38"/>
      <c r="AK33" s="38"/>
      <c r="AL33" s="38"/>
      <c r="AM33" s="38"/>
      <c r="AN33" s="38"/>
      <c r="AO33" s="38"/>
      <c r="AP33" s="38"/>
      <c r="AQ33" s="210"/>
      <c r="AV33" s="37"/>
      <c r="AW33" s="37"/>
      <c r="AX33" s="37"/>
      <c r="AY33" s="37"/>
      <c r="AZ33" s="37"/>
      <c r="BA33" s="37"/>
      <c r="BB33" s="37"/>
    </row>
    <row r="34" spans="2:54" s="13" customFormat="1" ht="23.1" customHeight="1" x14ac:dyDescent="0.15">
      <c r="B34" s="144"/>
      <c r="C34" s="155"/>
      <c r="D34" s="163"/>
      <c r="E34" s="169" t="s">
        <v>122</v>
      </c>
      <c r="F34" s="500" t="s">
        <v>114</v>
      </c>
      <c r="G34" s="500"/>
      <c r="H34" s="500"/>
      <c r="I34" s="500"/>
      <c r="J34" s="500"/>
      <c r="K34" s="500"/>
      <c r="L34" s="181"/>
      <c r="M34" s="181"/>
      <c r="N34" s="181"/>
      <c r="O34" s="181"/>
      <c r="P34" s="172" t="s">
        <v>115</v>
      </c>
      <c r="Q34" s="174"/>
      <c r="R34" s="155"/>
      <c r="S34" s="174"/>
      <c r="T34" s="174"/>
      <c r="U34" s="174"/>
      <c r="V34" s="172" t="str">
        <f>AG9</f>
        <v>令　和　　　年　　　月　　　日</v>
      </c>
      <c r="W34" s="174"/>
      <c r="X34" s="174"/>
      <c r="Y34" s="174"/>
      <c r="Z34" s="174"/>
      <c r="AA34" s="174"/>
      <c r="AB34" s="174"/>
      <c r="AC34" s="174"/>
      <c r="AD34" s="174"/>
      <c r="AE34" s="174"/>
      <c r="AF34" s="174"/>
      <c r="AG34" s="174"/>
      <c r="AH34" s="174"/>
      <c r="AI34" s="174"/>
      <c r="AJ34" s="174"/>
      <c r="AK34" s="174"/>
      <c r="AL34" s="174"/>
      <c r="AM34" s="174"/>
      <c r="AN34" s="174"/>
      <c r="AO34" s="174"/>
      <c r="AP34" s="174"/>
      <c r="AQ34" s="211"/>
      <c r="AV34" s="37"/>
      <c r="AW34" s="37"/>
      <c r="AX34" s="37"/>
      <c r="AY34" s="37"/>
      <c r="AZ34" s="37"/>
      <c r="BA34" s="37"/>
      <c r="BB34" s="37"/>
    </row>
    <row r="35" spans="2:54" s="13" customFormat="1" ht="23.1" customHeight="1" x14ac:dyDescent="0.15">
      <c r="B35" s="143"/>
      <c r="C35" s="26"/>
      <c r="D35" s="164"/>
      <c r="E35" s="168"/>
      <c r="F35" s="164"/>
      <c r="G35" s="164"/>
      <c r="H35" s="164"/>
      <c r="I35" s="164"/>
      <c r="J35" s="26"/>
      <c r="K35" s="38"/>
      <c r="L35" s="180"/>
      <c r="M35" s="180"/>
      <c r="N35" s="180"/>
      <c r="O35" s="180"/>
      <c r="P35" s="171" t="s">
        <v>116</v>
      </c>
      <c r="Q35" s="38"/>
      <c r="R35" s="26"/>
      <c r="S35" s="38"/>
      <c r="T35" s="38"/>
      <c r="U35" s="38"/>
      <c r="V35" s="171" t="str">
        <f>AG10</f>
        <v>令　和　　　年　　　月　　　日</v>
      </c>
      <c r="W35" s="38"/>
      <c r="X35" s="38"/>
      <c r="Y35" s="38"/>
      <c r="Z35" s="38"/>
      <c r="AA35" s="38"/>
      <c r="AB35" s="38"/>
      <c r="AC35" s="38"/>
      <c r="AD35" s="38"/>
      <c r="AE35" s="38"/>
      <c r="AF35" s="38"/>
      <c r="AG35" s="38"/>
      <c r="AH35" s="38"/>
      <c r="AI35" s="38"/>
      <c r="AJ35" s="38"/>
      <c r="AK35" s="38"/>
      <c r="AL35" s="38"/>
      <c r="AM35" s="38"/>
      <c r="AN35" s="38"/>
      <c r="AO35" s="38"/>
      <c r="AP35" s="38"/>
      <c r="AQ35" s="210"/>
      <c r="AV35" s="37"/>
      <c r="AW35" s="37"/>
      <c r="AX35" s="37"/>
      <c r="AY35" s="37"/>
      <c r="AZ35" s="37"/>
      <c r="BA35" s="37"/>
      <c r="BB35" s="37"/>
    </row>
    <row r="36" spans="2:54" s="13" customFormat="1" ht="23.1" customHeight="1" x14ac:dyDescent="0.15">
      <c r="B36" s="144"/>
      <c r="C36" s="155"/>
      <c r="D36" s="163"/>
      <c r="E36" s="169" t="s">
        <v>168</v>
      </c>
      <c r="F36" s="500" t="s">
        <v>153</v>
      </c>
      <c r="G36" s="500"/>
      <c r="H36" s="500"/>
      <c r="I36" s="500"/>
      <c r="J36" s="500"/>
      <c r="K36" s="500"/>
      <c r="L36" s="181"/>
      <c r="M36" s="181"/>
      <c r="N36" s="181"/>
      <c r="O36" s="181"/>
      <c r="P36" s="501" t="s">
        <v>160</v>
      </c>
      <c r="Q36" s="501"/>
      <c r="R36" s="501" t="s">
        <v>169</v>
      </c>
      <c r="S36" s="501"/>
      <c r="T36" s="174"/>
      <c r="U36" s="174"/>
      <c r="V36" s="502" t="str">
        <f>IF(L5="変更なし","",AG5&amp;AH5&amp;IF(OR(AH5="￥",AH5=""),"","，")&amp;AI5&amp;AJ5&amp;AK5&amp;IF(OR(AK5="￥",AK5=""),"","，")&amp;AL5&amp;AM5&amp;AN5&amp;IF(OR(AN5="￥",AN5=""),"","，")&amp;AO5&amp;AP5&amp;AQ5)</f>
        <v/>
      </c>
      <c r="W36" s="502"/>
      <c r="X36" s="502"/>
      <c r="Y36" s="502"/>
      <c r="Z36" s="502"/>
      <c r="AA36" s="502"/>
      <c r="AB36" s="502"/>
      <c r="AC36" s="502"/>
      <c r="AD36" s="502"/>
      <c r="AE36" s="502"/>
      <c r="AF36" s="502"/>
      <c r="AG36" s="502"/>
      <c r="AH36" s="502"/>
      <c r="AI36" s="502"/>
      <c r="AJ36" s="502"/>
      <c r="AK36" s="502"/>
      <c r="AL36" s="502"/>
      <c r="AM36" s="524" t="s">
        <v>81</v>
      </c>
      <c r="AN36" s="524"/>
      <c r="AO36" s="174"/>
      <c r="AP36" s="174"/>
      <c r="AQ36" s="211"/>
      <c r="AV36" s="37"/>
      <c r="AW36" s="37"/>
      <c r="AX36" s="37"/>
      <c r="AY36" s="37"/>
      <c r="AZ36" s="37"/>
      <c r="BA36" s="37"/>
      <c r="BB36" s="37"/>
    </row>
    <row r="37" spans="2:54" s="13" customFormat="1" ht="23.1" customHeight="1" x14ac:dyDescent="0.15">
      <c r="B37" s="143"/>
      <c r="C37" s="26"/>
      <c r="D37" s="164"/>
      <c r="E37" s="168"/>
      <c r="F37" s="164"/>
      <c r="G37" s="164"/>
      <c r="H37" s="164"/>
      <c r="I37" s="164"/>
      <c r="J37" s="26"/>
      <c r="K37" s="38"/>
      <c r="L37" s="180"/>
      <c r="M37" s="180"/>
      <c r="N37" s="180"/>
      <c r="O37" s="184" t="s">
        <v>171</v>
      </c>
      <c r="P37" s="26"/>
      <c r="Q37" s="38"/>
      <c r="R37" s="26"/>
      <c r="S37" s="38"/>
      <c r="T37" s="38"/>
      <c r="U37" s="38"/>
      <c r="V37" s="38"/>
      <c r="W37" s="38"/>
      <c r="X37" s="38"/>
      <c r="Y37" s="38"/>
      <c r="Z37" s="26"/>
      <c r="AA37" s="26"/>
      <c r="AB37" s="26"/>
      <c r="AC37" s="26"/>
      <c r="AD37" s="26"/>
      <c r="AE37" s="26"/>
      <c r="AF37" s="525" t="str">
        <f>IF(L5="変更なし","",AT5&amp;AU5&amp;IF(OR(AU5="￥",AU5=""),"","，")&amp;AV5&amp;AW5&amp;AX5&amp;IF(OR(AX5="￥",AX5=""),"","，")&amp;AY5&amp;AZ5&amp;BA5&amp;IF(OR(BA5="￥",BA5=""),"","，")&amp;BB5&amp;BC5&amp;BD5)</f>
        <v/>
      </c>
      <c r="AG37" s="525"/>
      <c r="AH37" s="525"/>
      <c r="AI37" s="525"/>
      <c r="AJ37" s="525"/>
      <c r="AK37" s="525"/>
      <c r="AL37" s="525"/>
      <c r="AM37" s="525"/>
      <c r="AN37" s="525"/>
      <c r="AO37" s="203" t="s">
        <v>150</v>
      </c>
      <c r="AP37" s="38"/>
      <c r="AQ37" s="210"/>
      <c r="AV37" s="37"/>
      <c r="AW37" s="37"/>
      <c r="AX37" s="37"/>
      <c r="AY37" s="37"/>
      <c r="AZ37" s="37"/>
      <c r="BA37" s="37"/>
      <c r="BB37" s="37"/>
    </row>
    <row r="38" spans="2:54" s="13" customFormat="1" ht="23.1" customHeight="1" x14ac:dyDescent="0.15">
      <c r="B38" s="145"/>
      <c r="C38" s="156"/>
      <c r="D38" s="165"/>
      <c r="E38" s="169" t="s">
        <v>35</v>
      </c>
      <c r="F38" s="172" t="s">
        <v>172</v>
      </c>
      <c r="G38" s="165"/>
      <c r="H38" s="165"/>
      <c r="I38" s="174"/>
      <c r="J38" s="174"/>
      <c r="K38" s="155"/>
      <c r="L38" s="155"/>
      <c r="M38" s="155"/>
      <c r="N38" s="155"/>
      <c r="O38" s="185"/>
      <c r="P38" s="185"/>
      <c r="Q38" s="185"/>
      <c r="R38" s="526" t="str">
        <f>IF(L15="変更なし","■","□")</f>
        <v>□</v>
      </c>
      <c r="S38" s="526"/>
      <c r="T38" s="186" t="s">
        <v>135</v>
      </c>
      <c r="U38" s="189"/>
      <c r="V38" s="189"/>
      <c r="W38" s="185"/>
      <c r="X38" s="185"/>
      <c r="Y38" s="185"/>
      <c r="Z38" s="185"/>
      <c r="AA38" s="185"/>
      <c r="AB38" s="185"/>
      <c r="AC38" s="185"/>
      <c r="AD38" s="185"/>
      <c r="AE38" s="172"/>
      <c r="AF38" s="172"/>
      <c r="AG38" s="155"/>
      <c r="AH38" s="155"/>
      <c r="AI38" s="155"/>
      <c r="AJ38" s="155"/>
      <c r="AK38" s="155"/>
      <c r="AL38" s="155"/>
      <c r="AM38" s="155"/>
      <c r="AN38" s="155"/>
      <c r="AO38" s="155"/>
      <c r="AP38" s="155"/>
      <c r="AQ38" s="212"/>
      <c r="AV38" s="37"/>
      <c r="AW38" s="37"/>
      <c r="AX38" s="37"/>
      <c r="AY38" s="37"/>
      <c r="AZ38" s="37"/>
      <c r="BA38" s="37"/>
      <c r="BB38" s="37"/>
    </row>
    <row r="39" spans="2:54" s="13" customFormat="1" ht="23.1" customHeight="1" x14ac:dyDescent="0.15">
      <c r="B39" s="142"/>
      <c r="G39" s="173"/>
      <c r="H39" s="173"/>
      <c r="I39" s="173"/>
      <c r="J39" s="173"/>
      <c r="R39" s="281" t="str">
        <f>IF(L15="変更あり","■","□")</f>
        <v>□</v>
      </c>
      <c r="S39" s="281"/>
      <c r="T39" s="20" t="s">
        <v>173</v>
      </c>
      <c r="U39" s="160"/>
      <c r="V39" s="160"/>
      <c r="W39" s="190"/>
      <c r="X39" s="192"/>
      <c r="Y39" s="510" t="s">
        <v>160</v>
      </c>
      <c r="Z39" s="510"/>
      <c r="AA39" s="510" t="s">
        <v>169</v>
      </c>
      <c r="AB39" s="510"/>
      <c r="AC39" s="192"/>
      <c r="AD39" s="527" t="str">
        <f>IF(OR(L15="　",L15="変更なし"),"",R15)</f>
        <v/>
      </c>
      <c r="AE39" s="527"/>
      <c r="AF39" s="527"/>
      <c r="AG39" s="527"/>
      <c r="AH39" s="527"/>
      <c r="AI39" s="527"/>
      <c r="AJ39" s="527"/>
      <c r="AK39" s="527"/>
      <c r="AL39" s="527"/>
      <c r="AM39" s="527"/>
      <c r="AN39" s="527"/>
      <c r="AO39" s="32" t="s">
        <v>81</v>
      </c>
      <c r="AQ39" s="213"/>
      <c r="AV39" s="37"/>
      <c r="AW39" s="37"/>
      <c r="AX39" s="37"/>
      <c r="AY39" s="37"/>
      <c r="AZ39" s="37"/>
      <c r="BA39" s="37"/>
      <c r="BB39" s="37"/>
    </row>
    <row r="40" spans="2:54" s="13" customFormat="1" ht="23.1" customHeight="1" x14ac:dyDescent="0.15">
      <c r="B40" s="143"/>
      <c r="C40" s="26"/>
      <c r="D40" s="26"/>
      <c r="E40" s="26"/>
      <c r="F40" s="26"/>
      <c r="G40" s="38"/>
      <c r="H40" s="38"/>
      <c r="I40" s="38"/>
      <c r="J40" s="38"/>
      <c r="K40" s="26"/>
      <c r="L40" s="26"/>
      <c r="M40" s="26"/>
      <c r="N40" s="26"/>
      <c r="O40" s="26"/>
      <c r="P40" s="26"/>
      <c r="Q40" s="26"/>
      <c r="R40" s="180"/>
      <c r="S40" s="180"/>
      <c r="T40" s="171"/>
      <c r="U40" s="26"/>
      <c r="V40" s="26"/>
      <c r="W40" s="191"/>
      <c r="X40" s="193"/>
      <c r="Y40" s="528" t="s">
        <v>140</v>
      </c>
      <c r="Z40" s="528"/>
      <c r="AA40" s="528"/>
      <c r="AB40" s="528"/>
      <c r="AC40" s="193"/>
      <c r="AD40" s="171" t="str">
        <f>AG16</f>
        <v>令和　　 年　 　月　 　日</v>
      </c>
      <c r="AE40" s="26"/>
      <c r="AF40" s="203"/>
      <c r="AG40" s="26"/>
      <c r="AH40" s="26"/>
      <c r="AI40" s="26"/>
      <c r="AJ40" s="26"/>
      <c r="AK40" s="26"/>
      <c r="AL40" s="26"/>
      <c r="AM40" s="26"/>
      <c r="AN40" s="26"/>
      <c r="AO40" s="26"/>
      <c r="AP40" s="26"/>
      <c r="AQ40" s="214"/>
      <c r="AV40" s="37"/>
      <c r="AW40" s="37"/>
      <c r="AX40" s="37"/>
      <c r="AY40" s="37"/>
      <c r="AZ40" s="37"/>
      <c r="BA40" s="37"/>
      <c r="BB40" s="37"/>
    </row>
    <row r="41" spans="2:54" s="13" customFormat="1" ht="23.1" customHeight="1" x14ac:dyDescent="0.15">
      <c r="B41" s="146"/>
      <c r="C41" s="157"/>
      <c r="D41" s="89"/>
      <c r="E41" s="167" t="s">
        <v>174</v>
      </c>
      <c r="F41" s="405" t="s">
        <v>79</v>
      </c>
      <c r="G41" s="405"/>
      <c r="H41" s="405"/>
      <c r="I41" s="405"/>
      <c r="J41" s="405"/>
      <c r="K41" s="405"/>
      <c r="L41" s="161"/>
      <c r="M41" s="182"/>
      <c r="N41" s="182"/>
      <c r="O41" s="182"/>
      <c r="P41" s="529" t="str">
        <f>IF(L17="","",L17)</f>
        <v/>
      </c>
      <c r="Q41" s="529"/>
      <c r="R41" s="529"/>
      <c r="S41" s="529"/>
      <c r="T41" s="529"/>
      <c r="U41" s="529"/>
      <c r="V41" s="529"/>
      <c r="W41" s="529"/>
      <c r="X41" s="529"/>
      <c r="Y41" s="529"/>
      <c r="Z41" s="529"/>
      <c r="AA41" s="529"/>
      <c r="AB41" s="529"/>
      <c r="AC41" s="529"/>
      <c r="AD41" s="529"/>
      <c r="AE41" s="529"/>
      <c r="AF41" s="529"/>
      <c r="AG41" s="529"/>
      <c r="AH41" s="529"/>
      <c r="AI41" s="529"/>
      <c r="AJ41" s="529"/>
      <c r="AK41" s="529"/>
      <c r="AL41" s="529"/>
      <c r="AM41" s="529"/>
      <c r="AN41" s="529"/>
      <c r="AO41" s="529"/>
      <c r="AP41" s="529"/>
      <c r="AQ41" s="200"/>
      <c r="AV41" s="37"/>
      <c r="AW41" s="37"/>
      <c r="AX41" s="37"/>
      <c r="AY41" s="37"/>
      <c r="AZ41" s="37"/>
      <c r="BA41" s="37"/>
      <c r="BB41" s="37"/>
    </row>
    <row r="42" spans="2:54" s="13" customFormat="1" ht="23.1" customHeight="1" x14ac:dyDescent="0.15">
      <c r="B42" s="141" t="s">
        <v>175</v>
      </c>
      <c r="C42" s="152"/>
      <c r="D42" s="18"/>
      <c r="E42" s="18"/>
      <c r="F42" s="18"/>
      <c r="G42" s="18"/>
      <c r="H42" s="18"/>
      <c r="I42" s="28"/>
      <c r="J42" s="28"/>
      <c r="K42" s="28"/>
      <c r="L42" s="29"/>
      <c r="M42" s="28"/>
      <c r="N42" s="28"/>
      <c r="O42" s="503"/>
      <c r="P42" s="503"/>
      <c r="Q42" s="503"/>
      <c r="R42" s="503"/>
      <c r="S42" s="503"/>
      <c r="T42" s="503"/>
      <c r="U42" s="503"/>
      <c r="V42" s="503"/>
      <c r="W42" s="503"/>
      <c r="X42" s="503"/>
      <c r="Y42" s="503"/>
      <c r="Z42" s="503"/>
      <c r="AA42" s="503"/>
      <c r="AB42" s="503"/>
      <c r="AC42" s="503"/>
      <c r="AD42" s="503"/>
      <c r="AE42" s="503"/>
      <c r="AF42" s="503"/>
      <c r="AG42" s="503"/>
      <c r="AH42" s="503"/>
      <c r="AI42" s="503"/>
      <c r="AJ42" s="503"/>
      <c r="AK42" s="503"/>
      <c r="AL42" s="503"/>
      <c r="AM42" s="503"/>
      <c r="AN42" s="503"/>
      <c r="AO42" s="503"/>
      <c r="AP42" s="503"/>
      <c r="AQ42" s="504"/>
      <c r="AV42" s="37"/>
      <c r="AW42" s="37"/>
      <c r="AX42" s="37"/>
      <c r="AY42" s="37"/>
      <c r="AZ42" s="37"/>
      <c r="BA42" s="37"/>
      <c r="BB42" s="37"/>
    </row>
    <row r="43" spans="2:54" s="13" customFormat="1" ht="23.1" customHeight="1" x14ac:dyDescent="0.15">
      <c r="B43" s="147"/>
      <c r="C43" s="158" t="s">
        <v>243</v>
      </c>
      <c r="AQ43" s="213"/>
      <c r="AV43" s="37"/>
      <c r="AW43" s="37"/>
      <c r="AX43" s="37"/>
      <c r="AY43" s="37"/>
      <c r="AZ43" s="37"/>
      <c r="BA43" s="37"/>
      <c r="BB43" s="37"/>
    </row>
    <row r="44" spans="2:54" s="13" customFormat="1" ht="23.1" customHeight="1" x14ac:dyDescent="0.15">
      <c r="B44" s="148"/>
      <c r="C44" s="158" t="s">
        <v>244</v>
      </c>
      <c r="AQ44" s="213"/>
      <c r="AV44" s="37"/>
      <c r="AW44" s="37"/>
      <c r="AX44" s="37"/>
      <c r="AY44" s="37"/>
      <c r="AZ44" s="37"/>
      <c r="BA44" s="37"/>
      <c r="BB44" s="37"/>
    </row>
    <row r="45" spans="2:54" s="13" customFormat="1" ht="12" customHeight="1" x14ac:dyDescent="0.15">
      <c r="B45" s="149"/>
      <c r="C45" s="159"/>
      <c r="D45" s="159"/>
      <c r="E45" s="159"/>
      <c r="F45" s="159"/>
      <c r="G45" s="159"/>
      <c r="H45" s="159"/>
      <c r="I45" s="159"/>
      <c r="J45" s="159"/>
      <c r="K45" s="159"/>
      <c r="L45" s="159"/>
      <c r="M45" s="159"/>
      <c r="N45" s="159"/>
      <c r="O45" s="159"/>
      <c r="P45" s="159"/>
      <c r="Q45" s="159"/>
      <c r="R45" s="159"/>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99"/>
      <c r="AV45" s="37"/>
      <c r="AW45" s="37"/>
      <c r="AX45" s="37"/>
      <c r="AY45" s="37"/>
      <c r="AZ45" s="37"/>
      <c r="BA45" s="37"/>
      <c r="BB45" s="37"/>
    </row>
    <row r="46" spans="2:54" s="13" customFormat="1" ht="23.1" customHeight="1" x14ac:dyDescent="0.15">
      <c r="B46" s="150"/>
      <c r="C46" s="160" t="str">
        <f>AG8</f>
        <v>令　和　　　年　　　月　　　日</v>
      </c>
      <c r="D46" s="160"/>
      <c r="E46" s="160"/>
      <c r="F46" s="160"/>
      <c r="G46" s="160"/>
      <c r="H46" s="160"/>
      <c r="I46" s="160"/>
      <c r="J46" s="160"/>
      <c r="K46" s="160"/>
      <c r="L46" s="160"/>
      <c r="M46" s="160"/>
      <c r="N46" s="160"/>
      <c r="O46" s="160"/>
      <c r="P46" s="160"/>
      <c r="Q46" s="160"/>
      <c r="R46" s="160"/>
      <c r="AQ46" s="213"/>
      <c r="AV46" s="37"/>
      <c r="AW46" s="37"/>
      <c r="AX46" s="37"/>
      <c r="AY46" s="37"/>
      <c r="AZ46" s="37"/>
      <c r="BA46" s="37"/>
      <c r="BB46" s="37"/>
    </row>
    <row r="47" spans="2:54" s="13" customFormat="1" ht="23.1" customHeight="1" x14ac:dyDescent="0.15">
      <c r="B47" s="150"/>
      <c r="C47" s="160"/>
      <c r="D47" s="160"/>
      <c r="E47" s="160"/>
      <c r="F47" s="160"/>
      <c r="G47" s="160"/>
      <c r="H47" s="160"/>
      <c r="I47" s="160"/>
      <c r="J47" s="160"/>
      <c r="K47" s="160"/>
      <c r="L47" s="160"/>
      <c r="M47" s="160"/>
      <c r="N47" s="170"/>
      <c r="O47" s="170"/>
      <c r="P47" s="170"/>
      <c r="Q47" s="170"/>
      <c r="R47" s="170"/>
      <c r="AQ47" s="213"/>
      <c r="AV47" s="37"/>
      <c r="AW47" s="37"/>
      <c r="AX47" s="37"/>
      <c r="AY47" s="37"/>
      <c r="AZ47" s="37"/>
      <c r="BA47" s="37"/>
      <c r="BB47" s="37"/>
    </row>
    <row r="48" spans="2:54" s="13" customFormat="1" ht="23.1" customHeight="1" x14ac:dyDescent="0.15">
      <c r="B48" s="150"/>
      <c r="C48" s="160"/>
      <c r="D48" s="160"/>
      <c r="E48" s="160"/>
      <c r="F48" s="160"/>
      <c r="G48" s="160"/>
      <c r="H48" s="160"/>
      <c r="I48" s="160"/>
      <c r="J48" s="160"/>
      <c r="K48" s="160"/>
      <c r="L48" s="160"/>
      <c r="M48" s="160"/>
      <c r="N48" s="160"/>
      <c r="O48" s="160"/>
      <c r="P48" s="160"/>
      <c r="Q48" s="160"/>
      <c r="R48" s="160" t="s">
        <v>152</v>
      </c>
      <c r="S48" s="160"/>
      <c r="T48" s="160"/>
      <c r="U48" s="160"/>
      <c r="V48" s="160"/>
      <c r="W48" s="505" t="s">
        <v>177</v>
      </c>
      <c r="X48" s="505"/>
      <c r="Y48" s="505"/>
      <c r="Z48" s="505"/>
      <c r="AA48" s="505"/>
      <c r="AB48" s="505"/>
      <c r="AC48" s="505"/>
      <c r="AD48" s="505"/>
      <c r="AE48" s="505"/>
      <c r="AF48" s="505"/>
      <c r="AG48" s="505"/>
      <c r="AH48" s="505"/>
      <c r="AI48" s="505"/>
      <c r="AJ48" s="505"/>
      <c r="AK48" s="505"/>
      <c r="AL48" s="505"/>
      <c r="AM48" s="505"/>
      <c r="AN48" s="505"/>
      <c r="AO48" s="505"/>
      <c r="AP48" s="505"/>
      <c r="AQ48" s="215"/>
      <c r="AV48" s="37"/>
      <c r="AW48" s="37"/>
      <c r="AX48" s="37"/>
      <c r="AY48" s="37"/>
      <c r="AZ48" s="37"/>
      <c r="BA48" s="37"/>
      <c r="BB48" s="37"/>
    </row>
    <row r="49" spans="2:54" s="13" customFormat="1" ht="23.1" customHeight="1" x14ac:dyDescent="0.15">
      <c r="B49" s="150"/>
      <c r="C49" s="160"/>
      <c r="D49" s="160"/>
      <c r="E49" s="160"/>
      <c r="F49" s="160"/>
      <c r="G49" s="160"/>
      <c r="H49" s="160"/>
      <c r="I49" s="160"/>
      <c r="J49" s="160"/>
      <c r="K49" s="160"/>
      <c r="L49" s="160"/>
      <c r="M49" s="160"/>
      <c r="N49" s="160"/>
      <c r="O49" s="160"/>
      <c r="P49" s="160"/>
      <c r="Q49" s="160"/>
      <c r="R49" s="160"/>
      <c r="S49" s="160"/>
      <c r="T49" s="160"/>
      <c r="U49" s="160"/>
      <c r="V49" s="160"/>
      <c r="W49" s="505" t="s">
        <v>73</v>
      </c>
      <c r="X49" s="505"/>
      <c r="Y49" s="505"/>
      <c r="Z49" s="505"/>
      <c r="AA49" s="505"/>
      <c r="AB49" s="505"/>
      <c r="AC49" s="505"/>
      <c r="AD49" s="505"/>
      <c r="AE49" s="505"/>
      <c r="AF49" s="505"/>
      <c r="AG49" s="505"/>
      <c r="AH49" s="505"/>
      <c r="AI49" s="505"/>
      <c r="AJ49" s="505"/>
      <c r="AK49" s="505"/>
      <c r="AL49" s="505"/>
      <c r="AM49" s="505"/>
      <c r="AN49" s="505"/>
      <c r="AO49" s="505"/>
      <c r="AP49" s="505"/>
      <c r="AQ49" s="215"/>
      <c r="AV49" s="37"/>
      <c r="AW49" s="37"/>
      <c r="AX49" s="37"/>
      <c r="AY49" s="37"/>
      <c r="AZ49" s="37"/>
      <c r="BA49" s="37"/>
      <c r="BB49" s="37"/>
    </row>
    <row r="50" spans="2:54" s="13" customFormat="1" ht="23.1" customHeight="1" x14ac:dyDescent="0.15">
      <c r="B50" s="150"/>
      <c r="C50" s="160"/>
      <c r="D50" s="160"/>
      <c r="E50" s="160"/>
      <c r="F50" s="160"/>
      <c r="G50" s="160"/>
      <c r="H50" s="160"/>
      <c r="I50" s="160"/>
      <c r="J50" s="160"/>
      <c r="K50" s="160"/>
      <c r="L50" s="160"/>
      <c r="M50" s="160"/>
      <c r="N50" s="160"/>
      <c r="O50" s="160"/>
      <c r="P50" s="160"/>
      <c r="Q50" s="160"/>
      <c r="R50" s="160"/>
      <c r="S50" s="160"/>
      <c r="T50" s="160"/>
      <c r="U50" s="160"/>
      <c r="V50" s="160"/>
      <c r="W50" s="160" t="s">
        <v>104</v>
      </c>
      <c r="X50" s="160"/>
      <c r="Y50" s="160"/>
      <c r="Z50" s="160"/>
      <c r="AA50" s="160"/>
      <c r="AC50" s="506" t="str">
        <f>目次!D16</f>
        <v>谷口圭三</v>
      </c>
      <c r="AD50" s="506"/>
      <c r="AE50" s="506"/>
      <c r="AF50" s="506"/>
      <c r="AG50" s="506"/>
      <c r="AH50" s="506"/>
      <c r="AI50" s="506"/>
      <c r="AJ50" s="506"/>
      <c r="AK50" s="506"/>
      <c r="AL50" s="160"/>
      <c r="AM50" s="160"/>
      <c r="AN50" s="160"/>
      <c r="AO50" s="160"/>
      <c r="AP50" s="160"/>
      <c r="AQ50" s="215"/>
      <c r="AV50" s="37"/>
      <c r="AW50" s="37"/>
      <c r="AX50" s="37"/>
      <c r="AY50" s="37"/>
      <c r="AZ50" s="37"/>
      <c r="BA50" s="37"/>
      <c r="BB50" s="37"/>
    </row>
    <row r="51" spans="2:54" s="13" customFormat="1" ht="23.1" customHeight="1" x14ac:dyDescent="0.15">
      <c r="B51" s="15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215"/>
      <c r="AV51" s="37"/>
      <c r="AW51" s="37"/>
      <c r="AX51" s="37"/>
      <c r="AY51" s="37"/>
      <c r="AZ51" s="37"/>
      <c r="BA51" s="37"/>
      <c r="BB51" s="37"/>
    </row>
    <row r="52" spans="2:54" s="13" customFormat="1" ht="23.1" customHeight="1" x14ac:dyDescent="0.15">
      <c r="B52" s="150"/>
      <c r="C52" s="160"/>
      <c r="D52" s="160"/>
      <c r="E52" s="160"/>
      <c r="F52" s="160"/>
      <c r="G52" s="160"/>
      <c r="H52" s="160"/>
      <c r="I52" s="160"/>
      <c r="J52" s="160"/>
      <c r="K52" s="160"/>
      <c r="L52" s="160"/>
      <c r="M52" s="160"/>
      <c r="N52" s="160"/>
      <c r="O52" s="160"/>
      <c r="P52" s="160"/>
      <c r="Q52" s="160"/>
      <c r="R52" s="160" t="s">
        <v>51</v>
      </c>
      <c r="S52" s="160"/>
      <c r="T52" s="160"/>
      <c r="U52" s="160"/>
      <c r="W52" s="160" t="s">
        <v>33</v>
      </c>
      <c r="X52" s="160"/>
      <c r="Y52" s="160"/>
      <c r="Z52" s="160"/>
      <c r="AA52" s="507" t="str">
        <f>IF(L11="","",L11)</f>
        <v/>
      </c>
      <c r="AB52" s="507"/>
      <c r="AC52" s="507"/>
      <c r="AD52" s="507"/>
      <c r="AE52" s="507"/>
      <c r="AF52" s="507"/>
      <c r="AG52" s="507"/>
      <c r="AH52" s="507"/>
      <c r="AI52" s="507"/>
      <c r="AJ52" s="507"/>
      <c r="AK52" s="507"/>
      <c r="AL52" s="507"/>
      <c r="AM52" s="507"/>
      <c r="AN52" s="507"/>
      <c r="AO52" s="507"/>
      <c r="AP52" s="507"/>
      <c r="AQ52" s="213"/>
      <c r="AV52" s="37"/>
      <c r="AW52" s="37"/>
      <c r="AX52" s="37"/>
      <c r="AY52" s="37"/>
      <c r="AZ52" s="37"/>
      <c r="BA52" s="37"/>
      <c r="BB52" s="37"/>
    </row>
    <row r="53" spans="2:54" s="13" customFormat="1" ht="18" customHeight="1" x14ac:dyDescent="0.15">
      <c r="B53" s="150"/>
      <c r="C53" s="160"/>
      <c r="D53" s="160"/>
      <c r="E53" s="160"/>
      <c r="F53" s="160"/>
      <c r="G53" s="160"/>
      <c r="H53" s="160"/>
      <c r="I53" s="160"/>
      <c r="J53" s="160"/>
      <c r="K53" s="160"/>
      <c r="L53" s="160"/>
      <c r="M53" s="160"/>
      <c r="N53" s="160"/>
      <c r="O53" s="160"/>
      <c r="P53" s="160"/>
      <c r="Q53" s="160"/>
      <c r="R53" s="160"/>
      <c r="S53" s="160"/>
      <c r="T53" s="160"/>
      <c r="U53" s="160"/>
      <c r="W53" s="160"/>
      <c r="X53" s="160"/>
      <c r="Y53" s="160"/>
      <c r="Z53" s="160"/>
      <c r="AA53" s="507" t="str">
        <f>IF(L12="","",L12)</f>
        <v/>
      </c>
      <c r="AB53" s="507"/>
      <c r="AC53" s="507"/>
      <c r="AD53" s="507"/>
      <c r="AE53" s="507"/>
      <c r="AF53" s="507"/>
      <c r="AG53" s="507"/>
      <c r="AH53" s="507"/>
      <c r="AI53" s="507"/>
      <c r="AJ53" s="507"/>
      <c r="AK53" s="507"/>
      <c r="AL53" s="507"/>
      <c r="AM53" s="507"/>
      <c r="AN53" s="507"/>
      <c r="AO53" s="507"/>
      <c r="AP53" s="507"/>
      <c r="AQ53" s="213"/>
      <c r="AV53" s="37"/>
      <c r="AW53" s="37"/>
      <c r="AX53" s="37"/>
      <c r="AY53" s="37"/>
      <c r="AZ53" s="37"/>
      <c r="BA53" s="37"/>
      <c r="BB53" s="37"/>
    </row>
    <row r="54" spans="2:54" s="13" customFormat="1" ht="18" customHeight="1" x14ac:dyDescent="0.15">
      <c r="B54" s="150"/>
      <c r="C54" s="160"/>
      <c r="D54" s="160"/>
      <c r="E54" s="160"/>
      <c r="F54" s="160"/>
      <c r="G54" s="160"/>
      <c r="H54" s="160"/>
      <c r="I54" s="160"/>
      <c r="J54" s="160"/>
      <c r="K54" s="160"/>
      <c r="L54" s="160"/>
      <c r="M54" s="160"/>
      <c r="N54" s="170"/>
      <c r="O54" s="170"/>
      <c r="P54" s="170"/>
      <c r="Q54" s="170"/>
      <c r="R54" s="170"/>
      <c r="S54" s="170"/>
      <c r="T54" s="170"/>
      <c r="U54" s="170"/>
      <c r="W54" s="170"/>
      <c r="X54" s="160"/>
      <c r="Y54" s="160"/>
      <c r="Z54" s="160"/>
      <c r="AA54" s="507"/>
      <c r="AB54" s="507"/>
      <c r="AC54" s="507"/>
      <c r="AD54" s="507"/>
      <c r="AE54" s="507"/>
      <c r="AF54" s="507"/>
      <c r="AG54" s="507"/>
      <c r="AH54" s="507"/>
      <c r="AI54" s="507"/>
      <c r="AJ54" s="507"/>
      <c r="AK54" s="507"/>
      <c r="AL54" s="507"/>
      <c r="AM54" s="507"/>
      <c r="AN54" s="507"/>
      <c r="AO54" s="507"/>
      <c r="AP54" s="507"/>
      <c r="AQ54" s="216"/>
      <c r="AV54" s="37"/>
      <c r="AW54" s="37"/>
      <c r="AX54" s="37"/>
      <c r="AY54" s="37"/>
      <c r="AZ54" s="37"/>
      <c r="BA54" s="37"/>
      <c r="BB54" s="37"/>
    </row>
    <row r="55" spans="2:54" s="13" customFormat="1" ht="23.1" customHeight="1" x14ac:dyDescent="0.15">
      <c r="B55" s="142"/>
      <c r="N55" s="160"/>
      <c r="O55" s="160"/>
      <c r="P55" s="160"/>
      <c r="Q55" s="160"/>
      <c r="R55" s="160"/>
      <c r="S55" s="160"/>
      <c r="T55" s="160"/>
      <c r="U55" s="160"/>
      <c r="W55" s="160" t="s">
        <v>37</v>
      </c>
      <c r="X55" s="160"/>
      <c r="Y55" s="160"/>
      <c r="Z55" s="160"/>
      <c r="AA55" s="508" t="str">
        <f>IF(L13="","",L13)</f>
        <v/>
      </c>
      <c r="AB55" s="508"/>
      <c r="AC55" s="508"/>
      <c r="AD55" s="508"/>
      <c r="AE55" s="508"/>
      <c r="AF55" s="204"/>
      <c r="AG55" s="509" t="str">
        <f>IF(L14="","",L14)</f>
        <v/>
      </c>
      <c r="AH55" s="509"/>
      <c r="AI55" s="509"/>
      <c r="AJ55" s="509"/>
      <c r="AK55" s="509"/>
      <c r="AL55" s="509"/>
      <c r="AM55" s="509"/>
      <c r="AN55" s="510" t="s">
        <v>48</v>
      </c>
      <c r="AO55" s="510"/>
      <c r="AP55" s="510"/>
      <c r="AQ55" s="213"/>
      <c r="AV55" s="37"/>
      <c r="AW55" s="37"/>
      <c r="AX55" s="37"/>
      <c r="AY55" s="37"/>
      <c r="AZ55" s="37"/>
      <c r="BA55" s="37"/>
      <c r="BB55" s="37"/>
    </row>
    <row r="56" spans="2:54" s="13" customFormat="1" ht="23.1" customHeight="1" x14ac:dyDescent="0.15">
      <c r="B56" s="15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161"/>
      <c r="AQ56" s="200"/>
      <c r="AV56" s="37"/>
      <c r="AW56" s="37"/>
      <c r="AX56" s="37"/>
      <c r="AY56" s="37"/>
      <c r="AZ56" s="37"/>
      <c r="BA56" s="37"/>
      <c r="BB56" s="37"/>
    </row>
    <row r="57" spans="2:54" ht="21" customHeight="1" x14ac:dyDescent="0.15">
      <c r="AQ57" s="248"/>
    </row>
  </sheetData>
  <sheetProtection password="CF8E" sheet="1" formatCells="0" selectLockedCells="1"/>
  <mergeCells count="111">
    <mergeCell ref="O42:AQ42"/>
    <mergeCell ref="W48:AP48"/>
    <mergeCell ref="W49:AP49"/>
    <mergeCell ref="AC50:AK50"/>
    <mergeCell ref="AA52:AP52"/>
    <mergeCell ref="AA55:AE55"/>
    <mergeCell ref="AG55:AM55"/>
    <mergeCell ref="AN55:AP55"/>
    <mergeCell ref="L5:O6"/>
    <mergeCell ref="P5:Q6"/>
    <mergeCell ref="K24:AH25"/>
    <mergeCell ref="B27:M28"/>
    <mergeCell ref="N27:AQ28"/>
    <mergeCell ref="AA53:AP54"/>
    <mergeCell ref="AM36:AN36"/>
    <mergeCell ref="AF37:AN37"/>
    <mergeCell ref="R38:S38"/>
    <mergeCell ref="R39:S39"/>
    <mergeCell ref="Y39:Z39"/>
    <mergeCell ref="AA39:AB39"/>
    <mergeCell ref="AD39:AN39"/>
    <mergeCell ref="Y40:AB40"/>
    <mergeCell ref="F41:K41"/>
    <mergeCell ref="P41:AP41"/>
    <mergeCell ref="B17:K17"/>
    <mergeCell ref="L17:AE17"/>
    <mergeCell ref="B18:K18"/>
    <mergeCell ref="L18:AE18"/>
    <mergeCell ref="F32:K32"/>
    <mergeCell ref="V32:W32"/>
    <mergeCell ref="V33:W33"/>
    <mergeCell ref="F34:K34"/>
    <mergeCell ref="F36:K36"/>
    <mergeCell ref="P36:Q36"/>
    <mergeCell ref="R36:S36"/>
    <mergeCell ref="V36:AL36"/>
    <mergeCell ref="B14:E14"/>
    <mergeCell ref="F14:K14"/>
    <mergeCell ref="L14:AE14"/>
    <mergeCell ref="B15:K15"/>
    <mergeCell ref="L15:O15"/>
    <mergeCell ref="P15:Q15"/>
    <mergeCell ref="R15:Z15"/>
    <mergeCell ref="B16:K16"/>
    <mergeCell ref="L16:N16"/>
    <mergeCell ref="O16:P16"/>
    <mergeCell ref="Q16:R16"/>
    <mergeCell ref="S16:T16"/>
    <mergeCell ref="U16:V16"/>
    <mergeCell ref="W16:X16"/>
    <mergeCell ref="Y16:Z16"/>
    <mergeCell ref="B11:E11"/>
    <mergeCell ref="F11:K11"/>
    <mergeCell ref="L11:AE11"/>
    <mergeCell ref="B12:E12"/>
    <mergeCell ref="F12:K12"/>
    <mergeCell ref="L12:AE12"/>
    <mergeCell ref="B13:E13"/>
    <mergeCell ref="F13:K13"/>
    <mergeCell ref="L13:AE13"/>
    <mergeCell ref="B10:D10"/>
    <mergeCell ref="I10:K10"/>
    <mergeCell ref="L10:N10"/>
    <mergeCell ref="O10:P10"/>
    <mergeCell ref="Q10:R10"/>
    <mergeCell ref="S10:T10"/>
    <mergeCell ref="U10:V10"/>
    <mergeCell ref="W10:X10"/>
    <mergeCell ref="Y10:Z10"/>
    <mergeCell ref="E9:H10"/>
    <mergeCell ref="B8:K8"/>
    <mergeCell ref="L8:N8"/>
    <mergeCell ref="O8:P8"/>
    <mergeCell ref="Q8:R8"/>
    <mergeCell ref="S8:T8"/>
    <mergeCell ref="U8:V8"/>
    <mergeCell ref="W8:X8"/>
    <mergeCell ref="Y8:Z8"/>
    <mergeCell ref="B9:D9"/>
    <mergeCell ref="I9:K9"/>
    <mergeCell ref="L9:N9"/>
    <mergeCell ref="O9:P9"/>
    <mergeCell ref="Q9:R9"/>
    <mergeCell ref="S9:T9"/>
    <mergeCell ref="U9:V9"/>
    <mergeCell ref="W9:X9"/>
    <mergeCell ref="Y9:Z9"/>
    <mergeCell ref="B5:K5"/>
    <mergeCell ref="R5:Z5"/>
    <mergeCell ref="B6:K6"/>
    <mergeCell ref="R6:Z6"/>
    <mergeCell ref="B7:K7"/>
    <mergeCell ref="L7:N7"/>
    <mergeCell ref="O7:P7"/>
    <mergeCell ref="Q7:R7"/>
    <mergeCell ref="S7:T7"/>
    <mergeCell ref="U7:V7"/>
    <mergeCell ref="W7:X7"/>
    <mergeCell ref="Y7:Z7"/>
    <mergeCell ref="B2:K2"/>
    <mergeCell ref="L2:AE2"/>
    <mergeCell ref="B3:K3"/>
    <mergeCell ref="L3:N3"/>
    <mergeCell ref="O3:W3"/>
    <mergeCell ref="X3:AC3"/>
    <mergeCell ref="AG3:AQ3"/>
    <mergeCell ref="AT3:BD3"/>
    <mergeCell ref="B4:K4"/>
    <mergeCell ref="L4:O4"/>
    <mergeCell ref="AG4:AQ4"/>
    <mergeCell ref="AT4:BD4"/>
  </mergeCells>
  <phoneticPr fontId="2"/>
  <conditionalFormatting sqref="Y39:Z39">
    <cfRule type="expression" dxfId="14" priority="1" stopIfTrue="1">
      <formula>#REF!="増額"</formula>
    </cfRule>
  </conditionalFormatting>
  <conditionalFormatting sqref="AA39:AB39">
    <cfRule type="expression" dxfId="13" priority="2" stopIfTrue="1">
      <formula>#REF!="減額"</formula>
    </cfRule>
  </conditionalFormatting>
  <conditionalFormatting sqref="P36:Q36">
    <cfRule type="expression" dxfId="12" priority="3" stopIfTrue="1">
      <formula>AND($P$5="増額",$L$5="変更あり")</formula>
    </cfRule>
  </conditionalFormatting>
  <conditionalFormatting sqref="R36:S36">
    <cfRule type="expression" dxfId="11" priority="4" stopIfTrue="1">
      <formula>AND($P$5="減額",$L$5="変更あり")</formula>
    </cfRule>
  </conditionalFormatting>
  <conditionalFormatting sqref="R6 P5:R5 AA5:AE6 AB15">
    <cfRule type="expression" dxfId="10" priority="5" stopIfTrue="1">
      <formula>$L$5="変更なし"</formula>
    </cfRule>
  </conditionalFormatting>
  <conditionalFormatting sqref="L16:Z16">
    <cfRule type="expression" dxfId="9" priority="6" stopIfTrue="1">
      <formula>OR($L$15="　",$L$15="変更なし")</formula>
    </cfRule>
  </conditionalFormatting>
  <conditionalFormatting sqref="L9:Z10">
    <cfRule type="expression" dxfId="8" priority="7" stopIfTrue="1">
      <formula>$E$9="変更なし"</formula>
    </cfRule>
  </conditionalFormatting>
  <conditionalFormatting sqref="P15:Q15">
    <cfRule type="expression" dxfId="7" priority="8" stopIfTrue="1">
      <formula>OR($L$15="変更なし",$L$15="　")</formula>
    </cfRule>
    <cfRule type="expression" dxfId="6" priority="9" stopIfTrue="1">
      <formula>$L$5="変更なし"</formula>
    </cfRule>
  </conditionalFormatting>
  <conditionalFormatting sqref="R15:Z15">
    <cfRule type="expression" dxfId="5" priority="10" stopIfTrue="1">
      <formula>OR($L$15="変更なし",$L$15="　")</formula>
    </cfRule>
    <cfRule type="expression" dxfId="4" priority="11" stopIfTrue="1">
      <formula>$L$5="変更なし"</formula>
    </cfRule>
  </conditionalFormatting>
  <conditionalFormatting sqref="AA15">
    <cfRule type="expression" dxfId="3" priority="12" stopIfTrue="1">
      <formula>OR($L$15="変更なし",$L$15="　")</formula>
    </cfRule>
    <cfRule type="expression" dxfId="2" priority="13" stopIfTrue="1">
      <formula>$L$5="変更なし"</formula>
    </cfRule>
  </conditionalFormatting>
  <dataValidations count="3">
    <dataValidation type="list" showInputMessage="1" showErrorMessage="1" sqref="P15 JL15 TH15 ADD15 AMZ15 AWV15 BGR15 BQN15 CAJ15 CKF15 CUB15 DDX15 DNT15 DXP15 EHL15 ERH15 FBD15 FKZ15 FUV15 GER15 GON15 GYJ15 HIF15 HSB15 IBX15 ILT15 IVP15 JFL15 JPH15 JZD15 KIZ15 KSV15 LCR15 LMN15 LWJ15 MGF15 MQB15 MZX15 NJT15 NTP15 ODL15 ONH15 OXD15 PGZ15 PQV15 QAR15 QKN15 QUJ15 REF15 ROB15 RXX15 SHT15 SRP15 TBL15 TLH15 TVD15 UEZ15 UOV15 UYR15 VIN15 VSJ15 WCF15 WMB15 WVX15 P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P5:Q5 JL5:JM5 TH5:TI5 ADD5:ADE5 AMZ5:ANA5 AWV5:AWW5 BGR5:BGS5 BQN5:BQO5 CAJ5:CAK5 CKF5:CKG5 CUB5:CUC5 DDX5:DDY5 DNT5:DNU5 DXP5:DXQ5 EHL5:EHM5 ERH5:ERI5 FBD5:FBE5 FKZ5:FLA5 FUV5:FUW5 GER5:GES5 GON5:GOO5 GYJ5:GYK5 HIF5:HIG5 HSB5:HSC5 IBX5:IBY5 ILT5:ILU5 IVP5:IVQ5 JFL5:JFM5 JPH5:JPI5 JZD5:JZE5 KIZ5:KJA5 KSV5:KSW5 LCR5:LCS5 LMN5:LMO5 LWJ5:LWK5 MGF5:MGG5 MQB5:MQC5 MZX5:MZY5 NJT5:NJU5 NTP5:NTQ5 ODL5:ODM5 ONH5:ONI5 OXD5:OXE5 PGZ5:PHA5 PQV5:PQW5 QAR5:QAS5 QKN5:QKO5 QUJ5:QUK5 REF5:REG5 ROB5:ROC5 RXX5:RXY5 SHT5:SHU5 SRP5:SRQ5 TBL5:TBM5 TLH5:TLI5 TVD5:TVE5 UEZ5:UFA5 UOV5:UOW5 UYR5:UYS5 VIN5:VIO5 VSJ5:VSK5 WCF5:WCG5 WMB5:WMC5 WVX5:WVY5 P65541:Q65541 JL65541:JM65541 TH65541:TI65541 ADD65541:ADE65541 AMZ65541:ANA65541 AWV65541:AWW65541 BGR65541:BGS65541 BQN65541:BQO65541 CAJ65541:CAK65541 CKF65541:CKG65541 CUB65541:CUC65541 DDX65541:DDY65541 DNT65541:DNU65541 DXP65541:DXQ65541 EHL65541:EHM65541 ERH65541:ERI65541 FBD65541:FBE65541 FKZ65541:FLA65541 FUV65541:FUW65541 GER65541:GES65541 GON65541:GOO65541 GYJ65541:GYK65541 HIF65541:HIG65541 HSB65541:HSC65541 IBX65541:IBY65541 ILT65541:ILU65541 IVP65541:IVQ65541 JFL65541:JFM65541 JPH65541:JPI65541 JZD65541:JZE65541 KIZ65541:KJA65541 KSV65541:KSW65541 LCR65541:LCS65541 LMN65541:LMO65541 LWJ65541:LWK65541 MGF65541:MGG65541 MQB65541:MQC65541 MZX65541:MZY65541 NJT65541:NJU65541 NTP65541:NTQ65541 ODL65541:ODM65541 ONH65541:ONI65541 OXD65541:OXE65541 PGZ65541:PHA65541 PQV65541:PQW65541 QAR65541:QAS65541 QKN65541:QKO65541 QUJ65541:QUK65541 REF65541:REG65541 ROB65541:ROC65541 RXX65541:RXY65541 SHT65541:SHU65541 SRP65541:SRQ65541 TBL65541:TBM65541 TLH65541:TLI65541 TVD65541:TVE65541 UEZ65541:UFA65541 UOV65541:UOW65541 UYR65541:UYS65541 VIN65541:VIO65541 VSJ65541:VSK65541 WCF65541:WCG65541 WMB65541:WMC65541 WVX65541:WVY65541 P131077:Q131077 JL131077:JM131077 TH131077:TI131077 ADD131077:ADE131077 AMZ131077:ANA131077 AWV131077:AWW131077 BGR131077:BGS131077 BQN131077:BQO131077 CAJ131077:CAK131077 CKF131077:CKG131077 CUB131077:CUC131077 DDX131077:DDY131077 DNT131077:DNU131077 DXP131077:DXQ131077 EHL131077:EHM131077 ERH131077:ERI131077 FBD131077:FBE131077 FKZ131077:FLA131077 FUV131077:FUW131077 GER131077:GES131077 GON131077:GOO131077 GYJ131077:GYK131077 HIF131077:HIG131077 HSB131077:HSC131077 IBX131077:IBY131077 ILT131077:ILU131077 IVP131077:IVQ131077 JFL131077:JFM131077 JPH131077:JPI131077 JZD131077:JZE131077 KIZ131077:KJA131077 KSV131077:KSW131077 LCR131077:LCS131077 LMN131077:LMO131077 LWJ131077:LWK131077 MGF131077:MGG131077 MQB131077:MQC131077 MZX131077:MZY131077 NJT131077:NJU131077 NTP131077:NTQ131077 ODL131077:ODM131077 ONH131077:ONI131077 OXD131077:OXE131077 PGZ131077:PHA131077 PQV131077:PQW131077 QAR131077:QAS131077 QKN131077:QKO131077 QUJ131077:QUK131077 REF131077:REG131077 ROB131077:ROC131077 RXX131077:RXY131077 SHT131077:SHU131077 SRP131077:SRQ131077 TBL131077:TBM131077 TLH131077:TLI131077 TVD131077:TVE131077 UEZ131077:UFA131077 UOV131077:UOW131077 UYR131077:UYS131077 VIN131077:VIO131077 VSJ131077:VSK131077 WCF131077:WCG131077 WMB131077:WMC131077 WVX131077:WVY131077 P196613:Q196613 JL196613:JM196613 TH196613:TI196613 ADD196613:ADE196613 AMZ196613:ANA196613 AWV196613:AWW196613 BGR196613:BGS196613 BQN196613:BQO196613 CAJ196613:CAK196613 CKF196613:CKG196613 CUB196613:CUC196613 DDX196613:DDY196613 DNT196613:DNU196613 DXP196613:DXQ196613 EHL196613:EHM196613 ERH196613:ERI196613 FBD196613:FBE196613 FKZ196613:FLA196613 FUV196613:FUW196613 GER196613:GES196613 GON196613:GOO196613 GYJ196613:GYK196613 HIF196613:HIG196613 HSB196613:HSC196613 IBX196613:IBY196613 ILT196613:ILU196613 IVP196613:IVQ196613 JFL196613:JFM196613 JPH196613:JPI196613 JZD196613:JZE196613 KIZ196613:KJA196613 KSV196613:KSW196613 LCR196613:LCS196613 LMN196613:LMO196613 LWJ196613:LWK196613 MGF196613:MGG196613 MQB196613:MQC196613 MZX196613:MZY196613 NJT196613:NJU196613 NTP196613:NTQ196613 ODL196613:ODM196613 ONH196613:ONI196613 OXD196613:OXE196613 PGZ196613:PHA196613 PQV196613:PQW196613 QAR196613:QAS196613 QKN196613:QKO196613 QUJ196613:QUK196613 REF196613:REG196613 ROB196613:ROC196613 RXX196613:RXY196613 SHT196613:SHU196613 SRP196613:SRQ196613 TBL196613:TBM196613 TLH196613:TLI196613 TVD196613:TVE196613 UEZ196613:UFA196613 UOV196613:UOW196613 UYR196613:UYS196613 VIN196613:VIO196613 VSJ196613:VSK196613 WCF196613:WCG196613 WMB196613:WMC196613 WVX196613:WVY196613 P262149:Q262149 JL262149:JM262149 TH262149:TI262149 ADD262149:ADE262149 AMZ262149:ANA262149 AWV262149:AWW262149 BGR262149:BGS262149 BQN262149:BQO262149 CAJ262149:CAK262149 CKF262149:CKG262149 CUB262149:CUC262149 DDX262149:DDY262149 DNT262149:DNU262149 DXP262149:DXQ262149 EHL262149:EHM262149 ERH262149:ERI262149 FBD262149:FBE262149 FKZ262149:FLA262149 FUV262149:FUW262149 GER262149:GES262149 GON262149:GOO262149 GYJ262149:GYK262149 HIF262149:HIG262149 HSB262149:HSC262149 IBX262149:IBY262149 ILT262149:ILU262149 IVP262149:IVQ262149 JFL262149:JFM262149 JPH262149:JPI262149 JZD262149:JZE262149 KIZ262149:KJA262149 KSV262149:KSW262149 LCR262149:LCS262149 LMN262149:LMO262149 LWJ262149:LWK262149 MGF262149:MGG262149 MQB262149:MQC262149 MZX262149:MZY262149 NJT262149:NJU262149 NTP262149:NTQ262149 ODL262149:ODM262149 ONH262149:ONI262149 OXD262149:OXE262149 PGZ262149:PHA262149 PQV262149:PQW262149 QAR262149:QAS262149 QKN262149:QKO262149 QUJ262149:QUK262149 REF262149:REG262149 ROB262149:ROC262149 RXX262149:RXY262149 SHT262149:SHU262149 SRP262149:SRQ262149 TBL262149:TBM262149 TLH262149:TLI262149 TVD262149:TVE262149 UEZ262149:UFA262149 UOV262149:UOW262149 UYR262149:UYS262149 VIN262149:VIO262149 VSJ262149:VSK262149 WCF262149:WCG262149 WMB262149:WMC262149 WVX262149:WVY262149 P327685:Q327685 JL327685:JM327685 TH327685:TI327685 ADD327685:ADE327685 AMZ327685:ANA327685 AWV327685:AWW327685 BGR327685:BGS327685 BQN327685:BQO327685 CAJ327685:CAK327685 CKF327685:CKG327685 CUB327685:CUC327685 DDX327685:DDY327685 DNT327685:DNU327685 DXP327685:DXQ327685 EHL327685:EHM327685 ERH327685:ERI327685 FBD327685:FBE327685 FKZ327685:FLA327685 FUV327685:FUW327685 GER327685:GES327685 GON327685:GOO327685 GYJ327685:GYK327685 HIF327685:HIG327685 HSB327685:HSC327685 IBX327685:IBY327685 ILT327685:ILU327685 IVP327685:IVQ327685 JFL327685:JFM327685 JPH327685:JPI327685 JZD327685:JZE327685 KIZ327685:KJA327685 KSV327685:KSW327685 LCR327685:LCS327685 LMN327685:LMO327685 LWJ327685:LWK327685 MGF327685:MGG327685 MQB327685:MQC327685 MZX327685:MZY327685 NJT327685:NJU327685 NTP327685:NTQ327685 ODL327685:ODM327685 ONH327685:ONI327685 OXD327685:OXE327685 PGZ327685:PHA327685 PQV327685:PQW327685 QAR327685:QAS327685 QKN327685:QKO327685 QUJ327685:QUK327685 REF327685:REG327685 ROB327685:ROC327685 RXX327685:RXY327685 SHT327685:SHU327685 SRP327685:SRQ327685 TBL327685:TBM327685 TLH327685:TLI327685 TVD327685:TVE327685 UEZ327685:UFA327685 UOV327685:UOW327685 UYR327685:UYS327685 VIN327685:VIO327685 VSJ327685:VSK327685 WCF327685:WCG327685 WMB327685:WMC327685 WVX327685:WVY327685 P393221:Q393221 JL393221:JM393221 TH393221:TI393221 ADD393221:ADE393221 AMZ393221:ANA393221 AWV393221:AWW393221 BGR393221:BGS393221 BQN393221:BQO393221 CAJ393221:CAK393221 CKF393221:CKG393221 CUB393221:CUC393221 DDX393221:DDY393221 DNT393221:DNU393221 DXP393221:DXQ393221 EHL393221:EHM393221 ERH393221:ERI393221 FBD393221:FBE393221 FKZ393221:FLA393221 FUV393221:FUW393221 GER393221:GES393221 GON393221:GOO393221 GYJ393221:GYK393221 HIF393221:HIG393221 HSB393221:HSC393221 IBX393221:IBY393221 ILT393221:ILU393221 IVP393221:IVQ393221 JFL393221:JFM393221 JPH393221:JPI393221 JZD393221:JZE393221 KIZ393221:KJA393221 KSV393221:KSW393221 LCR393221:LCS393221 LMN393221:LMO393221 LWJ393221:LWK393221 MGF393221:MGG393221 MQB393221:MQC393221 MZX393221:MZY393221 NJT393221:NJU393221 NTP393221:NTQ393221 ODL393221:ODM393221 ONH393221:ONI393221 OXD393221:OXE393221 PGZ393221:PHA393221 PQV393221:PQW393221 QAR393221:QAS393221 QKN393221:QKO393221 QUJ393221:QUK393221 REF393221:REG393221 ROB393221:ROC393221 RXX393221:RXY393221 SHT393221:SHU393221 SRP393221:SRQ393221 TBL393221:TBM393221 TLH393221:TLI393221 TVD393221:TVE393221 UEZ393221:UFA393221 UOV393221:UOW393221 UYR393221:UYS393221 VIN393221:VIO393221 VSJ393221:VSK393221 WCF393221:WCG393221 WMB393221:WMC393221 WVX393221:WVY393221 P458757:Q458757 JL458757:JM458757 TH458757:TI458757 ADD458757:ADE458757 AMZ458757:ANA458757 AWV458757:AWW458757 BGR458757:BGS458757 BQN458757:BQO458757 CAJ458757:CAK458757 CKF458757:CKG458757 CUB458757:CUC458757 DDX458757:DDY458757 DNT458757:DNU458757 DXP458757:DXQ458757 EHL458757:EHM458757 ERH458757:ERI458757 FBD458757:FBE458757 FKZ458757:FLA458757 FUV458757:FUW458757 GER458757:GES458757 GON458757:GOO458757 GYJ458757:GYK458757 HIF458757:HIG458757 HSB458757:HSC458757 IBX458757:IBY458757 ILT458757:ILU458757 IVP458757:IVQ458757 JFL458757:JFM458757 JPH458757:JPI458757 JZD458757:JZE458757 KIZ458757:KJA458757 KSV458757:KSW458757 LCR458757:LCS458757 LMN458757:LMO458757 LWJ458757:LWK458757 MGF458757:MGG458757 MQB458757:MQC458757 MZX458757:MZY458757 NJT458757:NJU458757 NTP458757:NTQ458757 ODL458757:ODM458757 ONH458757:ONI458757 OXD458757:OXE458757 PGZ458757:PHA458757 PQV458757:PQW458757 QAR458757:QAS458757 QKN458757:QKO458757 QUJ458757:QUK458757 REF458757:REG458757 ROB458757:ROC458757 RXX458757:RXY458757 SHT458757:SHU458757 SRP458757:SRQ458757 TBL458757:TBM458757 TLH458757:TLI458757 TVD458757:TVE458757 UEZ458757:UFA458757 UOV458757:UOW458757 UYR458757:UYS458757 VIN458757:VIO458757 VSJ458757:VSK458757 WCF458757:WCG458757 WMB458757:WMC458757 WVX458757:WVY458757 P524293:Q524293 JL524293:JM524293 TH524293:TI524293 ADD524293:ADE524293 AMZ524293:ANA524293 AWV524293:AWW524293 BGR524293:BGS524293 BQN524293:BQO524293 CAJ524293:CAK524293 CKF524293:CKG524293 CUB524293:CUC524293 DDX524293:DDY524293 DNT524293:DNU524293 DXP524293:DXQ524293 EHL524293:EHM524293 ERH524293:ERI524293 FBD524293:FBE524293 FKZ524293:FLA524293 FUV524293:FUW524293 GER524293:GES524293 GON524293:GOO524293 GYJ524293:GYK524293 HIF524293:HIG524293 HSB524293:HSC524293 IBX524293:IBY524293 ILT524293:ILU524293 IVP524293:IVQ524293 JFL524293:JFM524293 JPH524293:JPI524293 JZD524293:JZE524293 KIZ524293:KJA524293 KSV524293:KSW524293 LCR524293:LCS524293 LMN524293:LMO524293 LWJ524293:LWK524293 MGF524293:MGG524293 MQB524293:MQC524293 MZX524293:MZY524293 NJT524293:NJU524293 NTP524293:NTQ524293 ODL524293:ODM524293 ONH524293:ONI524293 OXD524293:OXE524293 PGZ524293:PHA524293 PQV524293:PQW524293 QAR524293:QAS524293 QKN524293:QKO524293 QUJ524293:QUK524293 REF524293:REG524293 ROB524293:ROC524293 RXX524293:RXY524293 SHT524293:SHU524293 SRP524293:SRQ524293 TBL524293:TBM524293 TLH524293:TLI524293 TVD524293:TVE524293 UEZ524293:UFA524293 UOV524293:UOW524293 UYR524293:UYS524293 VIN524293:VIO524293 VSJ524293:VSK524293 WCF524293:WCG524293 WMB524293:WMC524293 WVX524293:WVY524293 P589829:Q589829 JL589829:JM589829 TH589829:TI589829 ADD589829:ADE589829 AMZ589829:ANA589829 AWV589829:AWW589829 BGR589829:BGS589829 BQN589829:BQO589829 CAJ589829:CAK589829 CKF589829:CKG589829 CUB589829:CUC589829 DDX589829:DDY589829 DNT589829:DNU589829 DXP589829:DXQ589829 EHL589829:EHM589829 ERH589829:ERI589829 FBD589829:FBE589829 FKZ589829:FLA589829 FUV589829:FUW589829 GER589829:GES589829 GON589829:GOO589829 GYJ589829:GYK589829 HIF589829:HIG589829 HSB589829:HSC589829 IBX589829:IBY589829 ILT589829:ILU589829 IVP589829:IVQ589829 JFL589829:JFM589829 JPH589829:JPI589829 JZD589829:JZE589829 KIZ589829:KJA589829 KSV589829:KSW589829 LCR589829:LCS589829 LMN589829:LMO589829 LWJ589829:LWK589829 MGF589829:MGG589829 MQB589829:MQC589829 MZX589829:MZY589829 NJT589829:NJU589829 NTP589829:NTQ589829 ODL589829:ODM589829 ONH589829:ONI589829 OXD589829:OXE589829 PGZ589829:PHA589829 PQV589829:PQW589829 QAR589829:QAS589829 QKN589829:QKO589829 QUJ589829:QUK589829 REF589829:REG589829 ROB589829:ROC589829 RXX589829:RXY589829 SHT589829:SHU589829 SRP589829:SRQ589829 TBL589829:TBM589829 TLH589829:TLI589829 TVD589829:TVE589829 UEZ589829:UFA589829 UOV589829:UOW589829 UYR589829:UYS589829 VIN589829:VIO589829 VSJ589829:VSK589829 WCF589829:WCG589829 WMB589829:WMC589829 WVX589829:WVY589829 P655365:Q655365 JL655365:JM655365 TH655365:TI655365 ADD655365:ADE655365 AMZ655365:ANA655365 AWV655365:AWW655365 BGR655365:BGS655365 BQN655365:BQO655365 CAJ655365:CAK655365 CKF655365:CKG655365 CUB655365:CUC655365 DDX655365:DDY655365 DNT655365:DNU655365 DXP655365:DXQ655365 EHL655365:EHM655365 ERH655365:ERI655365 FBD655365:FBE655365 FKZ655365:FLA655365 FUV655365:FUW655365 GER655365:GES655365 GON655365:GOO655365 GYJ655365:GYK655365 HIF655365:HIG655365 HSB655365:HSC655365 IBX655365:IBY655365 ILT655365:ILU655365 IVP655365:IVQ655365 JFL655365:JFM655365 JPH655365:JPI655365 JZD655365:JZE655365 KIZ655365:KJA655365 KSV655365:KSW655365 LCR655365:LCS655365 LMN655365:LMO655365 LWJ655365:LWK655365 MGF655365:MGG655365 MQB655365:MQC655365 MZX655365:MZY655365 NJT655365:NJU655365 NTP655365:NTQ655365 ODL655365:ODM655365 ONH655365:ONI655365 OXD655365:OXE655365 PGZ655365:PHA655365 PQV655365:PQW655365 QAR655365:QAS655365 QKN655365:QKO655365 QUJ655365:QUK655365 REF655365:REG655365 ROB655365:ROC655365 RXX655365:RXY655365 SHT655365:SHU655365 SRP655365:SRQ655365 TBL655365:TBM655365 TLH655365:TLI655365 TVD655365:TVE655365 UEZ655365:UFA655365 UOV655365:UOW655365 UYR655365:UYS655365 VIN655365:VIO655365 VSJ655365:VSK655365 WCF655365:WCG655365 WMB655365:WMC655365 WVX655365:WVY655365 P720901:Q720901 JL720901:JM720901 TH720901:TI720901 ADD720901:ADE720901 AMZ720901:ANA720901 AWV720901:AWW720901 BGR720901:BGS720901 BQN720901:BQO720901 CAJ720901:CAK720901 CKF720901:CKG720901 CUB720901:CUC720901 DDX720901:DDY720901 DNT720901:DNU720901 DXP720901:DXQ720901 EHL720901:EHM720901 ERH720901:ERI720901 FBD720901:FBE720901 FKZ720901:FLA720901 FUV720901:FUW720901 GER720901:GES720901 GON720901:GOO720901 GYJ720901:GYK720901 HIF720901:HIG720901 HSB720901:HSC720901 IBX720901:IBY720901 ILT720901:ILU720901 IVP720901:IVQ720901 JFL720901:JFM720901 JPH720901:JPI720901 JZD720901:JZE720901 KIZ720901:KJA720901 KSV720901:KSW720901 LCR720901:LCS720901 LMN720901:LMO720901 LWJ720901:LWK720901 MGF720901:MGG720901 MQB720901:MQC720901 MZX720901:MZY720901 NJT720901:NJU720901 NTP720901:NTQ720901 ODL720901:ODM720901 ONH720901:ONI720901 OXD720901:OXE720901 PGZ720901:PHA720901 PQV720901:PQW720901 QAR720901:QAS720901 QKN720901:QKO720901 QUJ720901:QUK720901 REF720901:REG720901 ROB720901:ROC720901 RXX720901:RXY720901 SHT720901:SHU720901 SRP720901:SRQ720901 TBL720901:TBM720901 TLH720901:TLI720901 TVD720901:TVE720901 UEZ720901:UFA720901 UOV720901:UOW720901 UYR720901:UYS720901 VIN720901:VIO720901 VSJ720901:VSK720901 WCF720901:WCG720901 WMB720901:WMC720901 WVX720901:WVY720901 P786437:Q786437 JL786437:JM786437 TH786437:TI786437 ADD786437:ADE786437 AMZ786437:ANA786437 AWV786437:AWW786437 BGR786437:BGS786437 BQN786437:BQO786437 CAJ786437:CAK786437 CKF786437:CKG786437 CUB786437:CUC786437 DDX786437:DDY786437 DNT786437:DNU786437 DXP786437:DXQ786437 EHL786437:EHM786437 ERH786437:ERI786437 FBD786437:FBE786437 FKZ786437:FLA786437 FUV786437:FUW786437 GER786437:GES786437 GON786437:GOO786437 GYJ786437:GYK786437 HIF786437:HIG786437 HSB786437:HSC786437 IBX786437:IBY786437 ILT786437:ILU786437 IVP786437:IVQ786437 JFL786437:JFM786437 JPH786437:JPI786437 JZD786437:JZE786437 KIZ786437:KJA786437 KSV786437:KSW786437 LCR786437:LCS786437 LMN786437:LMO786437 LWJ786437:LWK786437 MGF786437:MGG786437 MQB786437:MQC786437 MZX786437:MZY786437 NJT786437:NJU786437 NTP786437:NTQ786437 ODL786437:ODM786437 ONH786437:ONI786437 OXD786437:OXE786437 PGZ786437:PHA786437 PQV786437:PQW786437 QAR786437:QAS786437 QKN786437:QKO786437 QUJ786437:QUK786437 REF786437:REG786437 ROB786437:ROC786437 RXX786437:RXY786437 SHT786437:SHU786437 SRP786437:SRQ786437 TBL786437:TBM786437 TLH786437:TLI786437 TVD786437:TVE786437 UEZ786437:UFA786437 UOV786437:UOW786437 UYR786437:UYS786437 VIN786437:VIO786437 VSJ786437:VSK786437 WCF786437:WCG786437 WMB786437:WMC786437 WVX786437:WVY786437 P851973:Q851973 JL851973:JM851973 TH851973:TI851973 ADD851973:ADE851973 AMZ851973:ANA851973 AWV851973:AWW851973 BGR851973:BGS851973 BQN851973:BQO851973 CAJ851973:CAK851973 CKF851973:CKG851973 CUB851973:CUC851973 DDX851973:DDY851973 DNT851973:DNU851973 DXP851973:DXQ851973 EHL851973:EHM851973 ERH851973:ERI851973 FBD851973:FBE851973 FKZ851973:FLA851973 FUV851973:FUW851973 GER851973:GES851973 GON851973:GOO851973 GYJ851973:GYK851973 HIF851973:HIG851973 HSB851973:HSC851973 IBX851973:IBY851973 ILT851973:ILU851973 IVP851973:IVQ851973 JFL851973:JFM851973 JPH851973:JPI851973 JZD851973:JZE851973 KIZ851973:KJA851973 KSV851973:KSW851973 LCR851973:LCS851973 LMN851973:LMO851973 LWJ851973:LWK851973 MGF851973:MGG851973 MQB851973:MQC851973 MZX851973:MZY851973 NJT851973:NJU851973 NTP851973:NTQ851973 ODL851973:ODM851973 ONH851973:ONI851973 OXD851973:OXE851973 PGZ851973:PHA851973 PQV851973:PQW851973 QAR851973:QAS851973 QKN851973:QKO851973 QUJ851973:QUK851973 REF851973:REG851973 ROB851973:ROC851973 RXX851973:RXY851973 SHT851973:SHU851973 SRP851973:SRQ851973 TBL851973:TBM851973 TLH851973:TLI851973 TVD851973:TVE851973 UEZ851973:UFA851973 UOV851973:UOW851973 UYR851973:UYS851973 VIN851973:VIO851973 VSJ851973:VSK851973 WCF851973:WCG851973 WMB851973:WMC851973 WVX851973:WVY851973 P917509:Q917509 JL917509:JM917509 TH917509:TI917509 ADD917509:ADE917509 AMZ917509:ANA917509 AWV917509:AWW917509 BGR917509:BGS917509 BQN917509:BQO917509 CAJ917509:CAK917509 CKF917509:CKG917509 CUB917509:CUC917509 DDX917509:DDY917509 DNT917509:DNU917509 DXP917509:DXQ917509 EHL917509:EHM917509 ERH917509:ERI917509 FBD917509:FBE917509 FKZ917509:FLA917509 FUV917509:FUW917509 GER917509:GES917509 GON917509:GOO917509 GYJ917509:GYK917509 HIF917509:HIG917509 HSB917509:HSC917509 IBX917509:IBY917509 ILT917509:ILU917509 IVP917509:IVQ917509 JFL917509:JFM917509 JPH917509:JPI917509 JZD917509:JZE917509 KIZ917509:KJA917509 KSV917509:KSW917509 LCR917509:LCS917509 LMN917509:LMO917509 LWJ917509:LWK917509 MGF917509:MGG917509 MQB917509:MQC917509 MZX917509:MZY917509 NJT917509:NJU917509 NTP917509:NTQ917509 ODL917509:ODM917509 ONH917509:ONI917509 OXD917509:OXE917509 PGZ917509:PHA917509 PQV917509:PQW917509 QAR917509:QAS917509 QKN917509:QKO917509 QUJ917509:QUK917509 REF917509:REG917509 ROB917509:ROC917509 RXX917509:RXY917509 SHT917509:SHU917509 SRP917509:SRQ917509 TBL917509:TBM917509 TLH917509:TLI917509 TVD917509:TVE917509 UEZ917509:UFA917509 UOV917509:UOW917509 UYR917509:UYS917509 VIN917509:VIO917509 VSJ917509:VSK917509 WCF917509:WCG917509 WMB917509:WMC917509 WVX917509:WVY917509 P983045:Q983045 JL983045:JM983045 TH983045:TI983045 ADD983045:ADE983045 AMZ983045:ANA983045 AWV983045:AWW983045 BGR983045:BGS983045 BQN983045:BQO983045 CAJ983045:CAK983045 CKF983045:CKG983045 CUB983045:CUC983045 DDX983045:DDY983045 DNT983045:DNU983045 DXP983045:DXQ983045 EHL983045:EHM983045 ERH983045:ERI983045 FBD983045:FBE983045 FKZ983045:FLA983045 FUV983045:FUW983045 GER983045:GES983045 GON983045:GOO983045 GYJ983045:GYK983045 HIF983045:HIG983045 HSB983045:HSC983045 IBX983045:IBY983045 ILT983045:ILU983045 IVP983045:IVQ983045 JFL983045:JFM983045 JPH983045:JPI983045 JZD983045:JZE983045 KIZ983045:KJA983045 KSV983045:KSW983045 LCR983045:LCS983045 LMN983045:LMO983045 LWJ983045:LWK983045 MGF983045:MGG983045 MQB983045:MQC983045 MZX983045:MZY983045 NJT983045:NJU983045 NTP983045:NTQ983045 ODL983045:ODM983045 ONH983045:ONI983045 OXD983045:OXE983045 PGZ983045:PHA983045 PQV983045:PQW983045 QAR983045:QAS983045 QKN983045:QKO983045 QUJ983045:QUK983045 REF983045:REG983045 ROB983045:ROC983045 RXX983045:RXY983045 SHT983045:SHU983045 SRP983045:SRQ983045 TBL983045:TBM983045 TLH983045:TLI983045 TVD983045:TVE983045 UEZ983045:UFA983045 UOV983045:UOW983045 UYR983045:UYS983045 VIN983045:VIO983045 VSJ983045:VSK983045 WCF983045:WCG983045 WMB983045:WMC983045 WVX983045:WVY983045">
      <formula1>"増額,減額"</formula1>
    </dataValidation>
    <dataValidation type="list" showInputMessage="1" showErrorMessage="1" sqref="L15:O15 JH15:JK15 TD15:TG15 ACZ15:ADC15 AMV15:AMY15 AWR15:AWU15 BGN15:BGQ15 BQJ15:BQM15 CAF15:CAI15 CKB15:CKE15 CTX15:CUA15 DDT15:DDW15 DNP15:DNS15 DXL15:DXO15 EHH15:EHK15 ERD15:ERG15 FAZ15:FBC15 FKV15:FKY15 FUR15:FUU15 GEN15:GEQ15 GOJ15:GOM15 GYF15:GYI15 HIB15:HIE15 HRX15:HSA15 IBT15:IBW15 ILP15:ILS15 IVL15:IVO15 JFH15:JFK15 JPD15:JPG15 JYZ15:JZC15 KIV15:KIY15 KSR15:KSU15 LCN15:LCQ15 LMJ15:LMM15 LWF15:LWI15 MGB15:MGE15 MPX15:MQA15 MZT15:MZW15 NJP15:NJS15 NTL15:NTO15 ODH15:ODK15 OND15:ONG15 OWZ15:OXC15 PGV15:PGY15 PQR15:PQU15 QAN15:QAQ15 QKJ15:QKM15 QUF15:QUI15 REB15:REE15 RNX15:ROA15 RXT15:RXW15 SHP15:SHS15 SRL15:SRO15 TBH15:TBK15 TLD15:TLG15 TUZ15:TVC15 UEV15:UEY15 UOR15:UOU15 UYN15:UYQ15 VIJ15:VIM15 VSF15:VSI15 WCB15:WCE15 WLX15:WMA15 WVT15:WVW15 L65551:O65551 JH65551:JK65551 TD65551:TG65551 ACZ65551:ADC65551 AMV65551:AMY65551 AWR65551:AWU65551 BGN65551:BGQ65551 BQJ65551:BQM65551 CAF65551:CAI65551 CKB65551:CKE65551 CTX65551:CUA65551 DDT65551:DDW65551 DNP65551:DNS65551 DXL65551:DXO65551 EHH65551:EHK65551 ERD65551:ERG65551 FAZ65551:FBC65551 FKV65551:FKY65551 FUR65551:FUU65551 GEN65551:GEQ65551 GOJ65551:GOM65551 GYF65551:GYI65551 HIB65551:HIE65551 HRX65551:HSA65551 IBT65551:IBW65551 ILP65551:ILS65551 IVL65551:IVO65551 JFH65551:JFK65551 JPD65551:JPG65551 JYZ65551:JZC65551 KIV65551:KIY65551 KSR65551:KSU65551 LCN65551:LCQ65551 LMJ65551:LMM65551 LWF65551:LWI65551 MGB65551:MGE65551 MPX65551:MQA65551 MZT65551:MZW65551 NJP65551:NJS65551 NTL65551:NTO65551 ODH65551:ODK65551 OND65551:ONG65551 OWZ65551:OXC65551 PGV65551:PGY65551 PQR65551:PQU65551 QAN65551:QAQ65551 QKJ65551:QKM65551 QUF65551:QUI65551 REB65551:REE65551 RNX65551:ROA65551 RXT65551:RXW65551 SHP65551:SHS65551 SRL65551:SRO65551 TBH65551:TBK65551 TLD65551:TLG65551 TUZ65551:TVC65551 UEV65551:UEY65551 UOR65551:UOU65551 UYN65551:UYQ65551 VIJ65551:VIM65551 VSF65551:VSI65551 WCB65551:WCE65551 WLX65551:WMA65551 WVT65551:WVW65551 L131087:O131087 JH131087:JK131087 TD131087:TG131087 ACZ131087:ADC131087 AMV131087:AMY131087 AWR131087:AWU131087 BGN131087:BGQ131087 BQJ131087:BQM131087 CAF131087:CAI131087 CKB131087:CKE131087 CTX131087:CUA131087 DDT131087:DDW131087 DNP131087:DNS131087 DXL131087:DXO131087 EHH131087:EHK131087 ERD131087:ERG131087 FAZ131087:FBC131087 FKV131087:FKY131087 FUR131087:FUU131087 GEN131087:GEQ131087 GOJ131087:GOM131087 GYF131087:GYI131087 HIB131087:HIE131087 HRX131087:HSA131087 IBT131087:IBW131087 ILP131087:ILS131087 IVL131087:IVO131087 JFH131087:JFK131087 JPD131087:JPG131087 JYZ131087:JZC131087 KIV131087:KIY131087 KSR131087:KSU131087 LCN131087:LCQ131087 LMJ131087:LMM131087 LWF131087:LWI131087 MGB131087:MGE131087 MPX131087:MQA131087 MZT131087:MZW131087 NJP131087:NJS131087 NTL131087:NTO131087 ODH131087:ODK131087 OND131087:ONG131087 OWZ131087:OXC131087 PGV131087:PGY131087 PQR131087:PQU131087 QAN131087:QAQ131087 QKJ131087:QKM131087 QUF131087:QUI131087 REB131087:REE131087 RNX131087:ROA131087 RXT131087:RXW131087 SHP131087:SHS131087 SRL131087:SRO131087 TBH131087:TBK131087 TLD131087:TLG131087 TUZ131087:TVC131087 UEV131087:UEY131087 UOR131087:UOU131087 UYN131087:UYQ131087 VIJ131087:VIM131087 VSF131087:VSI131087 WCB131087:WCE131087 WLX131087:WMA131087 WVT131087:WVW131087 L196623:O196623 JH196623:JK196623 TD196623:TG196623 ACZ196623:ADC196623 AMV196623:AMY196623 AWR196623:AWU196623 BGN196623:BGQ196623 BQJ196623:BQM196623 CAF196623:CAI196623 CKB196623:CKE196623 CTX196623:CUA196623 DDT196623:DDW196623 DNP196623:DNS196623 DXL196623:DXO196623 EHH196623:EHK196623 ERD196623:ERG196623 FAZ196623:FBC196623 FKV196623:FKY196623 FUR196623:FUU196623 GEN196623:GEQ196623 GOJ196623:GOM196623 GYF196623:GYI196623 HIB196623:HIE196623 HRX196623:HSA196623 IBT196623:IBW196623 ILP196623:ILS196623 IVL196623:IVO196623 JFH196623:JFK196623 JPD196623:JPG196623 JYZ196623:JZC196623 KIV196623:KIY196623 KSR196623:KSU196623 LCN196623:LCQ196623 LMJ196623:LMM196623 LWF196623:LWI196623 MGB196623:MGE196623 MPX196623:MQA196623 MZT196623:MZW196623 NJP196623:NJS196623 NTL196623:NTO196623 ODH196623:ODK196623 OND196623:ONG196623 OWZ196623:OXC196623 PGV196623:PGY196623 PQR196623:PQU196623 QAN196623:QAQ196623 QKJ196623:QKM196623 QUF196623:QUI196623 REB196623:REE196623 RNX196623:ROA196623 RXT196623:RXW196623 SHP196623:SHS196623 SRL196623:SRO196623 TBH196623:TBK196623 TLD196623:TLG196623 TUZ196623:TVC196623 UEV196623:UEY196623 UOR196623:UOU196623 UYN196623:UYQ196623 VIJ196623:VIM196623 VSF196623:VSI196623 WCB196623:WCE196623 WLX196623:WMA196623 WVT196623:WVW196623 L262159:O262159 JH262159:JK262159 TD262159:TG262159 ACZ262159:ADC262159 AMV262159:AMY262159 AWR262159:AWU262159 BGN262159:BGQ262159 BQJ262159:BQM262159 CAF262159:CAI262159 CKB262159:CKE262159 CTX262159:CUA262159 DDT262159:DDW262159 DNP262159:DNS262159 DXL262159:DXO262159 EHH262159:EHK262159 ERD262159:ERG262159 FAZ262159:FBC262159 FKV262159:FKY262159 FUR262159:FUU262159 GEN262159:GEQ262159 GOJ262159:GOM262159 GYF262159:GYI262159 HIB262159:HIE262159 HRX262159:HSA262159 IBT262159:IBW262159 ILP262159:ILS262159 IVL262159:IVO262159 JFH262159:JFK262159 JPD262159:JPG262159 JYZ262159:JZC262159 KIV262159:KIY262159 KSR262159:KSU262159 LCN262159:LCQ262159 LMJ262159:LMM262159 LWF262159:LWI262159 MGB262159:MGE262159 MPX262159:MQA262159 MZT262159:MZW262159 NJP262159:NJS262159 NTL262159:NTO262159 ODH262159:ODK262159 OND262159:ONG262159 OWZ262159:OXC262159 PGV262159:PGY262159 PQR262159:PQU262159 QAN262159:QAQ262159 QKJ262159:QKM262159 QUF262159:QUI262159 REB262159:REE262159 RNX262159:ROA262159 RXT262159:RXW262159 SHP262159:SHS262159 SRL262159:SRO262159 TBH262159:TBK262159 TLD262159:TLG262159 TUZ262159:TVC262159 UEV262159:UEY262159 UOR262159:UOU262159 UYN262159:UYQ262159 VIJ262159:VIM262159 VSF262159:VSI262159 WCB262159:WCE262159 WLX262159:WMA262159 WVT262159:WVW262159 L327695:O327695 JH327695:JK327695 TD327695:TG327695 ACZ327695:ADC327695 AMV327695:AMY327695 AWR327695:AWU327695 BGN327695:BGQ327695 BQJ327695:BQM327695 CAF327695:CAI327695 CKB327695:CKE327695 CTX327695:CUA327695 DDT327695:DDW327695 DNP327695:DNS327695 DXL327695:DXO327695 EHH327695:EHK327695 ERD327695:ERG327695 FAZ327695:FBC327695 FKV327695:FKY327695 FUR327695:FUU327695 GEN327695:GEQ327695 GOJ327695:GOM327695 GYF327695:GYI327695 HIB327695:HIE327695 HRX327695:HSA327695 IBT327695:IBW327695 ILP327695:ILS327695 IVL327695:IVO327695 JFH327695:JFK327695 JPD327695:JPG327695 JYZ327695:JZC327695 KIV327695:KIY327695 KSR327695:KSU327695 LCN327695:LCQ327695 LMJ327695:LMM327695 LWF327695:LWI327695 MGB327695:MGE327695 MPX327695:MQA327695 MZT327695:MZW327695 NJP327695:NJS327695 NTL327695:NTO327695 ODH327695:ODK327695 OND327695:ONG327695 OWZ327695:OXC327695 PGV327695:PGY327695 PQR327695:PQU327695 QAN327695:QAQ327695 QKJ327695:QKM327695 QUF327695:QUI327695 REB327695:REE327695 RNX327695:ROA327695 RXT327695:RXW327695 SHP327695:SHS327695 SRL327695:SRO327695 TBH327695:TBK327695 TLD327695:TLG327695 TUZ327695:TVC327695 UEV327695:UEY327695 UOR327695:UOU327695 UYN327695:UYQ327695 VIJ327695:VIM327695 VSF327695:VSI327695 WCB327695:WCE327695 WLX327695:WMA327695 WVT327695:WVW327695 L393231:O393231 JH393231:JK393231 TD393231:TG393231 ACZ393231:ADC393231 AMV393231:AMY393231 AWR393231:AWU393231 BGN393231:BGQ393231 BQJ393231:BQM393231 CAF393231:CAI393231 CKB393231:CKE393231 CTX393231:CUA393231 DDT393231:DDW393231 DNP393231:DNS393231 DXL393231:DXO393231 EHH393231:EHK393231 ERD393231:ERG393231 FAZ393231:FBC393231 FKV393231:FKY393231 FUR393231:FUU393231 GEN393231:GEQ393231 GOJ393231:GOM393231 GYF393231:GYI393231 HIB393231:HIE393231 HRX393231:HSA393231 IBT393231:IBW393231 ILP393231:ILS393231 IVL393231:IVO393231 JFH393231:JFK393231 JPD393231:JPG393231 JYZ393231:JZC393231 KIV393231:KIY393231 KSR393231:KSU393231 LCN393231:LCQ393231 LMJ393231:LMM393231 LWF393231:LWI393231 MGB393231:MGE393231 MPX393231:MQA393231 MZT393231:MZW393231 NJP393231:NJS393231 NTL393231:NTO393231 ODH393231:ODK393231 OND393231:ONG393231 OWZ393231:OXC393231 PGV393231:PGY393231 PQR393231:PQU393231 QAN393231:QAQ393231 QKJ393231:QKM393231 QUF393231:QUI393231 REB393231:REE393231 RNX393231:ROA393231 RXT393231:RXW393231 SHP393231:SHS393231 SRL393231:SRO393231 TBH393231:TBK393231 TLD393231:TLG393231 TUZ393231:TVC393231 UEV393231:UEY393231 UOR393231:UOU393231 UYN393231:UYQ393231 VIJ393231:VIM393231 VSF393231:VSI393231 WCB393231:WCE393231 WLX393231:WMA393231 WVT393231:WVW393231 L458767:O458767 JH458767:JK458767 TD458767:TG458767 ACZ458767:ADC458767 AMV458767:AMY458767 AWR458767:AWU458767 BGN458767:BGQ458767 BQJ458767:BQM458767 CAF458767:CAI458767 CKB458767:CKE458767 CTX458767:CUA458767 DDT458767:DDW458767 DNP458767:DNS458767 DXL458767:DXO458767 EHH458767:EHK458767 ERD458767:ERG458767 FAZ458767:FBC458767 FKV458767:FKY458767 FUR458767:FUU458767 GEN458767:GEQ458767 GOJ458767:GOM458767 GYF458767:GYI458767 HIB458767:HIE458767 HRX458767:HSA458767 IBT458767:IBW458767 ILP458767:ILS458767 IVL458767:IVO458767 JFH458767:JFK458767 JPD458767:JPG458767 JYZ458767:JZC458767 KIV458767:KIY458767 KSR458767:KSU458767 LCN458767:LCQ458767 LMJ458767:LMM458767 LWF458767:LWI458767 MGB458767:MGE458767 MPX458767:MQA458767 MZT458767:MZW458767 NJP458767:NJS458767 NTL458767:NTO458767 ODH458767:ODK458767 OND458767:ONG458767 OWZ458767:OXC458767 PGV458767:PGY458767 PQR458767:PQU458767 QAN458767:QAQ458767 QKJ458767:QKM458767 QUF458767:QUI458767 REB458767:REE458767 RNX458767:ROA458767 RXT458767:RXW458767 SHP458767:SHS458767 SRL458767:SRO458767 TBH458767:TBK458767 TLD458767:TLG458767 TUZ458767:TVC458767 UEV458767:UEY458767 UOR458767:UOU458767 UYN458767:UYQ458767 VIJ458767:VIM458767 VSF458767:VSI458767 WCB458767:WCE458767 WLX458767:WMA458767 WVT458767:WVW458767 L524303:O524303 JH524303:JK524303 TD524303:TG524303 ACZ524303:ADC524303 AMV524303:AMY524303 AWR524303:AWU524303 BGN524303:BGQ524303 BQJ524303:BQM524303 CAF524303:CAI524303 CKB524303:CKE524303 CTX524303:CUA524303 DDT524303:DDW524303 DNP524303:DNS524303 DXL524303:DXO524303 EHH524303:EHK524303 ERD524303:ERG524303 FAZ524303:FBC524303 FKV524303:FKY524303 FUR524303:FUU524303 GEN524303:GEQ524303 GOJ524303:GOM524303 GYF524303:GYI524303 HIB524303:HIE524303 HRX524303:HSA524303 IBT524303:IBW524303 ILP524303:ILS524303 IVL524303:IVO524303 JFH524303:JFK524303 JPD524303:JPG524303 JYZ524303:JZC524303 KIV524303:KIY524303 KSR524303:KSU524303 LCN524303:LCQ524303 LMJ524303:LMM524303 LWF524303:LWI524303 MGB524303:MGE524303 MPX524303:MQA524303 MZT524303:MZW524303 NJP524303:NJS524303 NTL524303:NTO524303 ODH524303:ODK524303 OND524303:ONG524303 OWZ524303:OXC524303 PGV524303:PGY524303 PQR524303:PQU524303 QAN524303:QAQ524303 QKJ524303:QKM524303 QUF524303:QUI524303 REB524303:REE524303 RNX524303:ROA524303 RXT524303:RXW524303 SHP524303:SHS524303 SRL524303:SRO524303 TBH524303:TBK524303 TLD524303:TLG524303 TUZ524303:TVC524303 UEV524303:UEY524303 UOR524303:UOU524303 UYN524303:UYQ524303 VIJ524303:VIM524303 VSF524303:VSI524303 WCB524303:WCE524303 WLX524303:WMA524303 WVT524303:WVW524303 L589839:O589839 JH589839:JK589839 TD589839:TG589839 ACZ589839:ADC589839 AMV589839:AMY589839 AWR589839:AWU589839 BGN589839:BGQ589839 BQJ589839:BQM589839 CAF589839:CAI589839 CKB589839:CKE589839 CTX589839:CUA589839 DDT589839:DDW589839 DNP589839:DNS589839 DXL589839:DXO589839 EHH589839:EHK589839 ERD589839:ERG589839 FAZ589839:FBC589839 FKV589839:FKY589839 FUR589839:FUU589839 GEN589839:GEQ589839 GOJ589839:GOM589839 GYF589839:GYI589839 HIB589839:HIE589839 HRX589839:HSA589839 IBT589839:IBW589839 ILP589839:ILS589839 IVL589839:IVO589839 JFH589839:JFK589839 JPD589839:JPG589839 JYZ589839:JZC589839 KIV589839:KIY589839 KSR589839:KSU589839 LCN589839:LCQ589839 LMJ589839:LMM589839 LWF589839:LWI589839 MGB589839:MGE589839 MPX589839:MQA589839 MZT589839:MZW589839 NJP589839:NJS589839 NTL589839:NTO589839 ODH589839:ODK589839 OND589839:ONG589839 OWZ589839:OXC589839 PGV589839:PGY589839 PQR589839:PQU589839 QAN589839:QAQ589839 QKJ589839:QKM589839 QUF589839:QUI589839 REB589839:REE589839 RNX589839:ROA589839 RXT589839:RXW589839 SHP589839:SHS589839 SRL589839:SRO589839 TBH589839:TBK589839 TLD589839:TLG589839 TUZ589839:TVC589839 UEV589839:UEY589839 UOR589839:UOU589839 UYN589839:UYQ589839 VIJ589839:VIM589839 VSF589839:VSI589839 WCB589839:WCE589839 WLX589839:WMA589839 WVT589839:WVW589839 L655375:O655375 JH655375:JK655375 TD655375:TG655375 ACZ655375:ADC655375 AMV655375:AMY655375 AWR655375:AWU655375 BGN655375:BGQ655375 BQJ655375:BQM655375 CAF655375:CAI655375 CKB655375:CKE655375 CTX655375:CUA655375 DDT655375:DDW655375 DNP655375:DNS655375 DXL655375:DXO655375 EHH655375:EHK655375 ERD655375:ERG655375 FAZ655375:FBC655375 FKV655375:FKY655375 FUR655375:FUU655375 GEN655375:GEQ655375 GOJ655375:GOM655375 GYF655375:GYI655375 HIB655375:HIE655375 HRX655375:HSA655375 IBT655375:IBW655375 ILP655375:ILS655375 IVL655375:IVO655375 JFH655375:JFK655375 JPD655375:JPG655375 JYZ655375:JZC655375 KIV655375:KIY655375 KSR655375:KSU655375 LCN655375:LCQ655375 LMJ655375:LMM655375 LWF655375:LWI655375 MGB655375:MGE655375 MPX655375:MQA655375 MZT655375:MZW655375 NJP655375:NJS655375 NTL655375:NTO655375 ODH655375:ODK655375 OND655375:ONG655375 OWZ655375:OXC655375 PGV655375:PGY655375 PQR655375:PQU655375 QAN655375:QAQ655375 QKJ655375:QKM655375 QUF655375:QUI655375 REB655375:REE655375 RNX655375:ROA655375 RXT655375:RXW655375 SHP655375:SHS655375 SRL655375:SRO655375 TBH655375:TBK655375 TLD655375:TLG655375 TUZ655375:TVC655375 UEV655375:UEY655375 UOR655375:UOU655375 UYN655375:UYQ655375 VIJ655375:VIM655375 VSF655375:VSI655375 WCB655375:WCE655375 WLX655375:WMA655375 WVT655375:WVW655375 L720911:O720911 JH720911:JK720911 TD720911:TG720911 ACZ720911:ADC720911 AMV720911:AMY720911 AWR720911:AWU720911 BGN720911:BGQ720911 BQJ720911:BQM720911 CAF720911:CAI720911 CKB720911:CKE720911 CTX720911:CUA720911 DDT720911:DDW720911 DNP720911:DNS720911 DXL720911:DXO720911 EHH720911:EHK720911 ERD720911:ERG720911 FAZ720911:FBC720911 FKV720911:FKY720911 FUR720911:FUU720911 GEN720911:GEQ720911 GOJ720911:GOM720911 GYF720911:GYI720911 HIB720911:HIE720911 HRX720911:HSA720911 IBT720911:IBW720911 ILP720911:ILS720911 IVL720911:IVO720911 JFH720911:JFK720911 JPD720911:JPG720911 JYZ720911:JZC720911 KIV720911:KIY720911 KSR720911:KSU720911 LCN720911:LCQ720911 LMJ720911:LMM720911 LWF720911:LWI720911 MGB720911:MGE720911 MPX720911:MQA720911 MZT720911:MZW720911 NJP720911:NJS720911 NTL720911:NTO720911 ODH720911:ODK720911 OND720911:ONG720911 OWZ720911:OXC720911 PGV720911:PGY720911 PQR720911:PQU720911 QAN720911:QAQ720911 QKJ720911:QKM720911 QUF720911:QUI720911 REB720911:REE720911 RNX720911:ROA720911 RXT720911:RXW720911 SHP720911:SHS720911 SRL720911:SRO720911 TBH720911:TBK720911 TLD720911:TLG720911 TUZ720911:TVC720911 UEV720911:UEY720911 UOR720911:UOU720911 UYN720911:UYQ720911 VIJ720911:VIM720911 VSF720911:VSI720911 WCB720911:WCE720911 WLX720911:WMA720911 WVT720911:WVW720911 L786447:O786447 JH786447:JK786447 TD786447:TG786447 ACZ786447:ADC786447 AMV786447:AMY786447 AWR786447:AWU786447 BGN786447:BGQ786447 BQJ786447:BQM786447 CAF786447:CAI786447 CKB786447:CKE786447 CTX786447:CUA786447 DDT786447:DDW786447 DNP786447:DNS786447 DXL786447:DXO786447 EHH786447:EHK786447 ERD786447:ERG786447 FAZ786447:FBC786447 FKV786447:FKY786447 FUR786447:FUU786447 GEN786447:GEQ786447 GOJ786447:GOM786447 GYF786447:GYI786447 HIB786447:HIE786447 HRX786447:HSA786447 IBT786447:IBW786447 ILP786447:ILS786447 IVL786447:IVO786447 JFH786447:JFK786447 JPD786447:JPG786447 JYZ786447:JZC786447 KIV786447:KIY786447 KSR786447:KSU786447 LCN786447:LCQ786447 LMJ786447:LMM786447 LWF786447:LWI786447 MGB786447:MGE786447 MPX786447:MQA786447 MZT786447:MZW786447 NJP786447:NJS786447 NTL786447:NTO786447 ODH786447:ODK786447 OND786447:ONG786447 OWZ786447:OXC786447 PGV786447:PGY786447 PQR786447:PQU786447 QAN786447:QAQ786447 QKJ786447:QKM786447 QUF786447:QUI786447 REB786447:REE786447 RNX786447:ROA786447 RXT786447:RXW786447 SHP786447:SHS786447 SRL786447:SRO786447 TBH786447:TBK786447 TLD786447:TLG786447 TUZ786447:TVC786447 UEV786447:UEY786447 UOR786447:UOU786447 UYN786447:UYQ786447 VIJ786447:VIM786447 VSF786447:VSI786447 WCB786447:WCE786447 WLX786447:WMA786447 WVT786447:WVW786447 L851983:O851983 JH851983:JK851983 TD851983:TG851983 ACZ851983:ADC851983 AMV851983:AMY851983 AWR851983:AWU851983 BGN851983:BGQ851983 BQJ851983:BQM851983 CAF851983:CAI851983 CKB851983:CKE851983 CTX851983:CUA851983 DDT851983:DDW851983 DNP851983:DNS851983 DXL851983:DXO851983 EHH851983:EHK851983 ERD851983:ERG851983 FAZ851983:FBC851983 FKV851983:FKY851983 FUR851983:FUU851983 GEN851983:GEQ851983 GOJ851983:GOM851983 GYF851983:GYI851983 HIB851983:HIE851983 HRX851983:HSA851983 IBT851983:IBW851983 ILP851983:ILS851983 IVL851983:IVO851983 JFH851983:JFK851983 JPD851983:JPG851983 JYZ851983:JZC851983 KIV851983:KIY851983 KSR851983:KSU851983 LCN851983:LCQ851983 LMJ851983:LMM851983 LWF851983:LWI851983 MGB851983:MGE851983 MPX851983:MQA851983 MZT851983:MZW851983 NJP851983:NJS851983 NTL851983:NTO851983 ODH851983:ODK851983 OND851983:ONG851983 OWZ851983:OXC851983 PGV851983:PGY851983 PQR851983:PQU851983 QAN851983:QAQ851983 QKJ851983:QKM851983 QUF851983:QUI851983 REB851983:REE851983 RNX851983:ROA851983 RXT851983:RXW851983 SHP851983:SHS851983 SRL851983:SRO851983 TBH851983:TBK851983 TLD851983:TLG851983 TUZ851983:TVC851983 UEV851983:UEY851983 UOR851983:UOU851983 UYN851983:UYQ851983 VIJ851983:VIM851983 VSF851983:VSI851983 WCB851983:WCE851983 WLX851983:WMA851983 WVT851983:WVW851983 L917519:O917519 JH917519:JK917519 TD917519:TG917519 ACZ917519:ADC917519 AMV917519:AMY917519 AWR917519:AWU917519 BGN917519:BGQ917519 BQJ917519:BQM917519 CAF917519:CAI917519 CKB917519:CKE917519 CTX917519:CUA917519 DDT917519:DDW917519 DNP917519:DNS917519 DXL917519:DXO917519 EHH917519:EHK917519 ERD917519:ERG917519 FAZ917519:FBC917519 FKV917519:FKY917519 FUR917519:FUU917519 GEN917519:GEQ917519 GOJ917519:GOM917519 GYF917519:GYI917519 HIB917519:HIE917519 HRX917519:HSA917519 IBT917519:IBW917519 ILP917519:ILS917519 IVL917519:IVO917519 JFH917519:JFK917519 JPD917519:JPG917519 JYZ917519:JZC917519 KIV917519:KIY917519 KSR917519:KSU917519 LCN917519:LCQ917519 LMJ917519:LMM917519 LWF917519:LWI917519 MGB917519:MGE917519 MPX917519:MQA917519 MZT917519:MZW917519 NJP917519:NJS917519 NTL917519:NTO917519 ODH917519:ODK917519 OND917519:ONG917519 OWZ917519:OXC917519 PGV917519:PGY917519 PQR917519:PQU917519 QAN917519:QAQ917519 QKJ917519:QKM917519 QUF917519:QUI917519 REB917519:REE917519 RNX917519:ROA917519 RXT917519:RXW917519 SHP917519:SHS917519 SRL917519:SRO917519 TBH917519:TBK917519 TLD917519:TLG917519 TUZ917519:TVC917519 UEV917519:UEY917519 UOR917519:UOU917519 UYN917519:UYQ917519 VIJ917519:VIM917519 VSF917519:VSI917519 WCB917519:WCE917519 WLX917519:WMA917519 WVT917519:WVW917519 L983055:O983055 JH983055:JK983055 TD983055:TG983055 ACZ983055:ADC983055 AMV983055:AMY983055 AWR983055:AWU983055 BGN983055:BGQ983055 BQJ983055:BQM983055 CAF983055:CAI983055 CKB983055:CKE983055 CTX983055:CUA983055 DDT983055:DDW983055 DNP983055:DNS983055 DXL983055:DXO983055 EHH983055:EHK983055 ERD983055:ERG983055 FAZ983055:FBC983055 FKV983055:FKY983055 FUR983055:FUU983055 GEN983055:GEQ983055 GOJ983055:GOM983055 GYF983055:GYI983055 HIB983055:HIE983055 HRX983055:HSA983055 IBT983055:IBW983055 ILP983055:ILS983055 IVL983055:IVO983055 JFH983055:JFK983055 JPD983055:JPG983055 JYZ983055:JZC983055 KIV983055:KIY983055 KSR983055:KSU983055 LCN983055:LCQ983055 LMJ983055:LMM983055 LWF983055:LWI983055 MGB983055:MGE983055 MPX983055:MQA983055 MZT983055:MZW983055 NJP983055:NJS983055 NTL983055:NTO983055 ODH983055:ODK983055 OND983055:ONG983055 OWZ983055:OXC983055 PGV983055:PGY983055 PQR983055:PQU983055 QAN983055:QAQ983055 QKJ983055:QKM983055 QUF983055:QUI983055 REB983055:REE983055 RNX983055:ROA983055 RXT983055:RXW983055 SHP983055:SHS983055 SRL983055:SRO983055 TBH983055:TBK983055 TLD983055:TLG983055 TUZ983055:TVC983055 UEV983055:UEY983055 UOR983055:UOU983055 UYN983055:UYQ983055 VIJ983055:VIM983055 VSF983055:VSI983055 WCB983055:WCE983055 WLX983055:WMA983055 WVT983055:WVW983055 L4:O4 JH4:JK4 TD4:TG4 ACZ4:ADC4 AMV4:AMY4 AWR4:AWU4 BGN4:BGQ4 BQJ4:BQM4 CAF4:CAI4 CKB4:CKE4 CTX4:CUA4 DDT4:DDW4 DNP4:DNS4 DXL4:DXO4 EHH4:EHK4 ERD4:ERG4 FAZ4:FBC4 FKV4:FKY4 FUR4:FUU4 GEN4:GEQ4 GOJ4:GOM4 GYF4:GYI4 HIB4:HIE4 HRX4:HSA4 IBT4:IBW4 ILP4:ILS4 IVL4:IVO4 JFH4:JFK4 JPD4:JPG4 JYZ4:JZC4 KIV4:KIY4 KSR4:KSU4 LCN4:LCQ4 LMJ4:LMM4 LWF4:LWI4 MGB4:MGE4 MPX4:MQA4 MZT4:MZW4 NJP4:NJS4 NTL4:NTO4 ODH4:ODK4 OND4:ONG4 OWZ4:OXC4 PGV4:PGY4 PQR4:PQU4 QAN4:QAQ4 QKJ4:QKM4 QUF4:QUI4 REB4:REE4 RNX4:ROA4 RXT4:RXW4 SHP4:SHS4 SRL4:SRO4 TBH4:TBK4 TLD4:TLG4 TUZ4:TVC4 UEV4:UEY4 UOR4:UOU4 UYN4:UYQ4 VIJ4:VIM4 VSF4:VSI4 WCB4:WCE4 WLX4:WMA4 WVT4:WVW4 L65540:O65540 JH65540:JK65540 TD65540:TG65540 ACZ65540:ADC65540 AMV65540:AMY65540 AWR65540:AWU65540 BGN65540:BGQ65540 BQJ65540:BQM65540 CAF65540:CAI65540 CKB65540:CKE65540 CTX65540:CUA65540 DDT65540:DDW65540 DNP65540:DNS65540 DXL65540:DXO65540 EHH65540:EHK65540 ERD65540:ERG65540 FAZ65540:FBC65540 FKV65540:FKY65540 FUR65540:FUU65540 GEN65540:GEQ65540 GOJ65540:GOM65540 GYF65540:GYI65540 HIB65540:HIE65540 HRX65540:HSA65540 IBT65540:IBW65540 ILP65540:ILS65540 IVL65540:IVO65540 JFH65540:JFK65540 JPD65540:JPG65540 JYZ65540:JZC65540 KIV65540:KIY65540 KSR65540:KSU65540 LCN65540:LCQ65540 LMJ65540:LMM65540 LWF65540:LWI65540 MGB65540:MGE65540 MPX65540:MQA65540 MZT65540:MZW65540 NJP65540:NJS65540 NTL65540:NTO65540 ODH65540:ODK65540 OND65540:ONG65540 OWZ65540:OXC65540 PGV65540:PGY65540 PQR65540:PQU65540 QAN65540:QAQ65540 QKJ65540:QKM65540 QUF65540:QUI65540 REB65540:REE65540 RNX65540:ROA65540 RXT65540:RXW65540 SHP65540:SHS65540 SRL65540:SRO65540 TBH65540:TBK65540 TLD65540:TLG65540 TUZ65540:TVC65540 UEV65540:UEY65540 UOR65540:UOU65540 UYN65540:UYQ65540 VIJ65540:VIM65540 VSF65540:VSI65540 WCB65540:WCE65540 WLX65540:WMA65540 WVT65540:WVW65540 L131076:O131076 JH131076:JK131076 TD131076:TG131076 ACZ131076:ADC131076 AMV131076:AMY131076 AWR131076:AWU131076 BGN131076:BGQ131076 BQJ131076:BQM131076 CAF131076:CAI131076 CKB131076:CKE131076 CTX131076:CUA131076 DDT131076:DDW131076 DNP131076:DNS131076 DXL131076:DXO131076 EHH131076:EHK131076 ERD131076:ERG131076 FAZ131076:FBC131076 FKV131076:FKY131076 FUR131076:FUU131076 GEN131076:GEQ131076 GOJ131076:GOM131076 GYF131076:GYI131076 HIB131076:HIE131076 HRX131076:HSA131076 IBT131076:IBW131076 ILP131076:ILS131076 IVL131076:IVO131076 JFH131076:JFK131076 JPD131076:JPG131076 JYZ131076:JZC131076 KIV131076:KIY131076 KSR131076:KSU131076 LCN131076:LCQ131076 LMJ131076:LMM131076 LWF131076:LWI131076 MGB131076:MGE131076 MPX131076:MQA131076 MZT131076:MZW131076 NJP131076:NJS131076 NTL131076:NTO131076 ODH131076:ODK131076 OND131076:ONG131076 OWZ131076:OXC131076 PGV131076:PGY131076 PQR131076:PQU131076 QAN131076:QAQ131076 QKJ131076:QKM131076 QUF131076:QUI131076 REB131076:REE131076 RNX131076:ROA131076 RXT131076:RXW131076 SHP131076:SHS131076 SRL131076:SRO131076 TBH131076:TBK131076 TLD131076:TLG131076 TUZ131076:TVC131076 UEV131076:UEY131076 UOR131076:UOU131076 UYN131076:UYQ131076 VIJ131076:VIM131076 VSF131076:VSI131076 WCB131076:WCE131076 WLX131076:WMA131076 WVT131076:WVW131076 L196612:O196612 JH196612:JK196612 TD196612:TG196612 ACZ196612:ADC196612 AMV196612:AMY196612 AWR196612:AWU196612 BGN196612:BGQ196612 BQJ196612:BQM196612 CAF196612:CAI196612 CKB196612:CKE196612 CTX196612:CUA196612 DDT196612:DDW196612 DNP196612:DNS196612 DXL196612:DXO196612 EHH196612:EHK196612 ERD196612:ERG196612 FAZ196612:FBC196612 FKV196612:FKY196612 FUR196612:FUU196612 GEN196612:GEQ196612 GOJ196612:GOM196612 GYF196612:GYI196612 HIB196612:HIE196612 HRX196612:HSA196612 IBT196612:IBW196612 ILP196612:ILS196612 IVL196612:IVO196612 JFH196612:JFK196612 JPD196612:JPG196612 JYZ196612:JZC196612 KIV196612:KIY196612 KSR196612:KSU196612 LCN196612:LCQ196612 LMJ196612:LMM196612 LWF196612:LWI196612 MGB196612:MGE196612 MPX196612:MQA196612 MZT196612:MZW196612 NJP196612:NJS196612 NTL196612:NTO196612 ODH196612:ODK196612 OND196612:ONG196612 OWZ196612:OXC196612 PGV196612:PGY196612 PQR196612:PQU196612 QAN196612:QAQ196612 QKJ196612:QKM196612 QUF196612:QUI196612 REB196612:REE196612 RNX196612:ROA196612 RXT196612:RXW196612 SHP196612:SHS196612 SRL196612:SRO196612 TBH196612:TBK196612 TLD196612:TLG196612 TUZ196612:TVC196612 UEV196612:UEY196612 UOR196612:UOU196612 UYN196612:UYQ196612 VIJ196612:VIM196612 VSF196612:VSI196612 WCB196612:WCE196612 WLX196612:WMA196612 WVT196612:WVW196612 L262148:O262148 JH262148:JK262148 TD262148:TG262148 ACZ262148:ADC262148 AMV262148:AMY262148 AWR262148:AWU262148 BGN262148:BGQ262148 BQJ262148:BQM262148 CAF262148:CAI262148 CKB262148:CKE262148 CTX262148:CUA262148 DDT262148:DDW262148 DNP262148:DNS262148 DXL262148:DXO262148 EHH262148:EHK262148 ERD262148:ERG262148 FAZ262148:FBC262148 FKV262148:FKY262148 FUR262148:FUU262148 GEN262148:GEQ262148 GOJ262148:GOM262148 GYF262148:GYI262148 HIB262148:HIE262148 HRX262148:HSA262148 IBT262148:IBW262148 ILP262148:ILS262148 IVL262148:IVO262148 JFH262148:JFK262148 JPD262148:JPG262148 JYZ262148:JZC262148 KIV262148:KIY262148 KSR262148:KSU262148 LCN262148:LCQ262148 LMJ262148:LMM262148 LWF262148:LWI262148 MGB262148:MGE262148 MPX262148:MQA262148 MZT262148:MZW262148 NJP262148:NJS262148 NTL262148:NTO262148 ODH262148:ODK262148 OND262148:ONG262148 OWZ262148:OXC262148 PGV262148:PGY262148 PQR262148:PQU262148 QAN262148:QAQ262148 QKJ262148:QKM262148 QUF262148:QUI262148 REB262148:REE262148 RNX262148:ROA262148 RXT262148:RXW262148 SHP262148:SHS262148 SRL262148:SRO262148 TBH262148:TBK262148 TLD262148:TLG262148 TUZ262148:TVC262148 UEV262148:UEY262148 UOR262148:UOU262148 UYN262148:UYQ262148 VIJ262148:VIM262148 VSF262148:VSI262148 WCB262148:WCE262148 WLX262148:WMA262148 WVT262148:WVW262148 L327684:O327684 JH327684:JK327684 TD327684:TG327684 ACZ327684:ADC327684 AMV327684:AMY327684 AWR327684:AWU327684 BGN327684:BGQ327684 BQJ327684:BQM327684 CAF327684:CAI327684 CKB327684:CKE327684 CTX327684:CUA327684 DDT327684:DDW327684 DNP327684:DNS327684 DXL327684:DXO327684 EHH327684:EHK327684 ERD327684:ERG327684 FAZ327684:FBC327684 FKV327684:FKY327684 FUR327684:FUU327684 GEN327684:GEQ327684 GOJ327684:GOM327684 GYF327684:GYI327684 HIB327684:HIE327684 HRX327684:HSA327684 IBT327684:IBW327684 ILP327684:ILS327684 IVL327684:IVO327684 JFH327684:JFK327684 JPD327684:JPG327684 JYZ327684:JZC327684 KIV327684:KIY327684 KSR327684:KSU327684 LCN327684:LCQ327684 LMJ327684:LMM327684 LWF327684:LWI327684 MGB327684:MGE327684 MPX327684:MQA327684 MZT327684:MZW327684 NJP327684:NJS327684 NTL327684:NTO327684 ODH327684:ODK327684 OND327684:ONG327684 OWZ327684:OXC327684 PGV327684:PGY327684 PQR327684:PQU327684 QAN327684:QAQ327684 QKJ327684:QKM327684 QUF327684:QUI327684 REB327684:REE327684 RNX327684:ROA327684 RXT327684:RXW327684 SHP327684:SHS327684 SRL327684:SRO327684 TBH327684:TBK327684 TLD327684:TLG327684 TUZ327684:TVC327684 UEV327684:UEY327684 UOR327684:UOU327684 UYN327684:UYQ327684 VIJ327684:VIM327684 VSF327684:VSI327684 WCB327684:WCE327684 WLX327684:WMA327684 WVT327684:WVW327684 L393220:O393220 JH393220:JK393220 TD393220:TG393220 ACZ393220:ADC393220 AMV393220:AMY393220 AWR393220:AWU393220 BGN393220:BGQ393220 BQJ393220:BQM393220 CAF393220:CAI393220 CKB393220:CKE393220 CTX393220:CUA393220 DDT393220:DDW393220 DNP393220:DNS393220 DXL393220:DXO393220 EHH393220:EHK393220 ERD393220:ERG393220 FAZ393220:FBC393220 FKV393220:FKY393220 FUR393220:FUU393220 GEN393220:GEQ393220 GOJ393220:GOM393220 GYF393220:GYI393220 HIB393220:HIE393220 HRX393220:HSA393220 IBT393220:IBW393220 ILP393220:ILS393220 IVL393220:IVO393220 JFH393220:JFK393220 JPD393220:JPG393220 JYZ393220:JZC393220 KIV393220:KIY393220 KSR393220:KSU393220 LCN393220:LCQ393220 LMJ393220:LMM393220 LWF393220:LWI393220 MGB393220:MGE393220 MPX393220:MQA393220 MZT393220:MZW393220 NJP393220:NJS393220 NTL393220:NTO393220 ODH393220:ODK393220 OND393220:ONG393220 OWZ393220:OXC393220 PGV393220:PGY393220 PQR393220:PQU393220 QAN393220:QAQ393220 QKJ393220:QKM393220 QUF393220:QUI393220 REB393220:REE393220 RNX393220:ROA393220 RXT393220:RXW393220 SHP393220:SHS393220 SRL393220:SRO393220 TBH393220:TBK393220 TLD393220:TLG393220 TUZ393220:TVC393220 UEV393220:UEY393220 UOR393220:UOU393220 UYN393220:UYQ393220 VIJ393220:VIM393220 VSF393220:VSI393220 WCB393220:WCE393220 WLX393220:WMA393220 WVT393220:WVW393220 L458756:O458756 JH458756:JK458756 TD458756:TG458756 ACZ458756:ADC458756 AMV458756:AMY458756 AWR458756:AWU458756 BGN458756:BGQ458756 BQJ458756:BQM458756 CAF458756:CAI458756 CKB458756:CKE458756 CTX458756:CUA458756 DDT458756:DDW458756 DNP458756:DNS458756 DXL458756:DXO458756 EHH458756:EHK458756 ERD458756:ERG458756 FAZ458756:FBC458756 FKV458756:FKY458756 FUR458756:FUU458756 GEN458756:GEQ458756 GOJ458756:GOM458756 GYF458756:GYI458756 HIB458756:HIE458756 HRX458756:HSA458756 IBT458756:IBW458756 ILP458756:ILS458756 IVL458756:IVO458756 JFH458756:JFK458756 JPD458756:JPG458756 JYZ458756:JZC458756 KIV458756:KIY458756 KSR458756:KSU458756 LCN458756:LCQ458756 LMJ458756:LMM458756 LWF458756:LWI458756 MGB458756:MGE458756 MPX458756:MQA458756 MZT458756:MZW458756 NJP458756:NJS458756 NTL458756:NTO458756 ODH458756:ODK458756 OND458756:ONG458756 OWZ458756:OXC458756 PGV458756:PGY458756 PQR458756:PQU458756 QAN458756:QAQ458756 QKJ458756:QKM458756 QUF458756:QUI458756 REB458756:REE458756 RNX458756:ROA458756 RXT458756:RXW458756 SHP458756:SHS458756 SRL458756:SRO458756 TBH458756:TBK458756 TLD458756:TLG458756 TUZ458756:TVC458756 UEV458756:UEY458756 UOR458756:UOU458756 UYN458756:UYQ458756 VIJ458756:VIM458756 VSF458756:VSI458756 WCB458756:WCE458756 WLX458756:WMA458756 WVT458756:WVW458756 L524292:O524292 JH524292:JK524292 TD524292:TG524292 ACZ524292:ADC524292 AMV524292:AMY524292 AWR524292:AWU524292 BGN524292:BGQ524292 BQJ524292:BQM524292 CAF524292:CAI524292 CKB524292:CKE524292 CTX524292:CUA524292 DDT524292:DDW524292 DNP524292:DNS524292 DXL524292:DXO524292 EHH524292:EHK524292 ERD524292:ERG524292 FAZ524292:FBC524292 FKV524292:FKY524292 FUR524292:FUU524292 GEN524292:GEQ524292 GOJ524292:GOM524292 GYF524292:GYI524292 HIB524292:HIE524292 HRX524292:HSA524292 IBT524292:IBW524292 ILP524292:ILS524292 IVL524292:IVO524292 JFH524292:JFK524292 JPD524292:JPG524292 JYZ524292:JZC524292 KIV524292:KIY524292 KSR524292:KSU524292 LCN524292:LCQ524292 LMJ524292:LMM524292 LWF524292:LWI524292 MGB524292:MGE524292 MPX524292:MQA524292 MZT524292:MZW524292 NJP524292:NJS524292 NTL524292:NTO524292 ODH524292:ODK524292 OND524292:ONG524292 OWZ524292:OXC524292 PGV524292:PGY524292 PQR524292:PQU524292 QAN524292:QAQ524292 QKJ524292:QKM524292 QUF524292:QUI524292 REB524292:REE524292 RNX524292:ROA524292 RXT524292:RXW524292 SHP524292:SHS524292 SRL524292:SRO524292 TBH524292:TBK524292 TLD524292:TLG524292 TUZ524292:TVC524292 UEV524292:UEY524292 UOR524292:UOU524292 UYN524292:UYQ524292 VIJ524292:VIM524292 VSF524292:VSI524292 WCB524292:WCE524292 WLX524292:WMA524292 WVT524292:WVW524292 L589828:O589828 JH589828:JK589828 TD589828:TG589828 ACZ589828:ADC589828 AMV589828:AMY589828 AWR589828:AWU589828 BGN589828:BGQ589828 BQJ589828:BQM589828 CAF589828:CAI589828 CKB589828:CKE589828 CTX589828:CUA589828 DDT589828:DDW589828 DNP589828:DNS589828 DXL589828:DXO589828 EHH589828:EHK589828 ERD589828:ERG589828 FAZ589828:FBC589828 FKV589828:FKY589828 FUR589828:FUU589828 GEN589828:GEQ589828 GOJ589828:GOM589828 GYF589828:GYI589828 HIB589828:HIE589828 HRX589828:HSA589828 IBT589828:IBW589828 ILP589828:ILS589828 IVL589828:IVO589828 JFH589828:JFK589828 JPD589828:JPG589828 JYZ589828:JZC589828 KIV589828:KIY589828 KSR589828:KSU589828 LCN589828:LCQ589828 LMJ589828:LMM589828 LWF589828:LWI589828 MGB589828:MGE589828 MPX589828:MQA589828 MZT589828:MZW589828 NJP589828:NJS589828 NTL589828:NTO589828 ODH589828:ODK589828 OND589828:ONG589828 OWZ589828:OXC589828 PGV589828:PGY589828 PQR589828:PQU589828 QAN589828:QAQ589828 QKJ589828:QKM589828 QUF589828:QUI589828 REB589828:REE589828 RNX589828:ROA589828 RXT589828:RXW589828 SHP589828:SHS589828 SRL589828:SRO589828 TBH589828:TBK589828 TLD589828:TLG589828 TUZ589828:TVC589828 UEV589828:UEY589828 UOR589828:UOU589828 UYN589828:UYQ589828 VIJ589828:VIM589828 VSF589828:VSI589828 WCB589828:WCE589828 WLX589828:WMA589828 WVT589828:WVW589828 L655364:O655364 JH655364:JK655364 TD655364:TG655364 ACZ655364:ADC655364 AMV655364:AMY655364 AWR655364:AWU655364 BGN655364:BGQ655364 BQJ655364:BQM655364 CAF655364:CAI655364 CKB655364:CKE655364 CTX655364:CUA655364 DDT655364:DDW655364 DNP655364:DNS655364 DXL655364:DXO655364 EHH655364:EHK655364 ERD655364:ERG655364 FAZ655364:FBC655364 FKV655364:FKY655364 FUR655364:FUU655364 GEN655364:GEQ655364 GOJ655364:GOM655364 GYF655364:GYI655364 HIB655364:HIE655364 HRX655364:HSA655364 IBT655364:IBW655364 ILP655364:ILS655364 IVL655364:IVO655364 JFH655364:JFK655364 JPD655364:JPG655364 JYZ655364:JZC655364 KIV655364:KIY655364 KSR655364:KSU655364 LCN655364:LCQ655364 LMJ655364:LMM655364 LWF655364:LWI655364 MGB655364:MGE655364 MPX655364:MQA655364 MZT655364:MZW655364 NJP655364:NJS655364 NTL655364:NTO655364 ODH655364:ODK655364 OND655364:ONG655364 OWZ655364:OXC655364 PGV655364:PGY655364 PQR655364:PQU655364 QAN655364:QAQ655364 QKJ655364:QKM655364 QUF655364:QUI655364 REB655364:REE655364 RNX655364:ROA655364 RXT655364:RXW655364 SHP655364:SHS655364 SRL655364:SRO655364 TBH655364:TBK655364 TLD655364:TLG655364 TUZ655364:TVC655364 UEV655364:UEY655364 UOR655364:UOU655364 UYN655364:UYQ655364 VIJ655364:VIM655364 VSF655364:VSI655364 WCB655364:WCE655364 WLX655364:WMA655364 WVT655364:WVW655364 L720900:O720900 JH720900:JK720900 TD720900:TG720900 ACZ720900:ADC720900 AMV720900:AMY720900 AWR720900:AWU720900 BGN720900:BGQ720900 BQJ720900:BQM720900 CAF720900:CAI720900 CKB720900:CKE720900 CTX720900:CUA720900 DDT720900:DDW720900 DNP720900:DNS720900 DXL720900:DXO720900 EHH720900:EHK720900 ERD720900:ERG720900 FAZ720900:FBC720900 FKV720900:FKY720900 FUR720900:FUU720900 GEN720900:GEQ720900 GOJ720900:GOM720900 GYF720900:GYI720900 HIB720900:HIE720900 HRX720900:HSA720900 IBT720900:IBW720900 ILP720900:ILS720900 IVL720900:IVO720900 JFH720900:JFK720900 JPD720900:JPG720900 JYZ720900:JZC720900 KIV720900:KIY720900 KSR720900:KSU720900 LCN720900:LCQ720900 LMJ720900:LMM720900 LWF720900:LWI720900 MGB720900:MGE720900 MPX720900:MQA720900 MZT720900:MZW720900 NJP720900:NJS720900 NTL720900:NTO720900 ODH720900:ODK720900 OND720900:ONG720900 OWZ720900:OXC720900 PGV720900:PGY720900 PQR720900:PQU720900 QAN720900:QAQ720900 QKJ720900:QKM720900 QUF720900:QUI720900 REB720900:REE720900 RNX720900:ROA720900 RXT720900:RXW720900 SHP720900:SHS720900 SRL720900:SRO720900 TBH720900:TBK720900 TLD720900:TLG720900 TUZ720900:TVC720900 UEV720900:UEY720900 UOR720900:UOU720900 UYN720900:UYQ720900 VIJ720900:VIM720900 VSF720900:VSI720900 WCB720900:WCE720900 WLX720900:WMA720900 WVT720900:WVW720900 L786436:O786436 JH786436:JK786436 TD786436:TG786436 ACZ786436:ADC786436 AMV786436:AMY786436 AWR786436:AWU786436 BGN786436:BGQ786436 BQJ786436:BQM786436 CAF786436:CAI786436 CKB786436:CKE786436 CTX786436:CUA786436 DDT786436:DDW786436 DNP786436:DNS786436 DXL786436:DXO786436 EHH786436:EHK786436 ERD786436:ERG786436 FAZ786436:FBC786436 FKV786436:FKY786436 FUR786436:FUU786436 GEN786436:GEQ786436 GOJ786436:GOM786436 GYF786436:GYI786436 HIB786436:HIE786436 HRX786436:HSA786436 IBT786436:IBW786436 ILP786436:ILS786436 IVL786436:IVO786436 JFH786436:JFK786436 JPD786436:JPG786436 JYZ786436:JZC786436 KIV786436:KIY786436 KSR786436:KSU786436 LCN786436:LCQ786436 LMJ786436:LMM786436 LWF786436:LWI786436 MGB786436:MGE786436 MPX786436:MQA786436 MZT786436:MZW786436 NJP786436:NJS786436 NTL786436:NTO786436 ODH786436:ODK786436 OND786436:ONG786436 OWZ786436:OXC786436 PGV786436:PGY786436 PQR786436:PQU786436 QAN786436:QAQ786436 QKJ786436:QKM786436 QUF786436:QUI786436 REB786436:REE786436 RNX786436:ROA786436 RXT786436:RXW786436 SHP786436:SHS786436 SRL786436:SRO786436 TBH786436:TBK786436 TLD786436:TLG786436 TUZ786436:TVC786436 UEV786436:UEY786436 UOR786436:UOU786436 UYN786436:UYQ786436 VIJ786436:VIM786436 VSF786436:VSI786436 WCB786436:WCE786436 WLX786436:WMA786436 WVT786436:WVW786436 L851972:O851972 JH851972:JK851972 TD851972:TG851972 ACZ851972:ADC851972 AMV851972:AMY851972 AWR851972:AWU851972 BGN851972:BGQ851972 BQJ851972:BQM851972 CAF851972:CAI851972 CKB851972:CKE851972 CTX851972:CUA851972 DDT851972:DDW851972 DNP851972:DNS851972 DXL851972:DXO851972 EHH851972:EHK851972 ERD851972:ERG851972 FAZ851972:FBC851972 FKV851972:FKY851972 FUR851972:FUU851972 GEN851972:GEQ851972 GOJ851972:GOM851972 GYF851972:GYI851972 HIB851972:HIE851972 HRX851972:HSA851972 IBT851972:IBW851972 ILP851972:ILS851972 IVL851972:IVO851972 JFH851972:JFK851972 JPD851972:JPG851972 JYZ851972:JZC851972 KIV851972:KIY851972 KSR851972:KSU851972 LCN851972:LCQ851972 LMJ851972:LMM851972 LWF851972:LWI851972 MGB851972:MGE851972 MPX851972:MQA851972 MZT851972:MZW851972 NJP851972:NJS851972 NTL851972:NTO851972 ODH851972:ODK851972 OND851972:ONG851972 OWZ851972:OXC851972 PGV851972:PGY851972 PQR851972:PQU851972 QAN851972:QAQ851972 QKJ851972:QKM851972 QUF851972:QUI851972 REB851972:REE851972 RNX851972:ROA851972 RXT851972:RXW851972 SHP851972:SHS851972 SRL851972:SRO851972 TBH851972:TBK851972 TLD851972:TLG851972 TUZ851972:TVC851972 UEV851972:UEY851972 UOR851972:UOU851972 UYN851972:UYQ851972 VIJ851972:VIM851972 VSF851972:VSI851972 WCB851972:WCE851972 WLX851972:WMA851972 WVT851972:WVW851972 L917508:O917508 JH917508:JK917508 TD917508:TG917508 ACZ917508:ADC917508 AMV917508:AMY917508 AWR917508:AWU917508 BGN917508:BGQ917508 BQJ917508:BQM917508 CAF917508:CAI917508 CKB917508:CKE917508 CTX917508:CUA917508 DDT917508:DDW917508 DNP917508:DNS917508 DXL917508:DXO917508 EHH917508:EHK917508 ERD917508:ERG917508 FAZ917508:FBC917508 FKV917508:FKY917508 FUR917508:FUU917508 GEN917508:GEQ917508 GOJ917508:GOM917508 GYF917508:GYI917508 HIB917508:HIE917508 HRX917508:HSA917508 IBT917508:IBW917508 ILP917508:ILS917508 IVL917508:IVO917508 JFH917508:JFK917508 JPD917508:JPG917508 JYZ917508:JZC917508 KIV917508:KIY917508 KSR917508:KSU917508 LCN917508:LCQ917508 LMJ917508:LMM917508 LWF917508:LWI917508 MGB917508:MGE917508 MPX917508:MQA917508 MZT917508:MZW917508 NJP917508:NJS917508 NTL917508:NTO917508 ODH917508:ODK917508 OND917508:ONG917508 OWZ917508:OXC917508 PGV917508:PGY917508 PQR917508:PQU917508 QAN917508:QAQ917508 QKJ917508:QKM917508 QUF917508:QUI917508 REB917508:REE917508 RNX917508:ROA917508 RXT917508:RXW917508 SHP917508:SHS917508 SRL917508:SRO917508 TBH917508:TBK917508 TLD917508:TLG917508 TUZ917508:TVC917508 UEV917508:UEY917508 UOR917508:UOU917508 UYN917508:UYQ917508 VIJ917508:VIM917508 VSF917508:VSI917508 WCB917508:WCE917508 WLX917508:WMA917508 WVT917508:WVW917508 L983044:O983044 JH983044:JK983044 TD983044:TG983044 ACZ983044:ADC983044 AMV983044:AMY983044 AWR983044:AWU983044 BGN983044:BGQ983044 BQJ983044:BQM983044 CAF983044:CAI983044 CKB983044:CKE983044 CTX983044:CUA983044 DDT983044:DDW983044 DNP983044:DNS983044 DXL983044:DXO983044 EHH983044:EHK983044 ERD983044:ERG983044 FAZ983044:FBC983044 FKV983044:FKY983044 FUR983044:FUU983044 GEN983044:GEQ983044 GOJ983044:GOM983044 GYF983044:GYI983044 HIB983044:HIE983044 HRX983044:HSA983044 IBT983044:IBW983044 ILP983044:ILS983044 IVL983044:IVO983044 JFH983044:JFK983044 JPD983044:JPG983044 JYZ983044:JZC983044 KIV983044:KIY983044 KSR983044:KSU983044 LCN983044:LCQ983044 LMJ983044:LMM983044 LWF983044:LWI983044 MGB983044:MGE983044 MPX983044:MQA983044 MZT983044:MZW983044 NJP983044:NJS983044 NTL983044:NTO983044 ODH983044:ODK983044 OND983044:ONG983044 OWZ983044:OXC983044 PGV983044:PGY983044 PQR983044:PQU983044 QAN983044:QAQ983044 QKJ983044:QKM983044 QUF983044:QUI983044 REB983044:REE983044 RNX983044:ROA983044 RXT983044:RXW983044 SHP983044:SHS983044 SRL983044:SRO983044 TBH983044:TBK983044 TLD983044:TLG983044 TUZ983044:TVC983044 UEV983044:UEY983044 UOR983044:UOU983044 UYN983044:UYQ983044 VIJ983044:VIM983044 VSF983044:VSI983044 WCB983044:WCE983044 WLX983044:WMA983044 WVT983044:WVW983044">
      <formula1>"　,変更あり,変更なし"</formula1>
    </dataValidation>
    <dataValidation type="list" showInputMessage="1" showErrorMessage="1" sqref="E9:H10 JA9:JD10 SW9:SZ10 ACS9:ACV10 AMO9:AMR10 AWK9:AWN10 BGG9:BGJ10 BQC9:BQF10 BZY9:CAB10 CJU9:CJX10 CTQ9:CTT10 DDM9:DDP10 DNI9:DNL10 DXE9:DXH10 EHA9:EHD10 EQW9:EQZ10 FAS9:FAV10 FKO9:FKR10 FUK9:FUN10 GEG9:GEJ10 GOC9:GOF10 GXY9:GYB10 HHU9:HHX10 HRQ9:HRT10 IBM9:IBP10 ILI9:ILL10 IVE9:IVH10 JFA9:JFD10 JOW9:JOZ10 JYS9:JYV10 KIO9:KIR10 KSK9:KSN10 LCG9:LCJ10 LMC9:LMF10 LVY9:LWB10 MFU9:MFX10 MPQ9:MPT10 MZM9:MZP10 NJI9:NJL10 NTE9:NTH10 ODA9:ODD10 OMW9:OMZ10 OWS9:OWV10 PGO9:PGR10 PQK9:PQN10 QAG9:QAJ10 QKC9:QKF10 QTY9:QUB10 RDU9:RDX10 RNQ9:RNT10 RXM9:RXP10 SHI9:SHL10 SRE9:SRH10 TBA9:TBD10 TKW9:TKZ10 TUS9:TUV10 UEO9:UER10 UOK9:UON10 UYG9:UYJ10 VIC9:VIF10 VRY9:VSB10 WBU9:WBX10 WLQ9:WLT10 WVM9:WVP10 E65545:H65546 JA65545:JD65546 SW65545:SZ65546 ACS65545:ACV65546 AMO65545:AMR65546 AWK65545:AWN65546 BGG65545:BGJ65546 BQC65545:BQF65546 BZY65545:CAB65546 CJU65545:CJX65546 CTQ65545:CTT65546 DDM65545:DDP65546 DNI65545:DNL65546 DXE65545:DXH65546 EHA65545:EHD65546 EQW65545:EQZ65546 FAS65545:FAV65546 FKO65545:FKR65546 FUK65545:FUN65546 GEG65545:GEJ65546 GOC65545:GOF65546 GXY65545:GYB65546 HHU65545:HHX65546 HRQ65545:HRT65546 IBM65545:IBP65546 ILI65545:ILL65546 IVE65545:IVH65546 JFA65545:JFD65546 JOW65545:JOZ65546 JYS65545:JYV65546 KIO65545:KIR65546 KSK65545:KSN65546 LCG65545:LCJ65546 LMC65545:LMF65546 LVY65545:LWB65546 MFU65545:MFX65546 MPQ65545:MPT65546 MZM65545:MZP65546 NJI65545:NJL65546 NTE65545:NTH65546 ODA65545:ODD65546 OMW65545:OMZ65546 OWS65545:OWV65546 PGO65545:PGR65546 PQK65545:PQN65546 QAG65545:QAJ65546 QKC65545:QKF65546 QTY65545:QUB65546 RDU65545:RDX65546 RNQ65545:RNT65546 RXM65545:RXP65546 SHI65545:SHL65546 SRE65545:SRH65546 TBA65545:TBD65546 TKW65545:TKZ65546 TUS65545:TUV65546 UEO65545:UER65546 UOK65545:UON65546 UYG65545:UYJ65546 VIC65545:VIF65546 VRY65545:VSB65546 WBU65545:WBX65546 WLQ65545:WLT65546 WVM65545:WVP65546 E131081:H131082 JA131081:JD131082 SW131081:SZ131082 ACS131081:ACV131082 AMO131081:AMR131082 AWK131081:AWN131082 BGG131081:BGJ131082 BQC131081:BQF131082 BZY131081:CAB131082 CJU131081:CJX131082 CTQ131081:CTT131082 DDM131081:DDP131082 DNI131081:DNL131082 DXE131081:DXH131082 EHA131081:EHD131082 EQW131081:EQZ131082 FAS131081:FAV131082 FKO131081:FKR131082 FUK131081:FUN131082 GEG131081:GEJ131082 GOC131081:GOF131082 GXY131081:GYB131082 HHU131081:HHX131082 HRQ131081:HRT131082 IBM131081:IBP131082 ILI131081:ILL131082 IVE131081:IVH131082 JFA131081:JFD131082 JOW131081:JOZ131082 JYS131081:JYV131082 KIO131081:KIR131082 KSK131081:KSN131082 LCG131081:LCJ131082 LMC131081:LMF131082 LVY131081:LWB131082 MFU131081:MFX131082 MPQ131081:MPT131082 MZM131081:MZP131082 NJI131081:NJL131082 NTE131081:NTH131082 ODA131081:ODD131082 OMW131081:OMZ131082 OWS131081:OWV131082 PGO131081:PGR131082 PQK131081:PQN131082 QAG131081:QAJ131082 QKC131081:QKF131082 QTY131081:QUB131082 RDU131081:RDX131082 RNQ131081:RNT131082 RXM131081:RXP131082 SHI131081:SHL131082 SRE131081:SRH131082 TBA131081:TBD131082 TKW131081:TKZ131082 TUS131081:TUV131082 UEO131081:UER131082 UOK131081:UON131082 UYG131081:UYJ131082 VIC131081:VIF131082 VRY131081:VSB131082 WBU131081:WBX131082 WLQ131081:WLT131082 WVM131081:WVP131082 E196617:H196618 JA196617:JD196618 SW196617:SZ196618 ACS196617:ACV196618 AMO196617:AMR196618 AWK196617:AWN196618 BGG196617:BGJ196618 BQC196617:BQF196618 BZY196617:CAB196618 CJU196617:CJX196618 CTQ196617:CTT196618 DDM196617:DDP196618 DNI196617:DNL196618 DXE196617:DXH196618 EHA196617:EHD196618 EQW196617:EQZ196618 FAS196617:FAV196618 FKO196617:FKR196618 FUK196617:FUN196618 GEG196617:GEJ196618 GOC196617:GOF196618 GXY196617:GYB196618 HHU196617:HHX196618 HRQ196617:HRT196618 IBM196617:IBP196618 ILI196617:ILL196618 IVE196617:IVH196618 JFA196617:JFD196618 JOW196617:JOZ196618 JYS196617:JYV196618 KIO196617:KIR196618 KSK196617:KSN196618 LCG196617:LCJ196618 LMC196617:LMF196618 LVY196617:LWB196618 MFU196617:MFX196618 MPQ196617:MPT196618 MZM196617:MZP196618 NJI196617:NJL196618 NTE196617:NTH196618 ODA196617:ODD196618 OMW196617:OMZ196618 OWS196617:OWV196618 PGO196617:PGR196618 PQK196617:PQN196618 QAG196617:QAJ196618 QKC196617:QKF196618 QTY196617:QUB196618 RDU196617:RDX196618 RNQ196617:RNT196618 RXM196617:RXP196618 SHI196617:SHL196618 SRE196617:SRH196618 TBA196617:TBD196618 TKW196617:TKZ196618 TUS196617:TUV196618 UEO196617:UER196618 UOK196617:UON196618 UYG196617:UYJ196618 VIC196617:VIF196618 VRY196617:VSB196618 WBU196617:WBX196618 WLQ196617:WLT196618 WVM196617:WVP196618 E262153:H262154 JA262153:JD262154 SW262153:SZ262154 ACS262153:ACV262154 AMO262153:AMR262154 AWK262153:AWN262154 BGG262153:BGJ262154 BQC262153:BQF262154 BZY262153:CAB262154 CJU262153:CJX262154 CTQ262153:CTT262154 DDM262153:DDP262154 DNI262153:DNL262154 DXE262153:DXH262154 EHA262153:EHD262154 EQW262153:EQZ262154 FAS262153:FAV262154 FKO262153:FKR262154 FUK262153:FUN262154 GEG262153:GEJ262154 GOC262153:GOF262154 GXY262153:GYB262154 HHU262153:HHX262154 HRQ262153:HRT262154 IBM262153:IBP262154 ILI262153:ILL262154 IVE262153:IVH262154 JFA262153:JFD262154 JOW262153:JOZ262154 JYS262153:JYV262154 KIO262153:KIR262154 KSK262153:KSN262154 LCG262153:LCJ262154 LMC262153:LMF262154 LVY262153:LWB262154 MFU262153:MFX262154 MPQ262153:MPT262154 MZM262153:MZP262154 NJI262153:NJL262154 NTE262153:NTH262154 ODA262153:ODD262154 OMW262153:OMZ262154 OWS262153:OWV262154 PGO262153:PGR262154 PQK262153:PQN262154 QAG262153:QAJ262154 QKC262153:QKF262154 QTY262153:QUB262154 RDU262153:RDX262154 RNQ262153:RNT262154 RXM262153:RXP262154 SHI262153:SHL262154 SRE262153:SRH262154 TBA262153:TBD262154 TKW262153:TKZ262154 TUS262153:TUV262154 UEO262153:UER262154 UOK262153:UON262154 UYG262153:UYJ262154 VIC262153:VIF262154 VRY262153:VSB262154 WBU262153:WBX262154 WLQ262153:WLT262154 WVM262153:WVP262154 E327689:H327690 JA327689:JD327690 SW327689:SZ327690 ACS327689:ACV327690 AMO327689:AMR327690 AWK327689:AWN327690 BGG327689:BGJ327690 BQC327689:BQF327690 BZY327689:CAB327690 CJU327689:CJX327690 CTQ327689:CTT327690 DDM327689:DDP327690 DNI327689:DNL327690 DXE327689:DXH327690 EHA327689:EHD327690 EQW327689:EQZ327690 FAS327689:FAV327690 FKO327689:FKR327690 FUK327689:FUN327690 GEG327689:GEJ327690 GOC327689:GOF327690 GXY327689:GYB327690 HHU327689:HHX327690 HRQ327689:HRT327690 IBM327689:IBP327690 ILI327689:ILL327690 IVE327689:IVH327690 JFA327689:JFD327690 JOW327689:JOZ327690 JYS327689:JYV327690 KIO327689:KIR327690 KSK327689:KSN327690 LCG327689:LCJ327690 LMC327689:LMF327690 LVY327689:LWB327690 MFU327689:MFX327690 MPQ327689:MPT327690 MZM327689:MZP327690 NJI327689:NJL327690 NTE327689:NTH327690 ODA327689:ODD327690 OMW327689:OMZ327690 OWS327689:OWV327690 PGO327689:PGR327690 PQK327689:PQN327690 QAG327689:QAJ327690 QKC327689:QKF327690 QTY327689:QUB327690 RDU327689:RDX327690 RNQ327689:RNT327690 RXM327689:RXP327690 SHI327689:SHL327690 SRE327689:SRH327690 TBA327689:TBD327690 TKW327689:TKZ327690 TUS327689:TUV327690 UEO327689:UER327690 UOK327689:UON327690 UYG327689:UYJ327690 VIC327689:VIF327690 VRY327689:VSB327690 WBU327689:WBX327690 WLQ327689:WLT327690 WVM327689:WVP327690 E393225:H393226 JA393225:JD393226 SW393225:SZ393226 ACS393225:ACV393226 AMO393225:AMR393226 AWK393225:AWN393226 BGG393225:BGJ393226 BQC393225:BQF393226 BZY393225:CAB393226 CJU393225:CJX393226 CTQ393225:CTT393226 DDM393225:DDP393226 DNI393225:DNL393226 DXE393225:DXH393226 EHA393225:EHD393226 EQW393225:EQZ393226 FAS393225:FAV393226 FKO393225:FKR393226 FUK393225:FUN393226 GEG393225:GEJ393226 GOC393225:GOF393226 GXY393225:GYB393226 HHU393225:HHX393226 HRQ393225:HRT393226 IBM393225:IBP393226 ILI393225:ILL393226 IVE393225:IVH393226 JFA393225:JFD393226 JOW393225:JOZ393226 JYS393225:JYV393226 KIO393225:KIR393226 KSK393225:KSN393226 LCG393225:LCJ393226 LMC393225:LMF393226 LVY393225:LWB393226 MFU393225:MFX393226 MPQ393225:MPT393226 MZM393225:MZP393226 NJI393225:NJL393226 NTE393225:NTH393226 ODA393225:ODD393226 OMW393225:OMZ393226 OWS393225:OWV393226 PGO393225:PGR393226 PQK393225:PQN393226 QAG393225:QAJ393226 QKC393225:QKF393226 QTY393225:QUB393226 RDU393225:RDX393226 RNQ393225:RNT393226 RXM393225:RXP393226 SHI393225:SHL393226 SRE393225:SRH393226 TBA393225:TBD393226 TKW393225:TKZ393226 TUS393225:TUV393226 UEO393225:UER393226 UOK393225:UON393226 UYG393225:UYJ393226 VIC393225:VIF393226 VRY393225:VSB393226 WBU393225:WBX393226 WLQ393225:WLT393226 WVM393225:WVP393226 E458761:H458762 JA458761:JD458762 SW458761:SZ458762 ACS458761:ACV458762 AMO458761:AMR458762 AWK458761:AWN458762 BGG458761:BGJ458762 BQC458761:BQF458762 BZY458761:CAB458762 CJU458761:CJX458762 CTQ458761:CTT458762 DDM458761:DDP458762 DNI458761:DNL458762 DXE458761:DXH458762 EHA458761:EHD458762 EQW458761:EQZ458762 FAS458761:FAV458762 FKO458761:FKR458762 FUK458761:FUN458762 GEG458761:GEJ458762 GOC458761:GOF458762 GXY458761:GYB458762 HHU458761:HHX458762 HRQ458761:HRT458762 IBM458761:IBP458762 ILI458761:ILL458762 IVE458761:IVH458762 JFA458761:JFD458762 JOW458761:JOZ458762 JYS458761:JYV458762 KIO458761:KIR458762 KSK458761:KSN458762 LCG458761:LCJ458762 LMC458761:LMF458762 LVY458761:LWB458762 MFU458761:MFX458762 MPQ458761:MPT458762 MZM458761:MZP458762 NJI458761:NJL458762 NTE458761:NTH458762 ODA458761:ODD458762 OMW458761:OMZ458762 OWS458761:OWV458762 PGO458761:PGR458762 PQK458761:PQN458762 QAG458761:QAJ458762 QKC458761:QKF458762 QTY458761:QUB458762 RDU458761:RDX458762 RNQ458761:RNT458762 RXM458761:RXP458762 SHI458761:SHL458762 SRE458761:SRH458762 TBA458761:TBD458762 TKW458761:TKZ458762 TUS458761:TUV458762 UEO458761:UER458762 UOK458761:UON458762 UYG458761:UYJ458762 VIC458761:VIF458762 VRY458761:VSB458762 WBU458761:WBX458762 WLQ458761:WLT458762 WVM458761:WVP458762 E524297:H524298 JA524297:JD524298 SW524297:SZ524298 ACS524297:ACV524298 AMO524297:AMR524298 AWK524297:AWN524298 BGG524297:BGJ524298 BQC524297:BQF524298 BZY524297:CAB524298 CJU524297:CJX524298 CTQ524297:CTT524298 DDM524297:DDP524298 DNI524297:DNL524298 DXE524297:DXH524298 EHA524297:EHD524298 EQW524297:EQZ524298 FAS524297:FAV524298 FKO524297:FKR524298 FUK524297:FUN524298 GEG524297:GEJ524298 GOC524297:GOF524298 GXY524297:GYB524298 HHU524297:HHX524298 HRQ524297:HRT524298 IBM524297:IBP524298 ILI524297:ILL524298 IVE524297:IVH524298 JFA524297:JFD524298 JOW524297:JOZ524298 JYS524297:JYV524298 KIO524297:KIR524298 KSK524297:KSN524298 LCG524297:LCJ524298 LMC524297:LMF524298 LVY524297:LWB524298 MFU524297:MFX524298 MPQ524297:MPT524298 MZM524297:MZP524298 NJI524297:NJL524298 NTE524297:NTH524298 ODA524297:ODD524298 OMW524297:OMZ524298 OWS524297:OWV524298 PGO524297:PGR524298 PQK524297:PQN524298 QAG524297:QAJ524298 QKC524297:QKF524298 QTY524297:QUB524298 RDU524297:RDX524298 RNQ524297:RNT524298 RXM524297:RXP524298 SHI524297:SHL524298 SRE524297:SRH524298 TBA524297:TBD524298 TKW524297:TKZ524298 TUS524297:TUV524298 UEO524297:UER524298 UOK524297:UON524298 UYG524297:UYJ524298 VIC524297:VIF524298 VRY524297:VSB524298 WBU524297:WBX524298 WLQ524297:WLT524298 WVM524297:WVP524298 E589833:H589834 JA589833:JD589834 SW589833:SZ589834 ACS589833:ACV589834 AMO589833:AMR589834 AWK589833:AWN589834 BGG589833:BGJ589834 BQC589833:BQF589834 BZY589833:CAB589834 CJU589833:CJX589834 CTQ589833:CTT589834 DDM589833:DDP589834 DNI589833:DNL589834 DXE589833:DXH589834 EHA589833:EHD589834 EQW589833:EQZ589834 FAS589833:FAV589834 FKO589833:FKR589834 FUK589833:FUN589834 GEG589833:GEJ589834 GOC589833:GOF589834 GXY589833:GYB589834 HHU589833:HHX589834 HRQ589833:HRT589834 IBM589833:IBP589834 ILI589833:ILL589834 IVE589833:IVH589834 JFA589833:JFD589834 JOW589833:JOZ589834 JYS589833:JYV589834 KIO589833:KIR589834 KSK589833:KSN589834 LCG589833:LCJ589834 LMC589833:LMF589834 LVY589833:LWB589834 MFU589833:MFX589834 MPQ589833:MPT589834 MZM589833:MZP589834 NJI589833:NJL589834 NTE589833:NTH589834 ODA589833:ODD589834 OMW589833:OMZ589834 OWS589833:OWV589834 PGO589833:PGR589834 PQK589833:PQN589834 QAG589833:QAJ589834 QKC589833:QKF589834 QTY589833:QUB589834 RDU589833:RDX589834 RNQ589833:RNT589834 RXM589833:RXP589834 SHI589833:SHL589834 SRE589833:SRH589834 TBA589833:TBD589834 TKW589833:TKZ589834 TUS589833:TUV589834 UEO589833:UER589834 UOK589833:UON589834 UYG589833:UYJ589834 VIC589833:VIF589834 VRY589833:VSB589834 WBU589833:WBX589834 WLQ589833:WLT589834 WVM589833:WVP589834 E655369:H655370 JA655369:JD655370 SW655369:SZ655370 ACS655369:ACV655370 AMO655369:AMR655370 AWK655369:AWN655370 BGG655369:BGJ655370 BQC655369:BQF655370 BZY655369:CAB655370 CJU655369:CJX655370 CTQ655369:CTT655370 DDM655369:DDP655370 DNI655369:DNL655370 DXE655369:DXH655370 EHA655369:EHD655370 EQW655369:EQZ655370 FAS655369:FAV655370 FKO655369:FKR655370 FUK655369:FUN655370 GEG655369:GEJ655370 GOC655369:GOF655370 GXY655369:GYB655370 HHU655369:HHX655370 HRQ655369:HRT655370 IBM655369:IBP655370 ILI655369:ILL655370 IVE655369:IVH655370 JFA655369:JFD655370 JOW655369:JOZ655370 JYS655369:JYV655370 KIO655369:KIR655370 KSK655369:KSN655370 LCG655369:LCJ655370 LMC655369:LMF655370 LVY655369:LWB655370 MFU655369:MFX655370 MPQ655369:MPT655370 MZM655369:MZP655370 NJI655369:NJL655370 NTE655369:NTH655370 ODA655369:ODD655370 OMW655369:OMZ655370 OWS655369:OWV655370 PGO655369:PGR655370 PQK655369:PQN655370 QAG655369:QAJ655370 QKC655369:QKF655370 QTY655369:QUB655370 RDU655369:RDX655370 RNQ655369:RNT655370 RXM655369:RXP655370 SHI655369:SHL655370 SRE655369:SRH655370 TBA655369:TBD655370 TKW655369:TKZ655370 TUS655369:TUV655370 UEO655369:UER655370 UOK655369:UON655370 UYG655369:UYJ655370 VIC655369:VIF655370 VRY655369:VSB655370 WBU655369:WBX655370 WLQ655369:WLT655370 WVM655369:WVP655370 E720905:H720906 JA720905:JD720906 SW720905:SZ720906 ACS720905:ACV720906 AMO720905:AMR720906 AWK720905:AWN720906 BGG720905:BGJ720906 BQC720905:BQF720906 BZY720905:CAB720906 CJU720905:CJX720906 CTQ720905:CTT720906 DDM720905:DDP720906 DNI720905:DNL720906 DXE720905:DXH720906 EHA720905:EHD720906 EQW720905:EQZ720906 FAS720905:FAV720906 FKO720905:FKR720906 FUK720905:FUN720906 GEG720905:GEJ720906 GOC720905:GOF720906 GXY720905:GYB720906 HHU720905:HHX720906 HRQ720905:HRT720906 IBM720905:IBP720906 ILI720905:ILL720906 IVE720905:IVH720906 JFA720905:JFD720906 JOW720905:JOZ720906 JYS720905:JYV720906 KIO720905:KIR720906 KSK720905:KSN720906 LCG720905:LCJ720906 LMC720905:LMF720906 LVY720905:LWB720906 MFU720905:MFX720906 MPQ720905:MPT720906 MZM720905:MZP720906 NJI720905:NJL720906 NTE720905:NTH720906 ODA720905:ODD720906 OMW720905:OMZ720906 OWS720905:OWV720906 PGO720905:PGR720906 PQK720905:PQN720906 QAG720905:QAJ720906 QKC720905:QKF720906 QTY720905:QUB720906 RDU720905:RDX720906 RNQ720905:RNT720906 RXM720905:RXP720906 SHI720905:SHL720906 SRE720905:SRH720906 TBA720905:TBD720906 TKW720905:TKZ720906 TUS720905:TUV720906 UEO720905:UER720906 UOK720905:UON720906 UYG720905:UYJ720906 VIC720905:VIF720906 VRY720905:VSB720906 WBU720905:WBX720906 WLQ720905:WLT720906 WVM720905:WVP720906 E786441:H786442 JA786441:JD786442 SW786441:SZ786442 ACS786441:ACV786442 AMO786441:AMR786442 AWK786441:AWN786442 BGG786441:BGJ786442 BQC786441:BQF786442 BZY786441:CAB786442 CJU786441:CJX786442 CTQ786441:CTT786442 DDM786441:DDP786442 DNI786441:DNL786442 DXE786441:DXH786442 EHA786441:EHD786442 EQW786441:EQZ786442 FAS786441:FAV786442 FKO786441:FKR786442 FUK786441:FUN786442 GEG786441:GEJ786442 GOC786441:GOF786442 GXY786441:GYB786442 HHU786441:HHX786442 HRQ786441:HRT786442 IBM786441:IBP786442 ILI786441:ILL786442 IVE786441:IVH786442 JFA786441:JFD786442 JOW786441:JOZ786442 JYS786441:JYV786442 KIO786441:KIR786442 KSK786441:KSN786442 LCG786441:LCJ786442 LMC786441:LMF786442 LVY786441:LWB786442 MFU786441:MFX786442 MPQ786441:MPT786442 MZM786441:MZP786442 NJI786441:NJL786442 NTE786441:NTH786442 ODA786441:ODD786442 OMW786441:OMZ786442 OWS786441:OWV786442 PGO786441:PGR786442 PQK786441:PQN786442 QAG786441:QAJ786442 QKC786441:QKF786442 QTY786441:QUB786442 RDU786441:RDX786442 RNQ786441:RNT786442 RXM786441:RXP786442 SHI786441:SHL786442 SRE786441:SRH786442 TBA786441:TBD786442 TKW786441:TKZ786442 TUS786441:TUV786442 UEO786441:UER786442 UOK786441:UON786442 UYG786441:UYJ786442 VIC786441:VIF786442 VRY786441:VSB786442 WBU786441:WBX786442 WLQ786441:WLT786442 WVM786441:WVP786442 E851977:H851978 JA851977:JD851978 SW851977:SZ851978 ACS851977:ACV851978 AMO851977:AMR851978 AWK851977:AWN851978 BGG851977:BGJ851978 BQC851977:BQF851978 BZY851977:CAB851978 CJU851977:CJX851978 CTQ851977:CTT851978 DDM851977:DDP851978 DNI851977:DNL851978 DXE851977:DXH851978 EHA851977:EHD851978 EQW851977:EQZ851978 FAS851977:FAV851978 FKO851977:FKR851978 FUK851977:FUN851978 GEG851977:GEJ851978 GOC851977:GOF851978 GXY851977:GYB851978 HHU851977:HHX851978 HRQ851977:HRT851978 IBM851977:IBP851978 ILI851977:ILL851978 IVE851977:IVH851978 JFA851977:JFD851978 JOW851977:JOZ851978 JYS851977:JYV851978 KIO851977:KIR851978 KSK851977:KSN851978 LCG851977:LCJ851978 LMC851977:LMF851978 LVY851977:LWB851978 MFU851977:MFX851978 MPQ851977:MPT851978 MZM851977:MZP851978 NJI851977:NJL851978 NTE851977:NTH851978 ODA851977:ODD851978 OMW851977:OMZ851978 OWS851977:OWV851978 PGO851977:PGR851978 PQK851977:PQN851978 QAG851977:QAJ851978 QKC851977:QKF851978 QTY851977:QUB851978 RDU851977:RDX851978 RNQ851977:RNT851978 RXM851977:RXP851978 SHI851977:SHL851978 SRE851977:SRH851978 TBA851977:TBD851978 TKW851977:TKZ851978 TUS851977:TUV851978 UEO851977:UER851978 UOK851977:UON851978 UYG851977:UYJ851978 VIC851977:VIF851978 VRY851977:VSB851978 WBU851977:WBX851978 WLQ851977:WLT851978 WVM851977:WVP851978 E917513:H917514 JA917513:JD917514 SW917513:SZ917514 ACS917513:ACV917514 AMO917513:AMR917514 AWK917513:AWN917514 BGG917513:BGJ917514 BQC917513:BQF917514 BZY917513:CAB917514 CJU917513:CJX917514 CTQ917513:CTT917514 DDM917513:DDP917514 DNI917513:DNL917514 DXE917513:DXH917514 EHA917513:EHD917514 EQW917513:EQZ917514 FAS917513:FAV917514 FKO917513:FKR917514 FUK917513:FUN917514 GEG917513:GEJ917514 GOC917513:GOF917514 GXY917513:GYB917514 HHU917513:HHX917514 HRQ917513:HRT917514 IBM917513:IBP917514 ILI917513:ILL917514 IVE917513:IVH917514 JFA917513:JFD917514 JOW917513:JOZ917514 JYS917513:JYV917514 KIO917513:KIR917514 KSK917513:KSN917514 LCG917513:LCJ917514 LMC917513:LMF917514 LVY917513:LWB917514 MFU917513:MFX917514 MPQ917513:MPT917514 MZM917513:MZP917514 NJI917513:NJL917514 NTE917513:NTH917514 ODA917513:ODD917514 OMW917513:OMZ917514 OWS917513:OWV917514 PGO917513:PGR917514 PQK917513:PQN917514 QAG917513:QAJ917514 QKC917513:QKF917514 QTY917513:QUB917514 RDU917513:RDX917514 RNQ917513:RNT917514 RXM917513:RXP917514 SHI917513:SHL917514 SRE917513:SRH917514 TBA917513:TBD917514 TKW917513:TKZ917514 TUS917513:TUV917514 UEO917513:UER917514 UOK917513:UON917514 UYG917513:UYJ917514 VIC917513:VIF917514 VRY917513:VSB917514 WBU917513:WBX917514 WLQ917513:WLT917514 WVM917513:WVP917514 E983049:H983050 JA983049:JD983050 SW983049:SZ983050 ACS983049:ACV983050 AMO983049:AMR983050 AWK983049:AWN983050 BGG983049:BGJ983050 BQC983049:BQF983050 BZY983049:CAB983050 CJU983049:CJX983050 CTQ983049:CTT983050 DDM983049:DDP983050 DNI983049:DNL983050 DXE983049:DXH983050 EHA983049:EHD983050 EQW983049:EQZ983050 FAS983049:FAV983050 FKO983049:FKR983050 FUK983049:FUN983050 GEG983049:GEJ983050 GOC983049:GOF983050 GXY983049:GYB983050 HHU983049:HHX983050 HRQ983049:HRT983050 IBM983049:IBP983050 ILI983049:ILL983050 IVE983049:IVH983050 JFA983049:JFD983050 JOW983049:JOZ983050 JYS983049:JYV983050 KIO983049:KIR983050 KSK983049:KSN983050 LCG983049:LCJ983050 LMC983049:LMF983050 LVY983049:LWB983050 MFU983049:MFX983050 MPQ983049:MPT983050 MZM983049:MZP983050 NJI983049:NJL983050 NTE983049:NTH983050 ODA983049:ODD983050 OMW983049:OMZ983050 OWS983049:OWV983050 PGO983049:PGR983050 PQK983049:PQN983050 QAG983049:QAJ983050 QKC983049:QKF983050 QTY983049:QUB983050 RDU983049:RDX983050 RNQ983049:RNT983050 RXM983049:RXP983050 SHI983049:SHL983050 SRE983049:SRH983050 TBA983049:TBD983050 TKW983049:TKZ983050 TUS983049:TUV983050 UEO983049:UER983050 UOK983049:UON983050 UYG983049:UYJ983050 VIC983049:VIF983050 VRY983049:VSB983050 WBU983049:WBX983050 WLQ983049:WLT983050 WVM983049:WVP983050 L5:O5 JH5:JK5 TD5:TG5 ACZ5:ADC5 AMV5:AMY5 AWR5:AWU5 BGN5:BGQ5 BQJ5:BQM5 CAF5:CAI5 CKB5:CKE5 CTX5:CUA5 DDT5:DDW5 DNP5:DNS5 DXL5:DXO5 EHH5:EHK5 ERD5:ERG5 FAZ5:FBC5 FKV5:FKY5 FUR5:FUU5 GEN5:GEQ5 GOJ5:GOM5 GYF5:GYI5 HIB5:HIE5 HRX5:HSA5 IBT5:IBW5 ILP5:ILS5 IVL5:IVO5 JFH5:JFK5 JPD5:JPG5 JYZ5:JZC5 KIV5:KIY5 KSR5:KSU5 LCN5:LCQ5 LMJ5:LMM5 LWF5:LWI5 MGB5:MGE5 MPX5:MQA5 MZT5:MZW5 NJP5:NJS5 NTL5:NTO5 ODH5:ODK5 OND5:ONG5 OWZ5:OXC5 PGV5:PGY5 PQR5:PQU5 QAN5:QAQ5 QKJ5:QKM5 QUF5:QUI5 REB5:REE5 RNX5:ROA5 RXT5:RXW5 SHP5:SHS5 SRL5:SRO5 TBH5:TBK5 TLD5:TLG5 TUZ5:TVC5 UEV5:UEY5 UOR5:UOU5 UYN5:UYQ5 VIJ5:VIM5 VSF5:VSI5 WCB5:WCE5 WLX5:WMA5 WVT5:WVW5 L65541:O65541 JH65541:JK65541 TD65541:TG65541 ACZ65541:ADC65541 AMV65541:AMY65541 AWR65541:AWU65541 BGN65541:BGQ65541 BQJ65541:BQM65541 CAF65541:CAI65541 CKB65541:CKE65541 CTX65541:CUA65541 DDT65541:DDW65541 DNP65541:DNS65541 DXL65541:DXO65541 EHH65541:EHK65541 ERD65541:ERG65541 FAZ65541:FBC65541 FKV65541:FKY65541 FUR65541:FUU65541 GEN65541:GEQ65541 GOJ65541:GOM65541 GYF65541:GYI65541 HIB65541:HIE65541 HRX65541:HSA65541 IBT65541:IBW65541 ILP65541:ILS65541 IVL65541:IVO65541 JFH65541:JFK65541 JPD65541:JPG65541 JYZ65541:JZC65541 KIV65541:KIY65541 KSR65541:KSU65541 LCN65541:LCQ65541 LMJ65541:LMM65541 LWF65541:LWI65541 MGB65541:MGE65541 MPX65541:MQA65541 MZT65541:MZW65541 NJP65541:NJS65541 NTL65541:NTO65541 ODH65541:ODK65541 OND65541:ONG65541 OWZ65541:OXC65541 PGV65541:PGY65541 PQR65541:PQU65541 QAN65541:QAQ65541 QKJ65541:QKM65541 QUF65541:QUI65541 REB65541:REE65541 RNX65541:ROA65541 RXT65541:RXW65541 SHP65541:SHS65541 SRL65541:SRO65541 TBH65541:TBK65541 TLD65541:TLG65541 TUZ65541:TVC65541 UEV65541:UEY65541 UOR65541:UOU65541 UYN65541:UYQ65541 VIJ65541:VIM65541 VSF65541:VSI65541 WCB65541:WCE65541 WLX65541:WMA65541 WVT65541:WVW65541 L131077:O131077 JH131077:JK131077 TD131077:TG131077 ACZ131077:ADC131077 AMV131077:AMY131077 AWR131077:AWU131077 BGN131077:BGQ131077 BQJ131077:BQM131077 CAF131077:CAI131077 CKB131077:CKE131077 CTX131077:CUA131077 DDT131077:DDW131077 DNP131077:DNS131077 DXL131077:DXO131077 EHH131077:EHK131077 ERD131077:ERG131077 FAZ131077:FBC131077 FKV131077:FKY131077 FUR131077:FUU131077 GEN131077:GEQ131077 GOJ131077:GOM131077 GYF131077:GYI131077 HIB131077:HIE131077 HRX131077:HSA131077 IBT131077:IBW131077 ILP131077:ILS131077 IVL131077:IVO131077 JFH131077:JFK131077 JPD131077:JPG131077 JYZ131077:JZC131077 KIV131077:KIY131077 KSR131077:KSU131077 LCN131077:LCQ131077 LMJ131077:LMM131077 LWF131077:LWI131077 MGB131077:MGE131077 MPX131077:MQA131077 MZT131077:MZW131077 NJP131077:NJS131077 NTL131077:NTO131077 ODH131077:ODK131077 OND131077:ONG131077 OWZ131077:OXC131077 PGV131077:PGY131077 PQR131077:PQU131077 QAN131077:QAQ131077 QKJ131077:QKM131077 QUF131077:QUI131077 REB131077:REE131077 RNX131077:ROA131077 RXT131077:RXW131077 SHP131077:SHS131077 SRL131077:SRO131077 TBH131077:TBK131077 TLD131077:TLG131077 TUZ131077:TVC131077 UEV131077:UEY131077 UOR131077:UOU131077 UYN131077:UYQ131077 VIJ131077:VIM131077 VSF131077:VSI131077 WCB131077:WCE131077 WLX131077:WMA131077 WVT131077:WVW131077 L196613:O196613 JH196613:JK196613 TD196613:TG196613 ACZ196613:ADC196613 AMV196613:AMY196613 AWR196613:AWU196613 BGN196613:BGQ196613 BQJ196613:BQM196613 CAF196613:CAI196613 CKB196613:CKE196613 CTX196613:CUA196613 DDT196613:DDW196613 DNP196613:DNS196613 DXL196613:DXO196613 EHH196613:EHK196613 ERD196613:ERG196613 FAZ196613:FBC196613 FKV196613:FKY196613 FUR196613:FUU196613 GEN196613:GEQ196613 GOJ196613:GOM196613 GYF196613:GYI196613 HIB196613:HIE196613 HRX196613:HSA196613 IBT196613:IBW196613 ILP196613:ILS196613 IVL196613:IVO196613 JFH196613:JFK196613 JPD196613:JPG196613 JYZ196613:JZC196613 KIV196613:KIY196613 KSR196613:KSU196613 LCN196613:LCQ196613 LMJ196613:LMM196613 LWF196613:LWI196613 MGB196613:MGE196613 MPX196613:MQA196613 MZT196613:MZW196613 NJP196613:NJS196613 NTL196613:NTO196613 ODH196613:ODK196613 OND196613:ONG196613 OWZ196613:OXC196613 PGV196613:PGY196613 PQR196613:PQU196613 QAN196613:QAQ196613 QKJ196613:QKM196613 QUF196613:QUI196613 REB196613:REE196613 RNX196613:ROA196613 RXT196613:RXW196613 SHP196613:SHS196613 SRL196613:SRO196613 TBH196613:TBK196613 TLD196613:TLG196613 TUZ196613:TVC196613 UEV196613:UEY196613 UOR196613:UOU196613 UYN196613:UYQ196613 VIJ196613:VIM196613 VSF196613:VSI196613 WCB196613:WCE196613 WLX196613:WMA196613 WVT196613:WVW196613 L262149:O262149 JH262149:JK262149 TD262149:TG262149 ACZ262149:ADC262149 AMV262149:AMY262149 AWR262149:AWU262149 BGN262149:BGQ262149 BQJ262149:BQM262149 CAF262149:CAI262149 CKB262149:CKE262149 CTX262149:CUA262149 DDT262149:DDW262149 DNP262149:DNS262149 DXL262149:DXO262149 EHH262149:EHK262149 ERD262149:ERG262149 FAZ262149:FBC262149 FKV262149:FKY262149 FUR262149:FUU262149 GEN262149:GEQ262149 GOJ262149:GOM262149 GYF262149:GYI262149 HIB262149:HIE262149 HRX262149:HSA262149 IBT262149:IBW262149 ILP262149:ILS262149 IVL262149:IVO262149 JFH262149:JFK262149 JPD262149:JPG262149 JYZ262149:JZC262149 KIV262149:KIY262149 KSR262149:KSU262149 LCN262149:LCQ262149 LMJ262149:LMM262149 LWF262149:LWI262149 MGB262149:MGE262149 MPX262149:MQA262149 MZT262149:MZW262149 NJP262149:NJS262149 NTL262149:NTO262149 ODH262149:ODK262149 OND262149:ONG262149 OWZ262149:OXC262149 PGV262149:PGY262149 PQR262149:PQU262149 QAN262149:QAQ262149 QKJ262149:QKM262149 QUF262149:QUI262149 REB262149:REE262149 RNX262149:ROA262149 RXT262149:RXW262149 SHP262149:SHS262149 SRL262149:SRO262149 TBH262149:TBK262149 TLD262149:TLG262149 TUZ262149:TVC262149 UEV262149:UEY262149 UOR262149:UOU262149 UYN262149:UYQ262149 VIJ262149:VIM262149 VSF262149:VSI262149 WCB262149:WCE262149 WLX262149:WMA262149 WVT262149:WVW262149 L327685:O327685 JH327685:JK327685 TD327685:TG327685 ACZ327685:ADC327685 AMV327685:AMY327685 AWR327685:AWU327685 BGN327685:BGQ327685 BQJ327685:BQM327685 CAF327685:CAI327685 CKB327685:CKE327685 CTX327685:CUA327685 DDT327685:DDW327685 DNP327685:DNS327685 DXL327685:DXO327685 EHH327685:EHK327685 ERD327685:ERG327685 FAZ327685:FBC327685 FKV327685:FKY327685 FUR327685:FUU327685 GEN327685:GEQ327685 GOJ327685:GOM327685 GYF327685:GYI327685 HIB327685:HIE327685 HRX327685:HSA327685 IBT327685:IBW327685 ILP327685:ILS327685 IVL327685:IVO327685 JFH327685:JFK327685 JPD327685:JPG327685 JYZ327685:JZC327685 KIV327685:KIY327685 KSR327685:KSU327685 LCN327685:LCQ327685 LMJ327685:LMM327685 LWF327685:LWI327685 MGB327685:MGE327685 MPX327685:MQA327685 MZT327685:MZW327685 NJP327685:NJS327685 NTL327685:NTO327685 ODH327685:ODK327685 OND327685:ONG327685 OWZ327685:OXC327685 PGV327685:PGY327685 PQR327685:PQU327685 QAN327685:QAQ327685 QKJ327685:QKM327685 QUF327685:QUI327685 REB327685:REE327685 RNX327685:ROA327685 RXT327685:RXW327685 SHP327685:SHS327685 SRL327685:SRO327685 TBH327685:TBK327685 TLD327685:TLG327685 TUZ327685:TVC327685 UEV327685:UEY327685 UOR327685:UOU327685 UYN327685:UYQ327685 VIJ327685:VIM327685 VSF327685:VSI327685 WCB327685:WCE327685 WLX327685:WMA327685 WVT327685:WVW327685 L393221:O393221 JH393221:JK393221 TD393221:TG393221 ACZ393221:ADC393221 AMV393221:AMY393221 AWR393221:AWU393221 BGN393221:BGQ393221 BQJ393221:BQM393221 CAF393221:CAI393221 CKB393221:CKE393221 CTX393221:CUA393221 DDT393221:DDW393221 DNP393221:DNS393221 DXL393221:DXO393221 EHH393221:EHK393221 ERD393221:ERG393221 FAZ393221:FBC393221 FKV393221:FKY393221 FUR393221:FUU393221 GEN393221:GEQ393221 GOJ393221:GOM393221 GYF393221:GYI393221 HIB393221:HIE393221 HRX393221:HSA393221 IBT393221:IBW393221 ILP393221:ILS393221 IVL393221:IVO393221 JFH393221:JFK393221 JPD393221:JPG393221 JYZ393221:JZC393221 KIV393221:KIY393221 KSR393221:KSU393221 LCN393221:LCQ393221 LMJ393221:LMM393221 LWF393221:LWI393221 MGB393221:MGE393221 MPX393221:MQA393221 MZT393221:MZW393221 NJP393221:NJS393221 NTL393221:NTO393221 ODH393221:ODK393221 OND393221:ONG393221 OWZ393221:OXC393221 PGV393221:PGY393221 PQR393221:PQU393221 QAN393221:QAQ393221 QKJ393221:QKM393221 QUF393221:QUI393221 REB393221:REE393221 RNX393221:ROA393221 RXT393221:RXW393221 SHP393221:SHS393221 SRL393221:SRO393221 TBH393221:TBK393221 TLD393221:TLG393221 TUZ393221:TVC393221 UEV393221:UEY393221 UOR393221:UOU393221 UYN393221:UYQ393221 VIJ393221:VIM393221 VSF393221:VSI393221 WCB393221:WCE393221 WLX393221:WMA393221 WVT393221:WVW393221 L458757:O458757 JH458757:JK458757 TD458757:TG458757 ACZ458757:ADC458757 AMV458757:AMY458757 AWR458757:AWU458757 BGN458757:BGQ458757 BQJ458757:BQM458757 CAF458757:CAI458757 CKB458757:CKE458757 CTX458757:CUA458757 DDT458757:DDW458757 DNP458757:DNS458757 DXL458757:DXO458757 EHH458757:EHK458757 ERD458757:ERG458757 FAZ458757:FBC458757 FKV458757:FKY458757 FUR458757:FUU458757 GEN458757:GEQ458757 GOJ458757:GOM458757 GYF458757:GYI458757 HIB458757:HIE458757 HRX458757:HSA458757 IBT458757:IBW458757 ILP458757:ILS458757 IVL458757:IVO458757 JFH458757:JFK458757 JPD458757:JPG458757 JYZ458757:JZC458757 KIV458757:KIY458757 KSR458757:KSU458757 LCN458757:LCQ458757 LMJ458757:LMM458757 LWF458757:LWI458757 MGB458757:MGE458757 MPX458757:MQA458757 MZT458757:MZW458757 NJP458757:NJS458757 NTL458757:NTO458757 ODH458757:ODK458757 OND458757:ONG458757 OWZ458757:OXC458757 PGV458757:PGY458757 PQR458757:PQU458757 QAN458757:QAQ458757 QKJ458757:QKM458757 QUF458757:QUI458757 REB458757:REE458757 RNX458757:ROA458757 RXT458757:RXW458757 SHP458757:SHS458757 SRL458757:SRO458757 TBH458757:TBK458757 TLD458757:TLG458757 TUZ458757:TVC458757 UEV458757:UEY458757 UOR458757:UOU458757 UYN458757:UYQ458757 VIJ458757:VIM458757 VSF458757:VSI458757 WCB458757:WCE458757 WLX458757:WMA458757 WVT458757:WVW458757 L524293:O524293 JH524293:JK524293 TD524293:TG524293 ACZ524293:ADC524293 AMV524293:AMY524293 AWR524293:AWU524293 BGN524293:BGQ524293 BQJ524293:BQM524293 CAF524293:CAI524293 CKB524293:CKE524293 CTX524293:CUA524293 DDT524293:DDW524293 DNP524293:DNS524293 DXL524293:DXO524293 EHH524293:EHK524293 ERD524293:ERG524293 FAZ524293:FBC524293 FKV524293:FKY524293 FUR524293:FUU524293 GEN524293:GEQ524293 GOJ524293:GOM524293 GYF524293:GYI524293 HIB524293:HIE524293 HRX524293:HSA524293 IBT524293:IBW524293 ILP524293:ILS524293 IVL524293:IVO524293 JFH524293:JFK524293 JPD524293:JPG524293 JYZ524293:JZC524293 KIV524293:KIY524293 KSR524293:KSU524293 LCN524293:LCQ524293 LMJ524293:LMM524293 LWF524293:LWI524293 MGB524293:MGE524293 MPX524293:MQA524293 MZT524293:MZW524293 NJP524293:NJS524293 NTL524293:NTO524293 ODH524293:ODK524293 OND524293:ONG524293 OWZ524293:OXC524293 PGV524293:PGY524293 PQR524293:PQU524293 QAN524293:QAQ524293 QKJ524293:QKM524293 QUF524293:QUI524293 REB524293:REE524293 RNX524293:ROA524293 RXT524293:RXW524293 SHP524293:SHS524293 SRL524293:SRO524293 TBH524293:TBK524293 TLD524293:TLG524293 TUZ524293:TVC524293 UEV524293:UEY524293 UOR524293:UOU524293 UYN524293:UYQ524293 VIJ524293:VIM524293 VSF524293:VSI524293 WCB524293:WCE524293 WLX524293:WMA524293 WVT524293:WVW524293 L589829:O589829 JH589829:JK589829 TD589829:TG589829 ACZ589829:ADC589829 AMV589829:AMY589829 AWR589829:AWU589829 BGN589829:BGQ589829 BQJ589829:BQM589829 CAF589829:CAI589829 CKB589829:CKE589829 CTX589829:CUA589829 DDT589829:DDW589829 DNP589829:DNS589829 DXL589829:DXO589829 EHH589829:EHK589829 ERD589829:ERG589829 FAZ589829:FBC589829 FKV589829:FKY589829 FUR589829:FUU589829 GEN589829:GEQ589829 GOJ589829:GOM589829 GYF589829:GYI589829 HIB589829:HIE589829 HRX589829:HSA589829 IBT589829:IBW589829 ILP589829:ILS589829 IVL589829:IVO589829 JFH589829:JFK589829 JPD589829:JPG589829 JYZ589829:JZC589829 KIV589829:KIY589829 KSR589829:KSU589829 LCN589829:LCQ589829 LMJ589829:LMM589829 LWF589829:LWI589829 MGB589829:MGE589829 MPX589829:MQA589829 MZT589829:MZW589829 NJP589829:NJS589829 NTL589829:NTO589829 ODH589829:ODK589829 OND589829:ONG589829 OWZ589829:OXC589829 PGV589829:PGY589829 PQR589829:PQU589829 QAN589829:QAQ589829 QKJ589829:QKM589829 QUF589829:QUI589829 REB589829:REE589829 RNX589829:ROA589829 RXT589829:RXW589829 SHP589829:SHS589829 SRL589829:SRO589829 TBH589829:TBK589829 TLD589829:TLG589829 TUZ589829:TVC589829 UEV589829:UEY589829 UOR589829:UOU589829 UYN589829:UYQ589829 VIJ589829:VIM589829 VSF589829:VSI589829 WCB589829:WCE589829 WLX589829:WMA589829 WVT589829:WVW589829 L655365:O655365 JH655365:JK655365 TD655365:TG655365 ACZ655365:ADC655365 AMV655365:AMY655365 AWR655365:AWU655365 BGN655365:BGQ655365 BQJ655365:BQM655365 CAF655365:CAI655365 CKB655365:CKE655365 CTX655365:CUA655365 DDT655365:DDW655365 DNP655365:DNS655365 DXL655365:DXO655365 EHH655365:EHK655365 ERD655365:ERG655365 FAZ655365:FBC655365 FKV655365:FKY655365 FUR655365:FUU655365 GEN655365:GEQ655365 GOJ655365:GOM655365 GYF655365:GYI655365 HIB655365:HIE655365 HRX655365:HSA655365 IBT655365:IBW655365 ILP655365:ILS655365 IVL655365:IVO655365 JFH655365:JFK655365 JPD655365:JPG655365 JYZ655365:JZC655365 KIV655365:KIY655365 KSR655365:KSU655365 LCN655365:LCQ655365 LMJ655365:LMM655365 LWF655365:LWI655365 MGB655365:MGE655365 MPX655365:MQA655365 MZT655365:MZW655365 NJP655365:NJS655365 NTL655365:NTO655365 ODH655365:ODK655365 OND655365:ONG655365 OWZ655365:OXC655365 PGV655365:PGY655365 PQR655365:PQU655365 QAN655365:QAQ655365 QKJ655365:QKM655365 QUF655365:QUI655365 REB655365:REE655365 RNX655365:ROA655365 RXT655365:RXW655365 SHP655365:SHS655365 SRL655365:SRO655365 TBH655365:TBK655365 TLD655365:TLG655365 TUZ655365:TVC655365 UEV655365:UEY655365 UOR655365:UOU655365 UYN655365:UYQ655365 VIJ655365:VIM655365 VSF655365:VSI655365 WCB655365:WCE655365 WLX655365:WMA655365 WVT655365:WVW655365 L720901:O720901 JH720901:JK720901 TD720901:TG720901 ACZ720901:ADC720901 AMV720901:AMY720901 AWR720901:AWU720901 BGN720901:BGQ720901 BQJ720901:BQM720901 CAF720901:CAI720901 CKB720901:CKE720901 CTX720901:CUA720901 DDT720901:DDW720901 DNP720901:DNS720901 DXL720901:DXO720901 EHH720901:EHK720901 ERD720901:ERG720901 FAZ720901:FBC720901 FKV720901:FKY720901 FUR720901:FUU720901 GEN720901:GEQ720901 GOJ720901:GOM720901 GYF720901:GYI720901 HIB720901:HIE720901 HRX720901:HSA720901 IBT720901:IBW720901 ILP720901:ILS720901 IVL720901:IVO720901 JFH720901:JFK720901 JPD720901:JPG720901 JYZ720901:JZC720901 KIV720901:KIY720901 KSR720901:KSU720901 LCN720901:LCQ720901 LMJ720901:LMM720901 LWF720901:LWI720901 MGB720901:MGE720901 MPX720901:MQA720901 MZT720901:MZW720901 NJP720901:NJS720901 NTL720901:NTO720901 ODH720901:ODK720901 OND720901:ONG720901 OWZ720901:OXC720901 PGV720901:PGY720901 PQR720901:PQU720901 QAN720901:QAQ720901 QKJ720901:QKM720901 QUF720901:QUI720901 REB720901:REE720901 RNX720901:ROA720901 RXT720901:RXW720901 SHP720901:SHS720901 SRL720901:SRO720901 TBH720901:TBK720901 TLD720901:TLG720901 TUZ720901:TVC720901 UEV720901:UEY720901 UOR720901:UOU720901 UYN720901:UYQ720901 VIJ720901:VIM720901 VSF720901:VSI720901 WCB720901:WCE720901 WLX720901:WMA720901 WVT720901:WVW720901 L786437:O786437 JH786437:JK786437 TD786437:TG786437 ACZ786437:ADC786437 AMV786437:AMY786437 AWR786437:AWU786437 BGN786437:BGQ786437 BQJ786437:BQM786437 CAF786437:CAI786437 CKB786437:CKE786437 CTX786437:CUA786437 DDT786437:DDW786437 DNP786437:DNS786437 DXL786437:DXO786437 EHH786437:EHK786437 ERD786437:ERG786437 FAZ786437:FBC786437 FKV786437:FKY786437 FUR786437:FUU786437 GEN786437:GEQ786437 GOJ786437:GOM786437 GYF786437:GYI786437 HIB786437:HIE786437 HRX786437:HSA786437 IBT786437:IBW786437 ILP786437:ILS786437 IVL786437:IVO786437 JFH786437:JFK786437 JPD786437:JPG786437 JYZ786437:JZC786437 KIV786437:KIY786437 KSR786437:KSU786437 LCN786437:LCQ786437 LMJ786437:LMM786437 LWF786437:LWI786437 MGB786437:MGE786437 MPX786437:MQA786437 MZT786437:MZW786437 NJP786437:NJS786437 NTL786437:NTO786437 ODH786437:ODK786437 OND786437:ONG786437 OWZ786437:OXC786437 PGV786437:PGY786437 PQR786437:PQU786437 QAN786437:QAQ786437 QKJ786437:QKM786437 QUF786437:QUI786437 REB786437:REE786437 RNX786437:ROA786437 RXT786437:RXW786437 SHP786437:SHS786437 SRL786437:SRO786437 TBH786437:TBK786437 TLD786437:TLG786437 TUZ786437:TVC786437 UEV786437:UEY786437 UOR786437:UOU786437 UYN786437:UYQ786437 VIJ786437:VIM786437 VSF786437:VSI786437 WCB786437:WCE786437 WLX786437:WMA786437 WVT786437:WVW786437 L851973:O851973 JH851973:JK851973 TD851973:TG851973 ACZ851973:ADC851973 AMV851973:AMY851973 AWR851973:AWU851973 BGN851973:BGQ851973 BQJ851973:BQM851973 CAF851973:CAI851973 CKB851973:CKE851973 CTX851973:CUA851973 DDT851973:DDW851973 DNP851973:DNS851973 DXL851973:DXO851973 EHH851973:EHK851973 ERD851973:ERG851973 FAZ851973:FBC851973 FKV851973:FKY851973 FUR851973:FUU851973 GEN851973:GEQ851973 GOJ851973:GOM851973 GYF851973:GYI851973 HIB851973:HIE851973 HRX851973:HSA851973 IBT851973:IBW851973 ILP851973:ILS851973 IVL851973:IVO851973 JFH851973:JFK851973 JPD851973:JPG851973 JYZ851973:JZC851973 KIV851973:KIY851973 KSR851973:KSU851973 LCN851973:LCQ851973 LMJ851973:LMM851973 LWF851973:LWI851973 MGB851973:MGE851973 MPX851973:MQA851973 MZT851973:MZW851973 NJP851973:NJS851973 NTL851973:NTO851973 ODH851973:ODK851973 OND851973:ONG851973 OWZ851973:OXC851973 PGV851973:PGY851973 PQR851973:PQU851973 QAN851973:QAQ851973 QKJ851973:QKM851973 QUF851973:QUI851973 REB851973:REE851973 RNX851973:ROA851973 RXT851973:RXW851973 SHP851973:SHS851973 SRL851973:SRO851973 TBH851973:TBK851973 TLD851973:TLG851973 TUZ851973:TVC851973 UEV851973:UEY851973 UOR851973:UOU851973 UYN851973:UYQ851973 VIJ851973:VIM851973 VSF851973:VSI851973 WCB851973:WCE851973 WLX851973:WMA851973 WVT851973:WVW851973 L917509:O917509 JH917509:JK917509 TD917509:TG917509 ACZ917509:ADC917509 AMV917509:AMY917509 AWR917509:AWU917509 BGN917509:BGQ917509 BQJ917509:BQM917509 CAF917509:CAI917509 CKB917509:CKE917509 CTX917509:CUA917509 DDT917509:DDW917509 DNP917509:DNS917509 DXL917509:DXO917509 EHH917509:EHK917509 ERD917509:ERG917509 FAZ917509:FBC917509 FKV917509:FKY917509 FUR917509:FUU917509 GEN917509:GEQ917509 GOJ917509:GOM917509 GYF917509:GYI917509 HIB917509:HIE917509 HRX917509:HSA917509 IBT917509:IBW917509 ILP917509:ILS917509 IVL917509:IVO917509 JFH917509:JFK917509 JPD917509:JPG917509 JYZ917509:JZC917509 KIV917509:KIY917509 KSR917509:KSU917509 LCN917509:LCQ917509 LMJ917509:LMM917509 LWF917509:LWI917509 MGB917509:MGE917509 MPX917509:MQA917509 MZT917509:MZW917509 NJP917509:NJS917509 NTL917509:NTO917509 ODH917509:ODK917509 OND917509:ONG917509 OWZ917509:OXC917509 PGV917509:PGY917509 PQR917509:PQU917509 QAN917509:QAQ917509 QKJ917509:QKM917509 QUF917509:QUI917509 REB917509:REE917509 RNX917509:ROA917509 RXT917509:RXW917509 SHP917509:SHS917509 SRL917509:SRO917509 TBH917509:TBK917509 TLD917509:TLG917509 TUZ917509:TVC917509 UEV917509:UEY917509 UOR917509:UOU917509 UYN917509:UYQ917509 VIJ917509:VIM917509 VSF917509:VSI917509 WCB917509:WCE917509 WLX917509:WMA917509 WVT917509:WVW917509 L983045:O983045 JH983045:JK983045 TD983045:TG983045 ACZ983045:ADC983045 AMV983045:AMY983045 AWR983045:AWU983045 BGN983045:BGQ983045 BQJ983045:BQM983045 CAF983045:CAI983045 CKB983045:CKE983045 CTX983045:CUA983045 DDT983045:DDW983045 DNP983045:DNS983045 DXL983045:DXO983045 EHH983045:EHK983045 ERD983045:ERG983045 FAZ983045:FBC983045 FKV983045:FKY983045 FUR983045:FUU983045 GEN983045:GEQ983045 GOJ983045:GOM983045 GYF983045:GYI983045 HIB983045:HIE983045 HRX983045:HSA983045 IBT983045:IBW983045 ILP983045:ILS983045 IVL983045:IVO983045 JFH983045:JFK983045 JPD983045:JPG983045 JYZ983045:JZC983045 KIV983045:KIY983045 KSR983045:KSU983045 LCN983045:LCQ983045 LMJ983045:LMM983045 LWF983045:LWI983045 MGB983045:MGE983045 MPX983045:MQA983045 MZT983045:MZW983045 NJP983045:NJS983045 NTL983045:NTO983045 ODH983045:ODK983045 OND983045:ONG983045 OWZ983045:OXC983045 PGV983045:PGY983045 PQR983045:PQU983045 QAN983045:QAQ983045 QKJ983045:QKM983045 QUF983045:QUI983045 REB983045:REE983045 RNX983045:ROA983045 RXT983045:RXW983045 SHP983045:SHS983045 SRL983045:SRO983045 TBH983045:TBK983045 TLD983045:TLG983045 TUZ983045:TVC983045 UEV983045:UEY983045 UOR983045:UOU983045 UYN983045:UYQ983045 VIJ983045:VIM983045 VSF983045:VSI983045 WCB983045:WCE983045 WLX983045:WMA983045 WVT983045:WVW983045">
      <formula1>"変更あり,変更なし"</formula1>
    </dataValidation>
  </dataValidations>
  <pageMargins left="0.78740157480314965" right="0.39370078740157483" top="0.39370078740157483" bottom="0.39370078740157483"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43"/>
  <sheetViews>
    <sheetView view="pageBreakPreview" zoomScale="80" zoomScaleSheetLayoutView="80" workbookViewId="0"/>
  </sheetViews>
  <sheetFormatPr defaultRowHeight="13.5" x14ac:dyDescent="0.15"/>
  <cols>
    <col min="1" max="1" width="97.625" customWidth="1"/>
    <col min="2" max="2" width="3" customWidth="1"/>
    <col min="257" max="257" width="97.625" customWidth="1"/>
    <col min="513" max="513" width="97.625" customWidth="1"/>
    <col min="769" max="769" width="97.625" customWidth="1"/>
    <col min="1025" max="1025" width="97.625" customWidth="1"/>
    <col min="1281" max="1281" width="97.625" customWidth="1"/>
    <col min="1537" max="1537" width="97.625" customWidth="1"/>
    <col min="1793" max="1793" width="97.625" customWidth="1"/>
    <col min="2049" max="2049" width="97.625" customWidth="1"/>
    <col min="2305" max="2305" width="97.625" customWidth="1"/>
    <col min="2561" max="2561" width="97.625" customWidth="1"/>
    <col min="2817" max="2817" width="97.625" customWidth="1"/>
    <col min="3073" max="3073" width="97.625" customWidth="1"/>
    <col min="3329" max="3329" width="97.625" customWidth="1"/>
    <col min="3585" max="3585" width="97.625" customWidth="1"/>
    <col min="3841" max="3841" width="97.625" customWidth="1"/>
    <col min="4097" max="4097" width="97.625" customWidth="1"/>
    <col min="4353" max="4353" width="97.625" customWidth="1"/>
    <col min="4609" max="4609" width="97.625" customWidth="1"/>
    <col min="4865" max="4865" width="97.625" customWidth="1"/>
    <col min="5121" max="5121" width="97.625" customWidth="1"/>
    <col min="5377" max="5377" width="97.625" customWidth="1"/>
    <col min="5633" max="5633" width="97.625" customWidth="1"/>
    <col min="5889" max="5889" width="97.625" customWidth="1"/>
    <col min="6145" max="6145" width="97.625" customWidth="1"/>
    <col min="6401" max="6401" width="97.625" customWidth="1"/>
    <col min="6657" max="6657" width="97.625" customWidth="1"/>
    <col min="6913" max="6913" width="97.625" customWidth="1"/>
    <col min="7169" max="7169" width="97.625" customWidth="1"/>
    <col min="7425" max="7425" width="97.625" customWidth="1"/>
    <col min="7681" max="7681" width="97.625" customWidth="1"/>
    <col min="7937" max="7937" width="97.625" customWidth="1"/>
    <col min="8193" max="8193" width="97.625" customWidth="1"/>
    <col min="8449" max="8449" width="97.625" customWidth="1"/>
    <col min="8705" max="8705" width="97.625" customWidth="1"/>
    <col min="8961" max="8961" width="97.625" customWidth="1"/>
    <col min="9217" max="9217" width="97.625" customWidth="1"/>
    <col min="9473" max="9473" width="97.625" customWidth="1"/>
    <col min="9729" max="9729" width="97.625" customWidth="1"/>
    <col min="9985" max="9985" width="97.625" customWidth="1"/>
    <col min="10241" max="10241" width="97.625" customWidth="1"/>
    <col min="10497" max="10497" width="97.625" customWidth="1"/>
    <col min="10753" max="10753" width="97.625" customWidth="1"/>
    <col min="11009" max="11009" width="97.625" customWidth="1"/>
    <col min="11265" max="11265" width="97.625" customWidth="1"/>
    <col min="11521" max="11521" width="97.625" customWidth="1"/>
    <col min="11777" max="11777" width="97.625" customWidth="1"/>
    <col min="12033" max="12033" width="97.625" customWidth="1"/>
    <col min="12289" max="12289" width="97.625" customWidth="1"/>
    <col min="12545" max="12545" width="97.625" customWidth="1"/>
    <col min="12801" max="12801" width="97.625" customWidth="1"/>
    <col min="13057" max="13057" width="97.625" customWidth="1"/>
    <col min="13313" max="13313" width="97.625" customWidth="1"/>
    <col min="13569" max="13569" width="97.625" customWidth="1"/>
    <col min="13825" max="13825" width="97.625" customWidth="1"/>
    <col min="14081" max="14081" width="97.625" customWidth="1"/>
    <col min="14337" max="14337" width="97.625" customWidth="1"/>
    <col min="14593" max="14593" width="97.625" customWidth="1"/>
    <col min="14849" max="14849" width="97.625" customWidth="1"/>
    <col min="15105" max="15105" width="97.625" customWidth="1"/>
    <col min="15361" max="15361" width="97.625" customWidth="1"/>
    <col min="15617" max="15617" width="97.625" customWidth="1"/>
    <col min="15873" max="15873" width="97.625" customWidth="1"/>
    <col min="16129" max="16129" width="97.625" customWidth="1"/>
  </cols>
  <sheetData>
    <row r="1" spans="1:11" ht="21" customHeight="1" x14ac:dyDescent="0.15">
      <c r="A1" s="250" t="s">
        <v>251</v>
      </c>
    </row>
    <row r="2" spans="1:11" ht="21" customHeight="1" x14ac:dyDescent="0.15"/>
    <row r="3" spans="1:11" ht="21" customHeight="1" x14ac:dyDescent="0.15">
      <c r="A3" s="1" t="s">
        <v>71</v>
      </c>
      <c r="B3" s="58"/>
      <c r="C3" s="58"/>
      <c r="D3" s="58"/>
      <c r="E3" s="58"/>
      <c r="F3" s="58"/>
      <c r="G3" s="58"/>
      <c r="H3" s="58"/>
      <c r="I3" s="58"/>
      <c r="J3" s="58"/>
      <c r="K3" s="58"/>
    </row>
    <row r="4" spans="1:11" ht="21" customHeight="1" x14ac:dyDescent="0.15"/>
    <row r="5" spans="1:11" ht="21" customHeight="1" x14ac:dyDescent="0.15">
      <c r="A5" t="s">
        <v>178</v>
      </c>
    </row>
    <row r="6" spans="1:11" ht="21" customHeight="1" x14ac:dyDescent="0.15">
      <c r="A6" t="s">
        <v>179</v>
      </c>
    </row>
    <row r="7" spans="1:11" ht="21" customHeight="1" x14ac:dyDescent="0.15">
      <c r="A7" t="s">
        <v>26</v>
      </c>
    </row>
    <row r="8" spans="1:11" ht="21" customHeight="1" x14ac:dyDescent="0.15">
      <c r="A8" t="s">
        <v>181</v>
      </c>
    </row>
    <row r="9" spans="1:11" ht="21" customHeight="1" x14ac:dyDescent="0.15">
      <c r="A9" s="219" t="s">
        <v>183</v>
      </c>
    </row>
    <row r="10" spans="1:11" ht="21" customHeight="1" x14ac:dyDescent="0.15">
      <c r="A10" s="219" t="s">
        <v>184</v>
      </c>
    </row>
    <row r="11" spans="1:11" ht="21" customHeight="1" x14ac:dyDescent="0.15">
      <c r="A11" s="219" t="s">
        <v>185</v>
      </c>
    </row>
    <row r="12" spans="1:11" ht="21" customHeight="1" x14ac:dyDescent="0.15">
      <c r="A12" s="220" t="s">
        <v>148</v>
      </c>
    </row>
    <row r="13" spans="1:11" ht="21" customHeight="1" x14ac:dyDescent="0.15">
      <c r="A13" s="221" t="s">
        <v>57</v>
      </c>
    </row>
    <row r="14" spans="1:11" ht="21" customHeight="1" x14ac:dyDescent="0.15">
      <c r="A14" s="221" t="s">
        <v>239</v>
      </c>
    </row>
    <row r="15" spans="1:11" ht="21" customHeight="1" x14ac:dyDescent="0.15">
      <c r="A15" s="220" t="s">
        <v>45</v>
      </c>
    </row>
    <row r="16" spans="1:11" ht="21" customHeight="1" x14ac:dyDescent="0.15">
      <c r="A16" s="221" t="s">
        <v>56</v>
      </c>
    </row>
    <row r="17" spans="1:1" ht="21" customHeight="1" x14ac:dyDescent="0.15">
      <c r="A17" s="221" t="s">
        <v>188</v>
      </c>
    </row>
    <row r="18" spans="1:1" ht="21" customHeight="1" x14ac:dyDescent="0.15">
      <c r="A18" s="221" t="s">
        <v>189</v>
      </c>
    </row>
    <row r="19" spans="1:1" ht="21" customHeight="1" x14ac:dyDescent="0.15">
      <c r="A19" s="220" t="s">
        <v>190</v>
      </c>
    </row>
    <row r="20" spans="1:1" ht="21" customHeight="1" x14ac:dyDescent="0.15">
      <c r="A20" s="221" t="s">
        <v>4</v>
      </c>
    </row>
    <row r="21" spans="1:1" ht="21" customHeight="1" x14ac:dyDescent="0.15">
      <c r="A21" s="221" t="s">
        <v>245</v>
      </c>
    </row>
    <row r="22" spans="1:1" ht="21" customHeight="1" x14ac:dyDescent="0.15">
      <c r="A22" s="219" t="s">
        <v>162</v>
      </c>
    </row>
    <row r="23" spans="1:1" ht="21" customHeight="1" x14ac:dyDescent="0.15">
      <c r="A23" s="220" t="s">
        <v>191</v>
      </c>
    </row>
    <row r="24" spans="1:1" ht="21" customHeight="1" x14ac:dyDescent="0.15">
      <c r="A24" s="219" t="s">
        <v>186</v>
      </c>
    </row>
    <row r="25" spans="1:1" ht="21" customHeight="1" x14ac:dyDescent="0.15">
      <c r="A25" s="220" t="s">
        <v>241</v>
      </c>
    </row>
    <row r="26" spans="1:1" ht="21" customHeight="1" x14ac:dyDescent="0.15">
      <c r="A26" s="220" t="s">
        <v>192</v>
      </c>
    </row>
    <row r="27" spans="1:1" ht="21" customHeight="1" x14ac:dyDescent="0.15">
      <c r="A27" s="220" t="s">
        <v>112</v>
      </c>
    </row>
    <row r="28" spans="1:1" ht="21" customHeight="1" x14ac:dyDescent="0.15">
      <c r="A28" s="219" t="s">
        <v>193</v>
      </c>
    </row>
    <row r="29" spans="1:1" ht="21" customHeight="1" x14ac:dyDescent="0.15">
      <c r="A29" s="220" t="s">
        <v>41</v>
      </c>
    </row>
    <row r="30" spans="1:1" ht="21" customHeight="1" x14ac:dyDescent="0.15">
      <c r="A30" s="219" t="s">
        <v>21</v>
      </c>
    </row>
    <row r="31" spans="1:1" ht="21" customHeight="1" x14ac:dyDescent="0.15">
      <c r="A31" s="220" t="s">
        <v>129</v>
      </c>
    </row>
    <row r="32" spans="1:1" ht="21" customHeight="1" x14ac:dyDescent="0.15">
      <c r="A32" s="220" t="s">
        <v>176</v>
      </c>
    </row>
    <row r="33" spans="1:1" ht="21" customHeight="1" x14ac:dyDescent="0.15">
      <c r="A33" s="219" t="s">
        <v>194</v>
      </c>
    </row>
    <row r="34" spans="1:1" ht="21" customHeight="1" x14ac:dyDescent="0.15">
      <c r="A34" s="5" t="s">
        <v>31</v>
      </c>
    </row>
    <row r="35" spans="1:1" ht="21" customHeight="1" x14ac:dyDescent="0.15">
      <c r="A35" s="5" t="s">
        <v>109</v>
      </c>
    </row>
    <row r="36" spans="1:1" ht="21" customHeight="1" x14ac:dyDescent="0.15">
      <c r="A36" s="219" t="s">
        <v>170</v>
      </c>
    </row>
    <row r="37" spans="1:1" ht="21" customHeight="1" x14ac:dyDescent="0.15">
      <c r="A37" s="219" t="s">
        <v>195</v>
      </c>
    </row>
    <row r="38" spans="1:1" ht="21" customHeight="1" x14ac:dyDescent="0.15">
      <c r="A38" s="219" t="s">
        <v>182</v>
      </c>
    </row>
    <row r="39" spans="1:1" ht="21" customHeight="1" x14ac:dyDescent="0.15">
      <c r="A39" s="219" t="s">
        <v>25</v>
      </c>
    </row>
    <row r="40" spans="1:1" ht="21" customHeight="1" x14ac:dyDescent="0.15">
      <c r="A40" s="220" t="s">
        <v>142</v>
      </c>
    </row>
    <row r="41" spans="1:1" ht="21" customHeight="1" x14ac:dyDescent="0.15">
      <c r="A41" s="219" t="s">
        <v>108</v>
      </c>
    </row>
    <row r="42" spans="1:1" ht="21" customHeight="1" x14ac:dyDescent="0.15">
      <c r="A42" s="220" t="s">
        <v>64</v>
      </c>
    </row>
    <row r="43" spans="1:1" ht="21" customHeight="1" x14ac:dyDescent="0.15">
      <c r="A43" s="220" t="s">
        <v>196</v>
      </c>
    </row>
  </sheetData>
  <sheetProtection password="CF8E" sheet="1" objects="1" scenarios="1"/>
  <phoneticPr fontId="2"/>
  <printOptions horizontalCentered="1"/>
  <pageMargins left="0.51181102362204722" right="0.5118110236220472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目次</vt:lpstr>
      <vt:lpstr>着手届</vt:lpstr>
      <vt:lpstr>選任届</vt:lpstr>
      <vt:lpstr>保証書</vt:lpstr>
      <vt:lpstr>承認願</vt:lpstr>
      <vt:lpstr>契約書（単年・著作権なし）</vt:lpstr>
      <vt:lpstr>契約書（著作権、支払予定表、前金払対応）</vt:lpstr>
      <vt:lpstr>変更契約書</vt:lpstr>
      <vt:lpstr>特約条項</vt:lpstr>
      <vt:lpstr>22条の3の3</vt:lpstr>
      <vt:lpstr>課税免税届</vt:lpstr>
      <vt:lpstr>'22条の3の3'!Print_Area</vt:lpstr>
      <vt:lpstr>課税免税届!Print_Area</vt:lpstr>
      <vt:lpstr>'契約書（単年・著作権なし）'!Print_Area</vt:lpstr>
      <vt:lpstr>'契約書（著作権、支払予定表、前金払対応）'!Print_Area</vt:lpstr>
      <vt:lpstr>承認願!Print_Area</vt:lpstr>
      <vt:lpstr>選任届!Print_Area</vt:lpstr>
      <vt:lpstr>着手届!Print_Area</vt:lpstr>
      <vt:lpstr>特約条項!Print_Area</vt:lpstr>
      <vt:lpstr>変更契約書!Print_Area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契約監理室</dc:creator>
  <cp:lastModifiedBy>user</cp:lastModifiedBy>
  <cp:lastPrinted>2023-03-09T02:38:50Z</cp:lastPrinted>
  <dcterms:created xsi:type="dcterms:W3CDTF">2018-02-18T04:50:15Z</dcterms:created>
  <dcterms:modified xsi:type="dcterms:W3CDTF">2023-03-24T00:16:56Z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2.1.8.0</vt:lpwstr>
      <vt:lpwstr>3.1.2.0</vt:lpwstr>
    </vt:vector>
  </property>
  <property fmtid="{DCFEDD21-7773-49B2-8022-6FC58DB5260B}" pid="3" name="LastSavedVersion">
    <vt:lpwstr>3.1.2.0</vt:lpwstr>
  </property>
  <property fmtid="{DCFEDD21-7773-49B2-8022-6FC58DB5260B}" pid="4" name="LastSavedDate">
    <vt:filetime>2020-03-06T06:21:58Z</vt:filetime>
  </property>
</Properties>
</file>