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9040" windowHeight="12975"/>
  </bookViews>
  <sheets>
    <sheet name="入所児童数算出表" sheetId="1" r:id="rId1"/>
    <sheet name="記入例" sheetId="6" r:id="rId2"/>
    <sheet name="Sheet2" sheetId="2" state="hidden" r:id="rId3"/>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<sst xmlns="http://schemas.openxmlformats.org/spreadsheetml/2006/main" xmlns:r="http://schemas.openxmlformats.org/officeDocument/2006/relationships" count="69" uniqueCount="69">
  <si>
    <t>【児童数集計表】</t>
    <rPh sb="1" eb="3">
      <t>ジドウ</t>
    </rPh>
    <rPh sb="3" eb="4">
      <t>スウ</t>
    </rPh>
    <rPh sb="4" eb="6">
      <t>シュウケイ</t>
    </rPh>
    <rPh sb="6" eb="7">
      <t>ヒョウ</t>
    </rPh>
    <phoneticPr fontId="1"/>
  </si>
  <si>
    <t>放課後児童クラブ名：</t>
    <rPh sb="0" eb="3">
      <t>ホウカゴ</t>
    </rPh>
    <rPh sb="3" eb="5">
      <t>ジドウ</t>
    </rPh>
    <rPh sb="8" eb="9">
      <t>メイ</t>
    </rPh>
    <phoneticPr fontId="1"/>
  </si>
  <si>
    <t>10月</t>
  </si>
  <si>
    <t>学童保育日本原荘</t>
    <rPh sb="0" eb="2">
      <t>ガクドウ</t>
    </rPh>
    <rPh sb="2" eb="4">
      <t>ホイク</t>
    </rPh>
    <phoneticPr fontId="1"/>
  </si>
  <si>
    <t>3年</t>
    <rPh sb="1" eb="2">
      <t>ネン</t>
    </rPh>
    <phoneticPr fontId="1"/>
  </si>
  <si>
    <t>清泉児童クラブ</t>
    <rPh sb="0" eb="2">
      <t>セイセン</t>
    </rPh>
    <rPh sb="2" eb="4">
      <t>ジドウ</t>
    </rPh>
    <phoneticPr fontId="1"/>
  </si>
  <si>
    <t>利用方法・学年別児童数</t>
    <rPh sb="0" eb="2">
      <t>リヨウ</t>
    </rPh>
    <rPh sb="2" eb="4">
      <t>ホウホウ</t>
    </rPh>
    <rPh sb="5" eb="8">
      <t>ガクネンベツ</t>
    </rPh>
    <rPh sb="8" eb="10">
      <t>ジドウ</t>
    </rPh>
    <rPh sb="10" eb="11">
      <t>スウ</t>
    </rPh>
    <phoneticPr fontId="1"/>
  </si>
  <si>
    <t>1月</t>
  </si>
  <si>
    <t>※利用児童数欄は利用区分ごとに小数点以下切り上げること</t>
    <rPh sb="1" eb="3">
      <t>リヨウ</t>
    </rPh>
    <rPh sb="3" eb="5">
      <t>ジドウ</t>
    </rPh>
    <rPh sb="5" eb="6">
      <t>スウ</t>
    </rPh>
    <rPh sb="6" eb="7">
      <t>ラン</t>
    </rPh>
    <rPh sb="8" eb="10">
      <t>リヨウ</t>
    </rPh>
    <rPh sb="10" eb="12">
      <t>クブン</t>
    </rPh>
    <rPh sb="15" eb="18">
      <t>ショウスウテン</t>
    </rPh>
    <rPh sb="18" eb="20">
      <t>イカ</t>
    </rPh>
    <rPh sb="20" eb="21">
      <t>キ</t>
    </rPh>
    <rPh sb="22" eb="23">
      <t>ア</t>
    </rPh>
    <phoneticPr fontId="1"/>
  </si>
  <si>
    <t>5月</t>
  </si>
  <si>
    <t>高倉わくわく児童クラブ</t>
  </si>
  <si>
    <t>高田小げんき児童クラブ</t>
  </si>
  <si>
    <t>河辺小児童クラブ</t>
  </si>
  <si>
    <t>合計</t>
    <rPh sb="0" eb="2">
      <t>ゴウケイ</t>
    </rPh>
    <phoneticPr fontId="1"/>
  </si>
  <si>
    <t>4月</t>
    <rPh sb="1" eb="2">
      <t>がつ</t>
    </rPh>
    <phoneticPr fontId="1" type="Hiragana"/>
  </si>
  <si>
    <t>やよいなかよし児童クラブ</t>
  </si>
  <si>
    <t>利用方法</t>
    <rPh sb="0" eb="2">
      <t>リヨウ</t>
    </rPh>
    <rPh sb="2" eb="4">
      <t>ホウホウ</t>
    </rPh>
    <phoneticPr fontId="1"/>
  </si>
  <si>
    <t>放課後児童健全育成センター津山</t>
    <rPh sb="0" eb="3">
      <t>ホウカゴ</t>
    </rPh>
    <rPh sb="3" eb="5">
      <t>ジドウ</t>
    </rPh>
    <rPh sb="5" eb="7">
      <t>ケンゼン</t>
    </rPh>
    <rPh sb="7" eb="9">
      <t>イクセイ</t>
    </rPh>
    <rPh sb="13" eb="15">
      <t>ツヤマ</t>
    </rPh>
    <phoneticPr fontId="1"/>
  </si>
  <si>
    <t>たかの児童クラブ</t>
    <rPh sb="3" eb="5">
      <t>ジドウ</t>
    </rPh>
    <phoneticPr fontId="1"/>
  </si>
  <si>
    <t>週５日利用</t>
    <rPh sb="0" eb="1">
      <t>シュウ</t>
    </rPh>
    <rPh sb="2" eb="3">
      <t>ニチ</t>
    </rPh>
    <rPh sb="3" eb="5">
      <t>リヨウ</t>
    </rPh>
    <phoneticPr fontId="1"/>
  </si>
  <si>
    <t>×</t>
  </si>
  <si>
    <t>5年</t>
    <rPh sb="1" eb="2">
      <t>ネン</t>
    </rPh>
    <phoneticPr fontId="1"/>
  </si>
  <si>
    <t>12月</t>
  </si>
  <si>
    <t>美作大学附属みまっぱ児童クラブ</t>
    <rPh sb="0" eb="2">
      <t>ミマサカ</t>
    </rPh>
    <rPh sb="2" eb="4">
      <t>ダイガク</t>
    </rPh>
    <rPh sb="4" eb="6">
      <t>フゾク</t>
    </rPh>
    <rPh sb="10" eb="15">
      <t>ジ</t>
    </rPh>
    <phoneticPr fontId="1"/>
  </si>
  <si>
    <t>週４日利用</t>
    <rPh sb="0" eb="1">
      <t>シュウ</t>
    </rPh>
    <rPh sb="2" eb="3">
      <t>ニチ</t>
    </rPh>
    <rPh sb="3" eb="5">
      <t>リヨウ</t>
    </rPh>
    <phoneticPr fontId="1"/>
  </si>
  <si>
    <t>6年</t>
    <rPh sb="1" eb="2">
      <t>ネン</t>
    </rPh>
    <phoneticPr fontId="1"/>
  </si>
  <si>
    <t>週３日利用</t>
    <rPh sb="0" eb="1">
      <t>シュウ</t>
    </rPh>
    <rPh sb="2" eb="3">
      <t>ニチ</t>
    </rPh>
    <rPh sb="3" eb="5">
      <t>リヨウ</t>
    </rPh>
    <phoneticPr fontId="1"/>
  </si>
  <si>
    <t>勝加茂放課後児童クラブ</t>
  </si>
  <si>
    <t>週２日利用</t>
    <rPh sb="0" eb="1">
      <t>シュウ</t>
    </rPh>
    <rPh sb="2" eb="3">
      <t>ニチ</t>
    </rPh>
    <rPh sb="3" eb="5">
      <t>リヨウ</t>
    </rPh>
    <phoneticPr fontId="1"/>
  </si>
  <si>
    <t>大崎児童クラブ</t>
  </si>
  <si>
    <t>週１日利用</t>
    <rPh sb="0" eb="1">
      <t>シュウ</t>
    </rPh>
    <rPh sb="2" eb="3">
      <t>ニチ</t>
    </rPh>
    <rPh sb="3" eb="5">
      <t>リヨウ</t>
    </rPh>
    <phoneticPr fontId="1"/>
  </si>
  <si>
    <t>秀実っ子いきいき児童クラブ</t>
  </si>
  <si>
    <t>計算式</t>
    <rPh sb="0" eb="2">
      <t>ケイサン</t>
    </rPh>
    <rPh sb="2" eb="3">
      <t>シキ</t>
    </rPh>
    <phoneticPr fontId="1"/>
  </si>
  <si>
    <t>4年</t>
    <rPh sb="1" eb="2">
      <t>ネン</t>
    </rPh>
    <phoneticPr fontId="1"/>
  </si>
  <si>
    <t>登録児童数</t>
    <rPh sb="0" eb="2">
      <t>トウロク</t>
    </rPh>
    <rPh sb="2" eb="4">
      <t>ジドウ</t>
    </rPh>
    <rPh sb="4" eb="5">
      <t>スウ</t>
    </rPh>
    <phoneticPr fontId="1"/>
  </si>
  <si>
    <t>1年</t>
    <rPh sb="1" eb="2">
      <t>ネン</t>
    </rPh>
    <phoneticPr fontId="1"/>
  </si>
  <si>
    <t>年間平均</t>
    <rPh sb="0" eb="2">
      <t>ねんかん</t>
    </rPh>
    <rPh sb="2" eb="4">
      <t>へいきん</t>
    </rPh>
    <phoneticPr fontId="1" type="Hiragana"/>
  </si>
  <si>
    <t>かもっこ児童クラブ</t>
  </si>
  <si>
    <t>2年</t>
    <rPh sb="1" eb="2">
      <t>ネン</t>
    </rPh>
    <phoneticPr fontId="1"/>
  </si>
  <si>
    <t>さらっこ児童クラブ</t>
  </si>
  <si>
    <t>※塾や保護者の就労状況等により，週のうち数日を利用することを前提に申込みをし，これを超えて利用することを制限されている場合</t>
  </si>
  <si>
    <t>津山北小ひなづる児童クラブ</t>
    <rPh sb="0" eb="2">
      <t>ツヤマ</t>
    </rPh>
    <rPh sb="2" eb="3">
      <t>キタ</t>
    </rPh>
    <rPh sb="3" eb="4">
      <t>ショウ</t>
    </rPh>
    <phoneticPr fontId="1"/>
  </si>
  <si>
    <t>利用児童数</t>
    <rPh sb="0" eb="2">
      <t>リヨウ</t>
    </rPh>
    <rPh sb="2" eb="4">
      <t>ジドウ</t>
    </rPh>
    <rPh sb="4" eb="5">
      <t>スウ</t>
    </rPh>
    <phoneticPr fontId="1"/>
  </si>
  <si>
    <t>一宮小あおぞら児童クラブ</t>
  </si>
  <si>
    <t>＝</t>
  </si>
  <si>
    <t>西小のびのび児童クラブ</t>
  </si>
  <si>
    <t>令和　　年度　入所児童名簿</t>
    <rPh sb="0" eb="2">
      <t>レイワ</t>
    </rPh>
    <rPh sb="4" eb="6">
      <t>ネンド</t>
    </rPh>
    <rPh sb="7" eb="9">
      <t>ニュウショ</t>
    </rPh>
    <rPh sb="9" eb="11">
      <t>ジドウ</t>
    </rPh>
    <rPh sb="11" eb="13">
      <t>メイボ</t>
    </rPh>
    <phoneticPr fontId="1"/>
  </si>
  <si>
    <t>組</t>
    <rPh sb="0" eb="1">
      <t>くみ</t>
    </rPh>
    <phoneticPr fontId="1" type="Hiragana"/>
  </si>
  <si>
    <t>鶴山小学校ひよこ児童クラブ</t>
  </si>
  <si>
    <t>林田たんぽぽ児童クラブ</t>
    <rPh sb="0" eb="2">
      <t>ハヤシダ</t>
    </rPh>
    <phoneticPr fontId="1"/>
  </si>
  <si>
    <t>南小こばと児童クラブ</t>
    <rPh sb="0" eb="1">
      <t>ミナミ</t>
    </rPh>
    <rPh sb="1" eb="2">
      <t>ショウ</t>
    </rPh>
    <phoneticPr fontId="1"/>
  </si>
  <si>
    <t>11月</t>
  </si>
  <si>
    <t>東小ひまわり児童クラブ</t>
    <rPh sb="0" eb="1">
      <t>ヒガシ</t>
    </rPh>
    <rPh sb="1" eb="2">
      <t>ショウ</t>
    </rPh>
    <phoneticPr fontId="1"/>
  </si>
  <si>
    <t>広野児童クラブ</t>
    <rPh sb="0" eb="2">
      <t>ヒロノ</t>
    </rPh>
    <rPh sb="2" eb="4">
      <t>ジドウ</t>
    </rPh>
    <phoneticPr fontId="1"/>
  </si>
  <si>
    <t>9月</t>
  </si>
  <si>
    <t>向陽ひまわり児童クラブ</t>
  </si>
  <si>
    <t>成名児童クラブ</t>
  </si>
  <si>
    <t>院庄さくらっこ児童クラブ</t>
  </si>
  <si>
    <t>久米児童クラブ</t>
    <rPh sb="0" eb="2">
      <t>クメ</t>
    </rPh>
    <rPh sb="2" eb="7">
      <t>ジ</t>
    </rPh>
    <phoneticPr fontId="1"/>
  </si>
  <si>
    <t>利用児童数</t>
    <rPh sb="0" eb="2">
      <t>りよう</t>
    </rPh>
    <rPh sb="2" eb="5">
      <t>じどうすう</t>
    </rPh>
    <phoneticPr fontId="1" type="Hiragana"/>
  </si>
  <si>
    <t>6月</t>
  </si>
  <si>
    <t>7月</t>
  </si>
  <si>
    <t>3月</t>
  </si>
  <si>
    <t>8月</t>
  </si>
  <si>
    <t>2月</t>
  </si>
  <si>
    <t>※利用方法については、毎月1日時点のものとし、月毎に利用希望に変更がある場合や長期休暇中のみ児童の受入れを行う場合等は、</t>
    <rPh sb="1" eb="3">
      <t>りよう</t>
    </rPh>
    <rPh sb="3" eb="5">
      <t>ほうほう</t>
    </rPh>
    <rPh sb="11" eb="13">
      <t>まいつき</t>
    </rPh>
    <rPh sb="14" eb="15">
      <t>にち</t>
    </rPh>
    <rPh sb="15" eb="17">
      <t>じてん</t>
    </rPh>
    <rPh sb="23" eb="25">
      <t>つきごと</t>
    </rPh>
    <rPh sb="26" eb="28">
      <t>りよう</t>
    </rPh>
    <rPh sb="28" eb="30">
      <t>きぼう</t>
    </rPh>
    <rPh sb="31" eb="33">
      <t>へんこう</t>
    </rPh>
    <rPh sb="36" eb="38">
      <t>ばあい</t>
    </rPh>
    <rPh sb="39" eb="41">
      <t>ちょうき</t>
    </rPh>
    <rPh sb="41" eb="43">
      <t>きゅうか</t>
    </rPh>
    <rPh sb="43" eb="44">
      <t>ちゅう</t>
    </rPh>
    <rPh sb="46" eb="48">
      <t>じどう</t>
    </rPh>
    <rPh sb="49" eb="51">
      <t>うけいれ</t>
    </rPh>
    <rPh sb="53" eb="54">
      <t>おこな</t>
    </rPh>
    <rPh sb="55" eb="57">
      <t>ばあい</t>
    </rPh>
    <rPh sb="57" eb="58">
      <t>とう</t>
    </rPh>
    <phoneticPr fontId="1" type="Hiragana"/>
  </si>
  <si>
    <t>津山児童クラブ</t>
    <rPh sb="0" eb="2">
      <t>つやま</t>
    </rPh>
    <rPh sb="2" eb="4">
      <t>じどう</t>
    </rPh>
    <phoneticPr fontId="1" type="Hiragana"/>
  </si>
  <si>
    <t>登録児童数（延児童数）</t>
    <rPh sb="0" eb="2">
      <t>トウロク</t>
    </rPh>
    <rPh sb="2" eb="4">
      <t>ジドウ</t>
    </rPh>
    <rPh sb="4" eb="5">
      <t>スウ</t>
    </rPh>
    <rPh sb="6" eb="7">
      <t>ノベ</t>
    </rPh>
    <rPh sb="7" eb="10">
      <t>ジドウスウ</t>
    </rPh>
    <phoneticPr fontId="1"/>
  </si>
  <si>
    <t>利用児童数（児童の数）</t>
    <rPh sb="0" eb="2">
      <t>リヨウ</t>
    </rPh>
    <rPh sb="2" eb="4">
      <t>ジドウ</t>
    </rPh>
    <rPh sb="4" eb="5">
      <t>スウ</t>
    </rPh>
    <rPh sb="6" eb="8">
      <t>ジドウ</t>
    </rPh>
    <rPh sb="9" eb="10">
      <t>カズ</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</si>
</sst>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
    <numFmt numFmtId="177" formatCode="0_);[Red]\(0\)"/>
  </numFmts>
  <fonts count="13">
    <font>
      <sz val="11"/>
      <color theme="1"/>
      <name val="ＭＳ Ｐゴシック"/>
      <family val="3"/>
      <scheme val="minor"/>
    </font>
    <font>
      <sz val="6"/>
      <color auto="1"/>
      <name val="ＭＳ Ｐゴシック"/>
      <family val="3"/>
    </font>
    <font>
      <sz val="11"/>
      <color theme="1"/>
      <name val="ＭＳ Ｐ明朝"/>
      <family val="1"/>
    </font>
    <font>
      <sz val="12"/>
      <color theme="1"/>
      <name val="ＭＳ Ｐ明朝"/>
      <family val="1"/>
    </font>
    <font>
      <sz val="10"/>
      <color theme="1"/>
      <name val="ＭＳ Ｐ明朝"/>
      <family val="1"/>
    </font>
    <font>
      <sz val="10"/>
      <color theme="1"/>
      <name val="ＭＳ Ｐゴシック"/>
      <family val="3"/>
    </font>
    <font>
      <sz val="9"/>
      <color theme="1"/>
      <name val="ＭＳ Ｐ明朝"/>
      <family val="1"/>
    </font>
    <font>
      <sz val="8"/>
      <color theme="1"/>
      <name val="ＭＳ Ｐ明朝"/>
      <family val="1"/>
    </font>
    <font>
      <sz val="11"/>
      <color auto="1"/>
      <name val="ＭＳ Ｐ明朝"/>
      <family val="1"/>
    </font>
    <font>
      <sz val="11"/>
      <color rgb="FFFF0000"/>
      <name val="ＭＳ Ｐ明朝"/>
      <family val="1"/>
    </font>
    <font>
      <sz val="9"/>
      <color rgb="FFFF0000"/>
      <name val="ＭＳ Ｐ明朝"/>
      <family val="1"/>
    </font>
    <font>
      <sz val="11"/>
      <color rgb="FFFF0000"/>
      <name val="ＭＳ Ｐ明朝"/>
      <family val="1"/>
    </font>
    <font>
      <sz val="8"/>
      <color rgb="FFFF0000"/>
      <name val="ＭＳ Ｐ明朝"/>
      <family val="1"/>
    </font>
  </fonts>
  <fills count="2">
    <fill>
      <patternFill patternType="none"/>
    </fill>
    <fill>
      <patternFill patternType="gray125"/>
    </fill>
  </fills>
  <borders count="3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double">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double">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double">
        <color auto="1"/>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auto="1"/>
      </left>
      <right/>
      <top style="thin">
        <color auto="1"/>
      </top>
      <bottom style="thin">
        <color auto="1"/>
      </bottom>
      <diagonal/>
    </border>
    <border>
      <left style="thin">
        <color auto="1"/>
      </left>
      <right/>
      <top style="thin">
        <color auto="1"/>
      </top>
      <bottom/>
      <diagonal/>
    </border>
    <border diagonalUp="1">
      <left style="thin">
        <color auto="1"/>
      </left>
      <right/>
      <top style="double">
        <color auto="1"/>
      </top>
      <bottom style="thin">
        <color auto="1"/>
      </bottom>
      <diagonal style="thin">
        <color auto="1"/>
      </diagonal>
    </border>
    <border>
      <left/>
      <right/>
      <top style="thin">
        <color auto="1"/>
      </top>
      <bottom style="thin">
        <color auto="1"/>
      </bottom>
      <diagonal/>
    </border>
    <border>
      <left/>
      <right/>
      <top style="thin">
        <color auto="1"/>
      </top>
      <bottom/>
      <diagonal/>
    </border>
    <border diagonalUp="1">
      <left/>
      <right/>
      <top style="double">
        <color auto="1"/>
      </top>
      <bottom style="thin">
        <color auto="1"/>
      </bottom>
      <diagonal style="thin">
        <color auto="1"/>
      </diagonal>
    </border>
    <border>
      <left/>
      <right/>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indexed="64"/>
      </left>
      <right style="thin">
        <color indexed="64"/>
      </right>
      <top/>
      <bottom/>
      <diagonal/>
    </border>
  </borders>
  <cellStyleXfs count="1">
    <xf numFmtId="0" fontId="0" fillId="0" borderId="0">
      <alignment vertical="center"/>
    </xf>
  </cellStyleXfs>
  <cellXfs count="75">
    <xf numFmtId="0" fontId="0" fillId="0" borderId="0" xfId="0">
      <alignment vertical="center"/>
    </xf>
    <xf numFmtId="0" fontId="2" fillId="0" borderId="0" xfId="0" applyFont="1">
      <alignment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4" fillId="0" borderId="1" xfId="0" applyFont="1" applyBorder="1">
      <alignment vertical="center"/>
    </xf>
    <xf numFmtId="0" fontId="4" fillId="0" borderId="0" xfId="0" applyFont="1">
      <alignment vertical="center"/>
    </xf>
    <xf numFmtId="0" fontId="4" fillId="0" borderId="0" xfId="0" applyFont="1" applyBorder="1">
      <alignment vertical="center"/>
    </xf>
    <xf numFmtId="0" fontId="5" fillId="0" borderId="0" xfId="0" applyFont="1" applyBorder="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6" fillId="0" borderId="2" xfId="0" applyFont="1" applyBorder="1" applyAlignment="1">
      <alignment horizontal="center" vertical="center" textRotation="255"/>
    </xf>
    <xf numFmtId="0" fontId="6" fillId="0" borderId="3" xfId="0" applyFont="1" applyBorder="1" applyAlignment="1">
      <alignment horizontal="center" vertical="center" textRotation="255"/>
    </xf>
    <xf numFmtId="0" fontId="4" fillId="0" borderId="3" xfId="0" applyFont="1" applyBorder="1" applyAlignment="1">
      <alignment horizontal="center" vertical="center" textRotation="255"/>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6" fillId="0" borderId="0" xfId="0" applyFont="1" applyBorder="1" applyAlignment="1">
      <alignment vertical="center"/>
    </xf>
    <xf numFmtId="176" fontId="7" fillId="0" borderId="0" xfId="0" applyNumberFormat="1" applyFont="1" applyAlignment="1">
      <alignment horizontal="center" vertical="center"/>
    </xf>
    <xf numFmtId="176" fontId="7" fillId="0" borderId="0" xfId="0" applyNumberFormat="1" applyFont="1" applyAlignment="1">
      <alignment horizontal="left" vertical="center"/>
    </xf>
    <xf numFmtId="0" fontId="7" fillId="0" borderId="0" xfId="0" applyFont="1">
      <alignment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8" fillId="0" borderId="1" xfId="0" applyFont="1" applyBorder="1" applyAlignment="1">
      <alignment horizontal="center" vertical="center" wrapText="1"/>
    </xf>
    <xf numFmtId="0" fontId="2" fillId="0" borderId="0" xfId="0" applyFont="1" applyAlignment="1">
      <alignment horizontal="center" vertical="center" wrapText="1"/>
    </xf>
    <xf numFmtId="0" fontId="6" fillId="0" borderId="8" xfId="0" applyFont="1" applyBorder="1">
      <alignment vertical="center"/>
    </xf>
    <xf numFmtId="0" fontId="6" fillId="0" borderId="2" xfId="0" applyFont="1" applyBorder="1">
      <alignment vertical="center"/>
    </xf>
    <xf numFmtId="176" fontId="7" fillId="0" borderId="13" xfId="0" applyNumberFormat="1" applyFont="1" applyBorder="1">
      <alignment vertical="center"/>
    </xf>
    <xf numFmtId="0" fontId="2" fillId="0" borderId="14" xfId="0" applyFont="1" applyBorder="1" applyAlignment="1">
      <alignment horizontal="center" vertical="center"/>
    </xf>
    <xf numFmtId="176" fontId="7" fillId="0" borderId="0" xfId="0" applyNumberFormat="1" applyFont="1">
      <alignment vertical="center"/>
    </xf>
    <xf numFmtId="0" fontId="2" fillId="0" borderId="0" xfId="0" applyFont="1" applyBorder="1" applyAlignment="1">
      <alignment horizontal="center" vertical="center"/>
    </xf>
    <xf numFmtId="0" fontId="8" fillId="0" borderId="0" xfId="0" applyFont="1" applyBorder="1" applyAlignment="1">
      <alignment vertical="center"/>
    </xf>
    <xf numFmtId="0" fontId="2" fillId="0" borderId="0" xfId="0" applyFont="1" applyAlignment="1">
      <alignment vertical="center"/>
    </xf>
    <xf numFmtId="0" fontId="8" fillId="0" borderId="15" xfId="0" applyFont="1" applyBorder="1" applyAlignment="1">
      <alignment horizontal="center" vertical="center"/>
    </xf>
    <xf numFmtId="176" fontId="6" fillId="0" borderId="8" xfId="0" applyNumberFormat="1" applyFont="1" applyBorder="1">
      <alignment vertical="center"/>
    </xf>
    <xf numFmtId="176" fontId="6" fillId="0" borderId="2" xfId="0" applyNumberFormat="1" applyFont="1" applyBorder="1">
      <alignment vertical="center"/>
    </xf>
    <xf numFmtId="0" fontId="6" fillId="0" borderId="16" xfId="0" applyFont="1" applyBorder="1" applyAlignment="1">
      <alignment horizontal="center" vertical="center"/>
    </xf>
    <xf numFmtId="177" fontId="6" fillId="0" borderId="16" xfId="0" applyNumberFormat="1" applyFont="1" applyBorder="1" applyAlignment="1">
      <alignment horizontal="right" vertical="center"/>
    </xf>
    <xf numFmtId="177" fontId="6" fillId="0" borderId="17" xfId="0" applyNumberFormat="1" applyFont="1" applyBorder="1" applyAlignment="1">
      <alignment horizontal="right" vertical="center"/>
    </xf>
    <xf numFmtId="176" fontId="7" fillId="0" borderId="18" xfId="0" applyNumberFormat="1" applyFont="1" applyBorder="1" applyAlignment="1">
      <alignment horizontal="center" vertical="center"/>
    </xf>
    <xf numFmtId="0" fontId="6" fillId="0" borderId="19" xfId="0" applyFont="1" applyBorder="1" applyAlignment="1">
      <alignment horizontal="center" vertical="center"/>
    </xf>
    <xf numFmtId="176" fontId="6" fillId="0" borderId="19" xfId="0" applyNumberFormat="1" applyFont="1" applyBorder="1">
      <alignment vertical="center"/>
    </xf>
    <xf numFmtId="176" fontId="6" fillId="0" borderId="20" xfId="0" applyNumberFormat="1" applyFont="1" applyBorder="1">
      <alignment vertical="center"/>
    </xf>
    <xf numFmtId="176" fontId="7" fillId="0" borderId="21" xfId="0" applyNumberFormat="1" applyFont="1" applyBorder="1" applyAlignment="1">
      <alignment horizontal="center" vertical="center"/>
    </xf>
    <xf numFmtId="177" fontId="6" fillId="0" borderId="5" xfId="0" applyNumberFormat="1" applyFont="1" applyBorder="1" applyAlignment="1">
      <alignment horizontal="right" vertical="center"/>
    </xf>
    <xf numFmtId="12" fontId="6" fillId="0" borderId="5" xfId="0" applyNumberFormat="1" applyFont="1" applyBorder="1">
      <alignment vertical="center"/>
    </xf>
    <xf numFmtId="12" fontId="6" fillId="0" borderId="19" xfId="0" applyNumberFormat="1" applyFont="1" applyBorder="1">
      <alignment vertical="center"/>
    </xf>
    <xf numFmtId="12" fontId="6" fillId="0" borderId="1" xfId="0" applyNumberFormat="1" applyFont="1" applyBorder="1">
      <alignment vertical="center"/>
    </xf>
    <xf numFmtId="12" fontId="6" fillId="0" borderId="22" xfId="0" applyNumberFormat="1" applyFont="1" applyBorder="1">
      <alignment vertical="center"/>
    </xf>
    <xf numFmtId="0" fontId="2" fillId="0" borderId="23" xfId="0" applyFont="1" applyBorder="1" applyAlignment="1">
      <alignment horizontal="center" vertical="center"/>
    </xf>
    <xf numFmtId="0" fontId="6" fillId="0" borderId="24" xfId="0" applyFont="1" applyBorder="1" applyAlignment="1">
      <alignment horizontal="center" vertical="center"/>
    </xf>
    <xf numFmtId="0" fontId="6" fillId="0" borderId="8" xfId="0" applyFont="1" applyBorder="1" applyAlignment="1">
      <alignment horizontal="center" vertical="center" shrinkToFit="1"/>
    </xf>
    <xf numFmtId="176" fontId="7" fillId="0" borderId="25" xfId="0" applyNumberFormat="1" applyFont="1" applyBorder="1">
      <alignment vertical="center"/>
    </xf>
    <xf numFmtId="0" fontId="2" fillId="0" borderId="26" xfId="0" applyFont="1" applyBorder="1" applyAlignment="1">
      <alignment horizontal="center" vertical="center"/>
    </xf>
    <xf numFmtId="0" fontId="2" fillId="0" borderId="27" xfId="0" applyFont="1" applyBorder="1">
      <alignment vertical="center"/>
    </xf>
    <xf numFmtId="0" fontId="6" fillId="0" borderId="28" xfId="0" applyFont="1" applyBorder="1" applyAlignment="1">
      <alignment horizontal="center" vertical="center"/>
    </xf>
    <xf numFmtId="0" fontId="9" fillId="0" borderId="1" xfId="0" applyFont="1" applyBorder="1" applyAlignment="1">
      <alignment horizontal="center" vertical="center" wrapText="1"/>
    </xf>
    <xf numFmtId="0" fontId="10" fillId="0" borderId="8" xfId="0" applyFont="1" applyBorder="1">
      <alignment vertical="center"/>
    </xf>
    <xf numFmtId="0" fontId="10" fillId="0" borderId="9" xfId="0" applyFont="1" applyBorder="1">
      <alignment vertical="center"/>
    </xf>
    <xf numFmtId="0" fontId="10" fillId="0" borderId="29" xfId="0" applyFont="1" applyBorder="1">
      <alignment vertical="center"/>
    </xf>
    <xf numFmtId="0" fontId="4" fillId="0" borderId="5" xfId="0" applyFont="1" applyBorder="1">
      <alignment vertical="center"/>
    </xf>
    <xf numFmtId="0" fontId="11" fillId="0" borderId="14" xfId="0" applyFont="1" applyBorder="1" applyAlignment="1">
      <alignment horizontal="center" vertical="center"/>
    </xf>
    <xf numFmtId="0" fontId="2" fillId="0" borderId="0" xfId="0" applyFont="1" applyBorder="1" applyAlignment="1">
      <alignment vertical="center"/>
    </xf>
    <xf numFmtId="0" fontId="9" fillId="0" borderId="15" xfId="0" applyFont="1" applyBorder="1" applyAlignment="1">
      <alignment horizontal="center" vertical="center"/>
    </xf>
    <xf numFmtId="0" fontId="11" fillId="0" borderId="23" xfId="0" applyFont="1" applyBorder="1" applyAlignment="1">
      <alignment horizontal="center" vertical="center"/>
    </xf>
    <xf numFmtId="176" fontId="10" fillId="0" borderId="8" xfId="0" applyNumberFormat="1" applyFont="1" applyBorder="1">
      <alignment vertical="center"/>
    </xf>
    <xf numFmtId="176" fontId="12" fillId="0" borderId="25" xfId="0" applyNumberFormat="1" applyFont="1" applyBorder="1">
      <alignment vertical="center"/>
    </xf>
    <xf numFmtId="0" fontId="11" fillId="0" borderId="27" xfId="0" applyFont="1" applyBorder="1">
      <alignment vertical="center"/>
    </xf>
    <xf numFmtId="0" fontId="0" fillId="0" borderId="26" xfId="0" applyBorder="1">
      <alignment vertical="center"/>
    </xf>
    <xf numFmtId="0" fontId="0" fillId="0" borderId="30" xfId="0" applyBorder="1">
      <alignment vertical="center"/>
    </xf>
    <xf numFmtId="0" fontId="0" fillId="0" borderId="0" xfId="0" applyBorder="1">
      <alignmen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xdr:col>
      <xdr:colOff>273050</xdr:colOff>
      <xdr:row>13</xdr:row>
      <xdr:rowOff>65405</xdr:rowOff>
    </xdr:from>
    <xdr:to xmlns:xdr="http://schemas.openxmlformats.org/drawingml/2006/spreadsheetDrawing">
      <xdr:col>10</xdr:col>
      <xdr:colOff>554990</xdr:colOff>
      <xdr:row>13</xdr:row>
      <xdr:rowOff>285115</xdr:rowOff>
    </xdr:to>
    <xdr:sp macro="" textlink="">
      <xdr:nvSpPr>
        <xdr:cNvPr id="2" name="正方形/長方形 1"/>
        <xdr:cNvSpPr/>
      </xdr:nvSpPr>
      <xdr:spPr>
        <a:xfrm>
          <a:off x="1682750" y="3141980"/>
          <a:ext cx="3710940" cy="219710"/>
        </a:xfrm>
        <a:prstGeom prst="rect">
          <a:avLst/>
        </a:prstGeom>
        <a:noFill/>
        <a:ln>
          <a:prstDash val="lg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5</xdr:col>
      <xdr:colOff>106680</xdr:colOff>
      <xdr:row>14</xdr:row>
      <xdr:rowOff>120015</xdr:rowOff>
    </xdr:from>
    <xdr:to xmlns:xdr="http://schemas.openxmlformats.org/drawingml/2006/spreadsheetDrawing">
      <xdr:col>10</xdr:col>
      <xdr:colOff>387350</xdr:colOff>
      <xdr:row>17</xdr:row>
      <xdr:rowOff>262890</xdr:rowOff>
    </xdr:to>
    <xdr:sp macro="" textlink="">
      <xdr:nvSpPr>
        <xdr:cNvPr id="3" name="四角形吹き出し 2"/>
        <xdr:cNvSpPr/>
      </xdr:nvSpPr>
      <xdr:spPr>
        <a:xfrm>
          <a:off x="2087880" y="3529965"/>
          <a:ext cx="3138170" cy="714375"/>
        </a:xfrm>
        <a:prstGeom prst="wedgeRectCallout">
          <a:avLst>
            <a:gd name="adj1" fmla="val -9379"/>
            <a:gd name="adj2" fmla="val -22291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延児童数</a:t>
          </a:r>
          <a:endParaRPr kumimoji="1" lang="en-US" altLang="ja-JP" sz="1100"/>
        </a:p>
        <a:p>
          <a:pPr algn="l"/>
          <a:r>
            <a:rPr kumimoji="1" lang="ja-JP" altLang="en-US" sz="1100"/>
            <a:t>事業計画書の登録児童数欄と合致させること</a:t>
          </a:r>
          <a:endParaRPr kumimoji="1" lang="ja-JP" altLang="en-US" sz="1100"/>
        </a:p>
      </xdr:txBody>
    </xdr:sp>
    <xdr:clientData/>
  </xdr:twoCellAnchor>
  <xdr:twoCellAnchor>
    <xdr:from xmlns:xdr="http://schemas.openxmlformats.org/drawingml/2006/spreadsheetDrawing">
      <xdr:col>14</xdr:col>
      <xdr:colOff>327660</xdr:colOff>
      <xdr:row>19</xdr:row>
      <xdr:rowOff>119380</xdr:rowOff>
    </xdr:from>
    <xdr:to xmlns:xdr="http://schemas.openxmlformats.org/drawingml/2006/spreadsheetDrawing">
      <xdr:col>16</xdr:col>
      <xdr:colOff>573405</xdr:colOff>
      <xdr:row>22</xdr:row>
      <xdr:rowOff>132715</xdr:rowOff>
    </xdr:to>
    <xdr:sp macro="" textlink="">
      <xdr:nvSpPr>
        <xdr:cNvPr id="4" name="四角形吹き出し 3"/>
        <xdr:cNvSpPr/>
      </xdr:nvSpPr>
      <xdr:spPr>
        <a:xfrm>
          <a:off x="7452360" y="4767580"/>
          <a:ext cx="1388745" cy="518160"/>
        </a:xfrm>
        <a:prstGeom prst="wedgeRectCallout">
          <a:avLst>
            <a:gd name="adj1" fmla="val 34453"/>
            <a:gd name="adj2" fmla="val -86617"/>
          </a:avLst>
        </a:prstGeom>
        <a:ln>
          <a:solidFill>
            <a:schemeClr val="accent6"/>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委託料基本額算定基準となる人数</a:t>
          </a:r>
          <a:endParaRPr kumimoji="1" lang="ja-JP" altLang="en-US" sz="1100"/>
        </a:p>
      </xdr:txBody>
    </xdr:sp>
    <xdr:clientData/>
  </xdr:twoCellAnchor>
  <xdr:twoCellAnchor>
    <xdr:from xmlns:xdr="http://schemas.openxmlformats.org/drawingml/2006/spreadsheetDrawing">
      <xdr:col>14</xdr:col>
      <xdr:colOff>59690</xdr:colOff>
      <xdr:row>15</xdr:row>
      <xdr:rowOff>23495</xdr:rowOff>
    </xdr:from>
    <xdr:to xmlns:xdr="http://schemas.openxmlformats.org/drawingml/2006/spreadsheetDrawing">
      <xdr:col>16</xdr:col>
      <xdr:colOff>484505</xdr:colOff>
      <xdr:row>17</xdr:row>
      <xdr:rowOff>155575</xdr:rowOff>
    </xdr:to>
    <xdr:sp macro="" textlink="">
      <xdr:nvSpPr>
        <xdr:cNvPr id="5" name="四角形吹き出し 4"/>
        <xdr:cNvSpPr/>
      </xdr:nvSpPr>
      <xdr:spPr>
        <a:xfrm>
          <a:off x="7184390" y="3614420"/>
          <a:ext cx="1567815" cy="522605"/>
        </a:xfrm>
        <a:prstGeom prst="wedgeRectCallout">
          <a:avLst>
            <a:gd name="adj1" fmla="val 40058"/>
            <a:gd name="adj2" fmla="val -116730"/>
          </a:avLst>
        </a:prstGeom>
        <a:ln>
          <a:solidFill>
            <a:schemeClr val="accent6"/>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月毎に変動する場合は、それぞれ計算すること。</a:t>
          </a:r>
          <a:endParaRPr kumimoji="1" lang="ja-JP" altLang="en-US" sz="1100"/>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Q28"/>
  <sheetViews>
    <sheetView tabSelected="1" topLeftCell="G1" zoomScale="145" zoomScaleNormal="145" workbookViewId="0">
      <selection activeCell="K14" sqref="K14"/>
    </sheetView>
  </sheetViews>
  <sheetFormatPr defaultRowHeight="13.5"/>
  <cols>
    <col min="1" max="1" width="1.5" style="1" customWidth="1"/>
    <col min="2" max="2" width="4.25" style="1" customWidth="1"/>
    <col min="3" max="3" width="6.75" style="1" customWidth="1"/>
    <col min="4" max="4" width="6" style="1" customWidth="1"/>
    <col min="5" max="11" width="7.5" style="1" customWidth="1"/>
    <col min="12" max="16" width="7.5" customWidth="1"/>
    <col min="17" max="17" width="9.25" customWidth="1"/>
  </cols>
  <sheetData>
    <row r="1" spans="1:17" ht="30.75" customHeight="1">
      <c r="A1" s="2" t="s">
        <v>46</v>
      </c>
      <c r="B1" s="2"/>
      <c r="C1" s="2"/>
      <c r="D1" s="2"/>
      <c r="E1" s="2"/>
      <c r="F1" s="2"/>
      <c r="G1" s="2"/>
      <c r="H1" s="2"/>
      <c r="I1" s="2"/>
      <c r="J1" s="2"/>
      <c r="K1" s="2"/>
      <c r="L1" s="2"/>
      <c r="M1" s="2"/>
      <c r="N1" s="2"/>
      <c r="O1" s="2"/>
      <c r="P1" s="2"/>
      <c r="Q1" s="2"/>
    </row>
    <row r="2" spans="1:17" ht="14.25">
      <c r="A2" s="3"/>
      <c r="B2" s="3"/>
      <c r="C2" s="3"/>
      <c r="D2" s="3"/>
      <c r="E2" s="3"/>
      <c r="F2" s="3"/>
      <c r="G2" s="3"/>
      <c r="H2" s="3"/>
      <c r="I2" s="3"/>
      <c r="J2" s="3"/>
      <c r="K2" s="3"/>
      <c r="L2" s="1"/>
      <c r="M2" s="1"/>
      <c r="N2" s="1"/>
      <c r="O2" s="1"/>
      <c r="P2" s="1"/>
      <c r="Q2" s="1"/>
    </row>
    <row r="3" spans="1:17">
      <c r="A3" s="4" t="s">
        <v>1</v>
      </c>
      <c r="B3" s="8"/>
      <c r="C3" s="8"/>
      <c r="D3" s="8"/>
      <c r="E3" s="27"/>
      <c r="F3" s="27"/>
      <c r="G3" s="27"/>
      <c r="H3" s="27"/>
      <c r="I3" s="35"/>
      <c r="J3" s="37"/>
      <c r="K3" s="34" t="s">
        <v>47</v>
      </c>
      <c r="L3" s="1"/>
      <c r="M3" s="1"/>
      <c r="N3" s="1"/>
      <c r="O3" s="1"/>
      <c r="P3" s="1"/>
      <c r="Q3" s="1"/>
    </row>
    <row r="4" spans="1:17">
      <c r="A4" s="5"/>
      <c r="B4" s="9"/>
      <c r="C4" s="9"/>
      <c r="D4" s="9"/>
      <c r="E4" s="28"/>
      <c r="F4" s="28"/>
      <c r="G4" s="28"/>
      <c r="H4" s="28"/>
      <c r="I4" s="36"/>
      <c r="J4" s="9"/>
      <c r="K4" s="9"/>
      <c r="L4" s="1"/>
      <c r="M4" s="1"/>
      <c r="N4" s="1"/>
      <c r="O4" s="1"/>
      <c r="P4" s="1"/>
      <c r="Q4" s="1"/>
    </row>
    <row r="5" spans="1:17">
      <c r="A5" s="5"/>
      <c r="B5" s="9"/>
      <c r="C5" s="9"/>
      <c r="D5" s="9"/>
      <c r="E5" s="9"/>
      <c r="F5" s="9"/>
      <c r="G5" s="9"/>
      <c r="H5" s="9"/>
      <c r="I5" s="9"/>
      <c r="J5" s="9"/>
      <c r="K5" s="9"/>
      <c r="L5" s="1"/>
      <c r="M5" s="1"/>
      <c r="N5" s="1"/>
      <c r="O5" s="1"/>
      <c r="P5" s="1"/>
      <c r="Q5" s="1"/>
    </row>
    <row r="6" spans="1:17">
      <c r="A6" s="5" t="s">
        <v>0</v>
      </c>
      <c r="B6" s="5"/>
      <c r="C6" s="5"/>
      <c r="D6" s="5"/>
      <c r="E6" s="5"/>
      <c r="F6" s="5"/>
      <c r="G6" s="5"/>
      <c r="H6" s="5"/>
      <c r="I6" s="5"/>
      <c r="J6" s="5"/>
      <c r="K6" s="5"/>
      <c r="L6" s="1"/>
      <c r="M6" s="1"/>
      <c r="N6" s="1"/>
      <c r="O6" s="1"/>
      <c r="P6" s="1"/>
      <c r="Q6" s="1"/>
    </row>
    <row r="7" spans="1:17" ht="17.25" customHeight="1">
      <c r="A7" s="5"/>
      <c r="B7" s="10" t="s">
        <v>6</v>
      </c>
      <c r="C7" s="20" t="s">
        <v>16</v>
      </c>
      <c r="D7" s="25"/>
      <c r="E7" s="22" t="s">
        <v>34</v>
      </c>
      <c r="F7" s="22"/>
      <c r="G7" s="22"/>
      <c r="H7" s="22"/>
      <c r="I7" s="22"/>
      <c r="J7" s="22"/>
      <c r="K7" s="22"/>
      <c r="L7" s="1"/>
      <c r="M7" s="40" t="s">
        <v>68</v>
      </c>
      <c r="N7" s="44"/>
      <c r="O7" s="44"/>
      <c r="P7" s="44"/>
      <c r="Q7" s="54"/>
    </row>
    <row r="8" spans="1:17" ht="17.25" customHeight="1">
      <c r="A8" s="5"/>
      <c r="B8" s="11"/>
      <c r="C8" s="21"/>
      <c r="D8" s="26"/>
      <c r="E8" s="22" t="s">
        <v>35</v>
      </c>
      <c r="F8" s="22" t="s">
        <v>38</v>
      </c>
      <c r="G8" s="22" t="s">
        <v>4</v>
      </c>
      <c r="H8" s="22" t="s">
        <v>33</v>
      </c>
      <c r="I8" s="22" t="s">
        <v>21</v>
      </c>
      <c r="J8" s="22" t="s">
        <v>25</v>
      </c>
      <c r="K8" s="22" t="s">
        <v>13</v>
      </c>
      <c r="L8" s="1"/>
      <c r="M8" s="40" t="s">
        <v>32</v>
      </c>
      <c r="N8" s="44"/>
      <c r="O8" s="44"/>
      <c r="P8" s="44"/>
      <c r="Q8" s="55" t="s">
        <v>42</v>
      </c>
    </row>
    <row r="9" spans="1:17" ht="21.75" customHeight="1">
      <c r="A9" s="5"/>
      <c r="B9" s="11"/>
      <c r="C9" s="22" t="s">
        <v>19</v>
      </c>
      <c r="D9" s="22"/>
      <c r="E9" s="29"/>
      <c r="F9" s="29"/>
      <c r="G9" s="29"/>
      <c r="H9" s="29"/>
      <c r="I9" s="29"/>
      <c r="J9" s="29"/>
      <c r="K9" s="38">
        <f>SUM(E9:J9)</f>
        <v>0</v>
      </c>
      <c r="L9" s="1"/>
      <c r="M9" s="41">
        <f>K9</f>
        <v>0</v>
      </c>
      <c r="N9" s="45" t="s">
        <v>20</v>
      </c>
      <c r="O9" s="48">
        <v>1</v>
      </c>
      <c r="P9" s="45" t="s">
        <v>44</v>
      </c>
      <c r="Q9" s="38">
        <f>ROUNDUP(M9*O9,0)</f>
        <v>0</v>
      </c>
    </row>
    <row r="10" spans="1:17" ht="21.75" customHeight="1">
      <c r="A10" s="5"/>
      <c r="B10" s="11"/>
      <c r="C10" s="22" t="s">
        <v>24</v>
      </c>
      <c r="D10" s="22"/>
      <c r="E10" s="29"/>
      <c r="F10" s="29"/>
      <c r="G10" s="29"/>
      <c r="H10" s="29"/>
      <c r="I10" s="29"/>
      <c r="J10" s="29"/>
      <c r="K10" s="38">
        <f>SUM(E10:J10)</f>
        <v>0</v>
      </c>
      <c r="L10" s="1"/>
      <c r="M10" s="41">
        <f>K10</f>
        <v>0</v>
      </c>
      <c r="N10" s="45" t="s">
        <v>20</v>
      </c>
      <c r="O10" s="49">
        <v>0.8</v>
      </c>
      <c r="P10" s="45" t="s">
        <v>44</v>
      </c>
      <c r="Q10" s="38">
        <f>ROUNDUP(M10*O10,0)</f>
        <v>0</v>
      </c>
    </row>
    <row r="11" spans="1:17" ht="21.75" customHeight="1">
      <c r="A11" s="5"/>
      <c r="B11" s="11"/>
      <c r="C11" s="22" t="s">
        <v>26</v>
      </c>
      <c r="D11" s="22"/>
      <c r="E11" s="29"/>
      <c r="F11" s="29"/>
      <c r="G11" s="29"/>
      <c r="H11" s="29"/>
      <c r="I11" s="29"/>
      <c r="J11" s="29"/>
      <c r="K11" s="38">
        <f>SUM(E11:J11)</f>
        <v>0</v>
      </c>
      <c r="L11" s="1"/>
      <c r="M11" s="41">
        <f>K11</f>
        <v>0</v>
      </c>
      <c r="N11" s="45" t="s">
        <v>20</v>
      </c>
      <c r="O11" s="50">
        <v>0.6</v>
      </c>
      <c r="P11" s="45" t="s">
        <v>44</v>
      </c>
      <c r="Q11" s="38">
        <f>ROUNDUP(M11*O11,0)</f>
        <v>0</v>
      </c>
    </row>
    <row r="12" spans="1:17" ht="21.75" customHeight="1">
      <c r="A12" s="5"/>
      <c r="B12" s="12"/>
      <c r="C12" s="22" t="s">
        <v>28</v>
      </c>
      <c r="D12" s="22"/>
      <c r="E12" s="29"/>
      <c r="F12" s="29"/>
      <c r="G12" s="29"/>
      <c r="H12" s="29"/>
      <c r="I12" s="29"/>
      <c r="J12" s="29"/>
      <c r="K12" s="38">
        <f>SUM(E12:J12)</f>
        <v>0</v>
      </c>
      <c r="L12" s="1"/>
      <c r="M12" s="41">
        <f>K12</f>
        <v>0</v>
      </c>
      <c r="N12" s="45" t="s">
        <v>20</v>
      </c>
      <c r="O12" s="51">
        <v>0.4</v>
      </c>
      <c r="P12" s="45" t="s">
        <v>44</v>
      </c>
      <c r="Q12" s="38">
        <f>ROUNDUP(M12*O12,0)</f>
        <v>0</v>
      </c>
    </row>
    <row r="13" spans="1:17" ht="21.75" customHeight="1">
      <c r="A13" s="5"/>
      <c r="B13" s="12"/>
      <c r="C13" s="23" t="s">
        <v>30</v>
      </c>
      <c r="D13" s="23"/>
      <c r="E13" s="30"/>
      <c r="F13" s="30"/>
      <c r="G13" s="30"/>
      <c r="H13" s="30"/>
      <c r="I13" s="30"/>
      <c r="J13" s="30"/>
      <c r="K13" s="39">
        <f>SUM(E13:J13)</f>
        <v>0</v>
      </c>
      <c r="L13" s="1"/>
      <c r="M13" s="42">
        <f>K13</f>
        <v>0</v>
      </c>
      <c r="N13" s="46" t="s">
        <v>20</v>
      </c>
      <c r="O13" s="52">
        <v>0.2</v>
      </c>
      <c r="P13" s="46" t="s">
        <v>44</v>
      </c>
      <c r="Q13" s="38">
        <f>ROUNDUP(M13*O13,0)</f>
        <v>0</v>
      </c>
    </row>
    <row r="14" spans="1:17" ht="26.25" customHeight="1">
      <c r="A14" s="5"/>
      <c r="B14" s="13" t="s">
        <v>13</v>
      </c>
      <c r="C14" s="24"/>
      <c r="D14" s="24"/>
      <c r="E14" s="31">
        <f t="shared" ref="E14:K14" si="0">SUM(E9:E13)</f>
        <v>0</v>
      </c>
      <c r="F14" s="31">
        <f t="shared" si="0"/>
        <v>0</v>
      </c>
      <c r="G14" s="31">
        <f t="shared" si="0"/>
        <v>0</v>
      </c>
      <c r="H14" s="31">
        <f t="shared" si="0"/>
        <v>0</v>
      </c>
      <c r="I14" s="31">
        <f t="shared" si="0"/>
        <v>0</v>
      </c>
      <c r="J14" s="31">
        <f t="shared" si="0"/>
        <v>0</v>
      </c>
      <c r="K14" s="31">
        <f t="shared" si="0"/>
        <v>0</v>
      </c>
      <c r="L14" s="1"/>
      <c r="M14" s="43">
        <f>SUM(N9:N13)</f>
        <v>0</v>
      </c>
      <c r="N14" s="47"/>
      <c r="O14" s="47"/>
      <c r="P14" s="47"/>
      <c r="Q14" s="56">
        <f>SUM(Q9:Q13)</f>
        <v>0</v>
      </c>
    </row>
    <row r="15" spans="1:17" ht="14.25">
      <c r="A15" s="6"/>
      <c r="B15" s="14"/>
      <c r="C15" s="14"/>
      <c r="D15" s="14"/>
      <c r="E15" s="6"/>
      <c r="F15" s="6"/>
      <c r="G15" s="6"/>
      <c r="H15" s="6"/>
      <c r="I15" s="6"/>
      <c r="J15" s="6"/>
      <c r="K15" s="6"/>
      <c r="L15" s="1"/>
      <c r="M15" s="19" t="s">
        <v>8</v>
      </c>
      <c r="N15" s="1"/>
      <c r="O15" s="1"/>
      <c r="P15" s="1"/>
      <c r="Q15" s="1"/>
    </row>
    <row r="16" spans="1:17">
      <c r="A16" s="5"/>
      <c r="B16" s="15"/>
      <c r="C16" s="15"/>
      <c r="D16" s="15"/>
      <c r="E16" s="5"/>
      <c r="F16" s="5"/>
      <c r="G16" s="5"/>
      <c r="H16" s="5"/>
      <c r="I16" s="5"/>
      <c r="J16" s="5"/>
      <c r="K16" s="5"/>
      <c r="L16" s="1"/>
      <c r="M16" s="19"/>
      <c r="N16" s="1"/>
      <c r="O16" s="1"/>
      <c r="P16" s="1"/>
      <c r="Q16" s="1"/>
    </row>
    <row r="17" spans="1:17" ht="17.25" customHeight="1">
      <c r="A17" s="6"/>
      <c r="G17" s="34"/>
      <c r="H17" s="34"/>
      <c r="I17" s="34"/>
      <c r="J17" s="34"/>
      <c r="K17" s="34"/>
      <c r="L17" s="1"/>
      <c r="M17" s="1"/>
      <c r="N17" s="1"/>
      <c r="O17" s="1"/>
      <c r="P17" s="1"/>
      <c r="Q17" s="1"/>
    </row>
    <row r="18" spans="1:17" ht="26.25" customHeight="1">
      <c r="A18" s="7"/>
      <c r="B18" s="16" t="s">
        <v>59</v>
      </c>
      <c r="C18" s="16"/>
      <c r="E18" s="32" t="s">
        <v>14</v>
      </c>
      <c r="F18" s="32" t="s">
        <v>9</v>
      </c>
      <c r="G18" s="32" t="s">
        <v>60</v>
      </c>
      <c r="H18" s="32" t="s">
        <v>61</v>
      </c>
      <c r="I18" s="32" t="s">
        <v>63</v>
      </c>
      <c r="J18" s="32" t="s">
        <v>54</v>
      </c>
      <c r="K18" s="32" t="s">
        <v>2</v>
      </c>
      <c r="L18" s="32" t="s">
        <v>51</v>
      </c>
      <c r="M18" s="32" t="s">
        <v>22</v>
      </c>
      <c r="N18" s="32" t="s">
        <v>7</v>
      </c>
      <c r="O18" s="32" t="s">
        <v>64</v>
      </c>
      <c r="P18" s="32" t="s">
        <v>62</v>
      </c>
      <c r="Q18" s="57" t="s">
        <v>36</v>
      </c>
    </row>
    <row r="19" spans="1:17" ht="26.25" customHeight="1">
      <c r="A19" s="6"/>
      <c r="B19" s="9"/>
      <c r="C19" s="9"/>
      <c r="E19" s="32"/>
      <c r="F19" s="32"/>
      <c r="G19" s="32"/>
      <c r="H19" s="32"/>
      <c r="I19" s="32"/>
      <c r="J19" s="32"/>
      <c r="K19" s="32"/>
      <c r="L19" s="32"/>
      <c r="M19" s="32"/>
      <c r="N19" s="32"/>
      <c r="O19" s="32"/>
      <c r="P19" s="53"/>
      <c r="Q19" s="58" t="str">
        <f>IF(ISERROR(ROUNDUP(AVERAGE(E19:P19),0)),"",ROUNDUP(AVERAGE(E19:P19),0))</f>
        <v/>
      </c>
    </row>
    <row r="20" spans="1:17" ht="12.75" customHeight="1">
      <c r="A20" s="5"/>
      <c r="B20" s="17"/>
      <c r="C20" s="17"/>
      <c r="D20" s="17"/>
      <c r="E20" s="17"/>
      <c r="F20" s="33"/>
      <c r="G20" s="5"/>
      <c r="H20" s="5"/>
      <c r="I20" s="9"/>
      <c r="J20" s="5"/>
      <c r="K20" s="5"/>
    </row>
    <row r="21" spans="1:17">
      <c r="A21" s="5"/>
      <c r="B21" s="17"/>
      <c r="E21" s="17"/>
      <c r="F21" s="33"/>
      <c r="G21" s="5"/>
      <c r="H21" s="5"/>
      <c r="I21" s="9"/>
      <c r="J21" s="5"/>
      <c r="K21" s="5"/>
    </row>
    <row r="22" spans="1:17">
      <c r="A22" s="5"/>
      <c r="B22" s="18" t="s">
        <v>65</v>
      </c>
      <c r="C22" s="17"/>
      <c r="E22" s="17"/>
      <c r="F22" s="33"/>
      <c r="G22" s="5"/>
      <c r="H22" s="5"/>
      <c r="I22" s="9"/>
      <c r="J22" s="5"/>
      <c r="K22" s="5"/>
    </row>
    <row r="23" spans="1:17">
      <c r="A23" s="6"/>
      <c r="B23" s="19" t="s">
        <v>40</v>
      </c>
      <c r="I23" s="34"/>
      <c r="J23" s="6"/>
      <c r="K23" s="6"/>
    </row>
    <row r="24" spans="1:17">
      <c r="A24" s="6"/>
      <c r="I24" s="34"/>
      <c r="J24" s="6"/>
      <c r="K24" s="6"/>
    </row>
    <row r="25" spans="1:17">
      <c r="I25" s="34"/>
    </row>
    <row r="26" spans="1:17">
      <c r="I26" s="34"/>
    </row>
    <row r="27" spans="1:17">
      <c r="I27" s="34"/>
    </row>
    <row r="28" spans="1:17">
      <c r="I28" s="34"/>
    </row>
  </sheetData>
  <mergeCells count="14">
    <mergeCell ref="A1:Q1"/>
    <mergeCell ref="E3:H3"/>
    <mergeCell ref="E7:K7"/>
    <mergeCell ref="M7:Q7"/>
    <mergeCell ref="M8:P8"/>
    <mergeCell ref="C9:D9"/>
    <mergeCell ref="C10:D10"/>
    <mergeCell ref="C11:D11"/>
    <mergeCell ref="C12:D12"/>
    <mergeCell ref="C13:D13"/>
    <mergeCell ref="B14:D14"/>
    <mergeCell ref="M14:P14"/>
    <mergeCell ref="C7:D8"/>
    <mergeCell ref="B7:B13"/>
  </mergeCells>
  <phoneticPr fontId="1" type="Hiragana"/>
  <pageMargins left="0.7" right="0.7" top="0.75" bottom="0.75" header="0.3" footer="0.3"/>
  <pageSetup paperSize="9" fitToWidth="1" fitToHeight="1" orientation="landscape"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Sheet2!$A$1:$A$27</xm:f>
          </x14:formula1>
          <xm:sqref>E3</xm:sqref>
        </x14:dataValidation>
        <x14:dataValidation type="list" allowBlank="1" showDropDown="0" showInputMessage="1" showErrorMessage="1">
          <x14:formula1>
            <xm:f>Sheet2!$D$1:$D$4</xm:f>
          </x14:formula1>
          <xm:sqref>J3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dimension ref="A1:Q28"/>
  <sheetViews>
    <sheetView zoomScale="160" zoomScaleNormal="160" workbookViewId="0">
      <selection activeCell="Q19" sqref="Q19"/>
    </sheetView>
  </sheetViews>
  <sheetFormatPr defaultRowHeight="13.5"/>
  <cols>
    <col min="1" max="1" width="1.5" style="1" customWidth="1"/>
    <col min="2" max="2" width="4.25" style="1" customWidth="1"/>
    <col min="3" max="3" width="6.75" style="1" customWidth="1"/>
    <col min="4" max="4" width="6" style="1" customWidth="1"/>
    <col min="5" max="11" width="7.5" style="1" customWidth="1"/>
    <col min="12" max="16" width="7.5" customWidth="1"/>
    <col min="17" max="17" width="9.25" customWidth="1"/>
  </cols>
  <sheetData>
    <row r="1" spans="1:17" ht="30.75" customHeight="1">
      <c r="A1" s="2" t="s">
        <v>46</v>
      </c>
      <c r="B1" s="2"/>
      <c r="C1" s="2"/>
      <c r="D1" s="2"/>
      <c r="E1" s="2"/>
      <c r="F1" s="2"/>
      <c r="G1" s="2"/>
      <c r="H1" s="2"/>
      <c r="I1" s="2"/>
      <c r="J1" s="2"/>
      <c r="K1" s="2"/>
      <c r="L1" s="2"/>
      <c r="M1" s="2"/>
      <c r="N1" s="2"/>
      <c r="O1" s="2"/>
      <c r="P1" s="2"/>
      <c r="Q1" s="2"/>
    </row>
    <row r="2" spans="1:17" ht="14.25">
      <c r="A2" s="3"/>
      <c r="B2" s="3"/>
      <c r="C2" s="3"/>
      <c r="D2" s="3"/>
      <c r="E2" s="3"/>
      <c r="F2" s="3"/>
      <c r="G2" s="3"/>
      <c r="H2" s="3"/>
      <c r="I2" s="3"/>
      <c r="J2" s="3"/>
      <c r="K2" s="3"/>
      <c r="L2" s="1"/>
      <c r="M2" s="1"/>
      <c r="N2" s="1"/>
      <c r="O2" s="1"/>
      <c r="P2" s="1"/>
      <c r="Q2" s="1"/>
    </row>
    <row r="3" spans="1:17">
      <c r="A3" s="4" t="s">
        <v>1</v>
      </c>
      <c r="B3" s="8"/>
      <c r="C3" s="8"/>
      <c r="D3" s="8"/>
      <c r="E3" s="60" t="s">
        <v>66</v>
      </c>
      <c r="F3" s="60"/>
      <c r="G3" s="60"/>
      <c r="H3" s="60"/>
      <c r="I3" s="66"/>
      <c r="J3" s="67">
        <v>1</v>
      </c>
      <c r="K3" s="34" t="s">
        <v>47</v>
      </c>
      <c r="L3" s="1"/>
      <c r="M3" s="1"/>
      <c r="N3" s="1"/>
      <c r="O3" s="1"/>
      <c r="P3" s="1"/>
      <c r="Q3" s="1"/>
    </row>
    <row r="4" spans="1:17">
      <c r="A4" s="5"/>
      <c r="B4" s="9"/>
      <c r="C4" s="9"/>
      <c r="D4" s="9"/>
      <c r="E4" s="28"/>
      <c r="F4" s="28"/>
      <c r="G4" s="28"/>
      <c r="H4" s="28"/>
      <c r="I4" s="36"/>
      <c r="J4" s="9"/>
      <c r="K4" s="9"/>
      <c r="L4" s="1"/>
      <c r="M4" s="1"/>
      <c r="N4" s="1"/>
      <c r="O4" s="1"/>
      <c r="P4" s="1"/>
      <c r="Q4" s="1"/>
    </row>
    <row r="5" spans="1:17">
      <c r="A5" s="5"/>
      <c r="B5" s="9"/>
      <c r="C5" s="9"/>
      <c r="D5" s="9"/>
      <c r="E5" s="9"/>
      <c r="F5" s="9"/>
      <c r="G5" s="9"/>
      <c r="H5" s="9"/>
      <c r="I5" s="9"/>
      <c r="J5" s="9"/>
      <c r="K5" s="9"/>
      <c r="L5" s="1"/>
      <c r="M5" s="1"/>
      <c r="N5" s="1"/>
      <c r="O5" s="1"/>
      <c r="P5" s="1"/>
      <c r="Q5" s="1"/>
    </row>
    <row r="6" spans="1:17">
      <c r="A6" s="5" t="s">
        <v>0</v>
      </c>
      <c r="B6" s="5"/>
      <c r="C6" s="5"/>
      <c r="D6" s="5"/>
      <c r="E6" s="5"/>
      <c r="F6" s="5"/>
      <c r="G6" s="5"/>
      <c r="H6" s="5"/>
      <c r="I6" s="5"/>
      <c r="J6" s="5"/>
      <c r="K6" s="5"/>
      <c r="L6" s="1"/>
      <c r="M6" s="1"/>
      <c r="N6" s="1"/>
      <c r="O6" s="1"/>
      <c r="P6" s="1"/>
      <c r="Q6" s="1"/>
    </row>
    <row r="7" spans="1:17" ht="17.25" customHeight="1">
      <c r="A7" s="5"/>
      <c r="B7" s="10" t="s">
        <v>6</v>
      </c>
      <c r="C7" s="20" t="s">
        <v>16</v>
      </c>
      <c r="D7" s="25"/>
      <c r="E7" s="22" t="s">
        <v>67</v>
      </c>
      <c r="F7" s="22"/>
      <c r="G7" s="22"/>
      <c r="H7" s="22"/>
      <c r="I7" s="22"/>
      <c r="J7" s="22"/>
      <c r="K7" s="22"/>
      <c r="L7" s="1"/>
      <c r="M7" s="40" t="s">
        <v>42</v>
      </c>
      <c r="N7" s="44"/>
      <c r="O7" s="44"/>
      <c r="P7" s="44"/>
      <c r="Q7" s="54"/>
    </row>
    <row r="8" spans="1:17" ht="17.25" customHeight="1">
      <c r="A8" s="5"/>
      <c r="B8" s="11"/>
      <c r="C8" s="21"/>
      <c r="D8" s="26"/>
      <c r="E8" s="22" t="s">
        <v>35</v>
      </c>
      <c r="F8" s="22" t="s">
        <v>38</v>
      </c>
      <c r="G8" s="22" t="s">
        <v>4</v>
      </c>
      <c r="H8" s="22" t="s">
        <v>33</v>
      </c>
      <c r="I8" s="22" t="s">
        <v>21</v>
      </c>
      <c r="J8" s="22" t="s">
        <v>25</v>
      </c>
      <c r="K8" s="22" t="s">
        <v>13</v>
      </c>
      <c r="L8" s="1"/>
      <c r="M8" s="40" t="s">
        <v>32</v>
      </c>
      <c r="N8" s="44"/>
      <c r="O8" s="44"/>
      <c r="P8" s="44"/>
      <c r="Q8" s="55" t="s">
        <v>42</v>
      </c>
    </row>
    <row r="9" spans="1:17" ht="21.75" customHeight="1">
      <c r="A9" s="5"/>
      <c r="B9" s="11"/>
      <c r="C9" s="22" t="s">
        <v>19</v>
      </c>
      <c r="D9" s="22"/>
      <c r="E9" s="61">
        <v>8</v>
      </c>
      <c r="F9" s="61">
        <v>6</v>
      </c>
      <c r="G9" s="61">
        <v>8</v>
      </c>
      <c r="H9" s="61">
        <v>0</v>
      </c>
      <c r="I9" s="61">
        <v>5</v>
      </c>
      <c r="J9" s="61">
        <v>1</v>
      </c>
      <c r="K9" s="61">
        <f t="shared" ref="K9:K14" si="0">SUM(E9:J9)</f>
        <v>28</v>
      </c>
      <c r="L9" s="1"/>
      <c r="M9" s="41">
        <f>K9</f>
        <v>28</v>
      </c>
      <c r="N9" s="45" t="s">
        <v>20</v>
      </c>
      <c r="O9" s="48">
        <v>1</v>
      </c>
      <c r="P9" s="45" t="s">
        <v>44</v>
      </c>
      <c r="Q9" s="69">
        <f>ROUNDUP(M9*O9,0)</f>
        <v>28</v>
      </c>
    </row>
    <row r="10" spans="1:17" ht="21.75" customHeight="1">
      <c r="A10" s="5"/>
      <c r="B10" s="11"/>
      <c r="C10" s="22" t="s">
        <v>24</v>
      </c>
      <c r="D10" s="22"/>
      <c r="E10" s="61">
        <v>2</v>
      </c>
      <c r="F10" s="61">
        <v>5</v>
      </c>
      <c r="G10" s="61"/>
      <c r="H10" s="61"/>
      <c r="I10" s="61"/>
      <c r="J10" s="61"/>
      <c r="K10" s="61">
        <f t="shared" si="0"/>
        <v>7</v>
      </c>
      <c r="L10" s="1"/>
      <c r="M10" s="41">
        <f>K10</f>
        <v>7</v>
      </c>
      <c r="N10" s="45" t="s">
        <v>20</v>
      </c>
      <c r="O10" s="49">
        <v>0.8</v>
      </c>
      <c r="P10" s="45" t="s">
        <v>44</v>
      </c>
      <c r="Q10" s="69">
        <f>ROUNDUP(M10*O10,0)</f>
        <v>6</v>
      </c>
    </row>
    <row r="11" spans="1:17" ht="21.75" customHeight="1">
      <c r="A11" s="5"/>
      <c r="B11" s="11"/>
      <c r="C11" s="22" t="s">
        <v>26</v>
      </c>
      <c r="D11" s="22"/>
      <c r="E11" s="61"/>
      <c r="F11" s="61"/>
      <c r="G11" s="61"/>
      <c r="H11" s="61"/>
      <c r="I11" s="61"/>
      <c r="J11" s="61"/>
      <c r="K11" s="61">
        <f t="shared" si="0"/>
        <v>0</v>
      </c>
      <c r="L11" s="1"/>
      <c r="M11" s="41">
        <f>K11</f>
        <v>0</v>
      </c>
      <c r="N11" s="45" t="s">
        <v>20</v>
      </c>
      <c r="O11" s="50">
        <v>0.6</v>
      </c>
      <c r="P11" s="45" t="s">
        <v>44</v>
      </c>
      <c r="Q11" s="69">
        <f>ROUNDUP(M11*O11,0)</f>
        <v>0</v>
      </c>
    </row>
    <row r="12" spans="1:17" ht="21.75" customHeight="1">
      <c r="A12" s="5"/>
      <c r="B12" s="12"/>
      <c r="C12" s="22" t="s">
        <v>28</v>
      </c>
      <c r="D12" s="22"/>
      <c r="E12" s="61"/>
      <c r="F12" s="61"/>
      <c r="G12" s="61"/>
      <c r="H12" s="61">
        <v>5</v>
      </c>
      <c r="I12" s="61"/>
      <c r="J12" s="61"/>
      <c r="K12" s="61">
        <f t="shared" si="0"/>
        <v>5</v>
      </c>
      <c r="L12" s="1"/>
      <c r="M12" s="41">
        <f>K12</f>
        <v>5</v>
      </c>
      <c r="N12" s="45" t="s">
        <v>20</v>
      </c>
      <c r="O12" s="51">
        <v>0.4</v>
      </c>
      <c r="P12" s="45" t="s">
        <v>44</v>
      </c>
      <c r="Q12" s="69">
        <f>ROUNDUP(M12*O12,0)</f>
        <v>2</v>
      </c>
    </row>
    <row r="13" spans="1:17" ht="21.75" customHeight="1">
      <c r="A13" s="5"/>
      <c r="B13" s="12"/>
      <c r="C13" s="23" t="s">
        <v>30</v>
      </c>
      <c r="D13" s="23"/>
      <c r="E13" s="62"/>
      <c r="F13" s="62"/>
      <c r="G13" s="62"/>
      <c r="H13" s="62"/>
      <c r="I13" s="62"/>
      <c r="J13" s="62"/>
      <c r="K13" s="62">
        <f t="shared" si="0"/>
        <v>0</v>
      </c>
      <c r="L13" s="1"/>
      <c r="M13" s="42">
        <f>K13</f>
        <v>0</v>
      </c>
      <c r="N13" s="46" t="s">
        <v>20</v>
      </c>
      <c r="O13" s="52">
        <v>0.2</v>
      </c>
      <c r="P13" s="46" t="s">
        <v>44</v>
      </c>
      <c r="Q13" s="69">
        <f>ROUNDUP(M13*O13,0)</f>
        <v>0</v>
      </c>
    </row>
    <row r="14" spans="1:17" ht="26.25" customHeight="1">
      <c r="A14" s="5"/>
      <c r="B14" s="13" t="s">
        <v>13</v>
      </c>
      <c r="C14" s="24"/>
      <c r="D14" s="59"/>
      <c r="E14" s="63">
        <f t="shared" ref="E14:J14" si="1">SUM(E9:E13)</f>
        <v>10</v>
      </c>
      <c r="F14" s="63">
        <f t="shared" si="1"/>
        <v>11</v>
      </c>
      <c r="G14" s="63">
        <f t="shared" si="1"/>
        <v>8</v>
      </c>
      <c r="H14" s="63">
        <f t="shared" si="1"/>
        <v>5</v>
      </c>
      <c r="I14" s="63">
        <f t="shared" si="1"/>
        <v>5</v>
      </c>
      <c r="J14" s="63">
        <f t="shared" si="1"/>
        <v>1</v>
      </c>
      <c r="K14" s="63">
        <f t="shared" si="0"/>
        <v>40</v>
      </c>
      <c r="L14" s="1"/>
      <c r="M14" s="43">
        <f>SUM(N9:N13)</f>
        <v>0</v>
      </c>
      <c r="N14" s="47"/>
      <c r="O14" s="47"/>
      <c r="P14" s="47"/>
      <c r="Q14" s="70">
        <f>SUM(Q9:Q13)</f>
        <v>36</v>
      </c>
    </row>
    <row r="15" spans="1:17" ht="14.25">
      <c r="A15" s="6"/>
      <c r="B15" s="14"/>
      <c r="C15" s="14"/>
      <c r="D15" s="14"/>
      <c r="E15" s="64"/>
      <c r="F15" s="64"/>
      <c r="G15" s="64"/>
      <c r="H15" s="64"/>
      <c r="I15" s="64"/>
      <c r="J15" s="64"/>
      <c r="K15" s="64"/>
      <c r="L15" s="1"/>
      <c r="M15" s="19" t="s">
        <v>8</v>
      </c>
      <c r="N15" s="1"/>
      <c r="O15" s="1"/>
      <c r="P15" s="1"/>
      <c r="Q15" s="1"/>
    </row>
    <row r="16" spans="1:17">
      <c r="A16" s="5"/>
      <c r="B16" s="15"/>
      <c r="C16" s="15"/>
      <c r="D16" s="15"/>
      <c r="E16" s="5"/>
      <c r="F16" s="5"/>
      <c r="G16" s="5"/>
      <c r="H16" s="5"/>
      <c r="I16" s="5"/>
      <c r="J16" s="5"/>
      <c r="K16" s="5"/>
      <c r="L16" s="1"/>
      <c r="M16" s="19"/>
      <c r="N16" s="1"/>
      <c r="O16" s="1"/>
      <c r="P16" s="1"/>
      <c r="Q16" s="1"/>
    </row>
    <row r="17" spans="1:17" ht="17.25" customHeight="1">
      <c r="A17" s="6"/>
      <c r="G17" s="34"/>
      <c r="H17" s="34"/>
      <c r="I17" s="34"/>
      <c r="J17" s="34"/>
      <c r="K17" s="34"/>
      <c r="L17" s="1"/>
      <c r="M17" s="1"/>
      <c r="N17" s="1"/>
      <c r="O17" s="1"/>
      <c r="P17" s="1"/>
      <c r="Q17" s="1"/>
    </row>
    <row r="18" spans="1:17" ht="26.25" customHeight="1">
      <c r="A18" s="7"/>
      <c r="B18" s="16" t="s">
        <v>59</v>
      </c>
      <c r="C18" s="16"/>
      <c r="E18" s="32" t="s">
        <v>14</v>
      </c>
      <c r="F18" s="32" t="s">
        <v>9</v>
      </c>
      <c r="G18" s="32" t="s">
        <v>60</v>
      </c>
      <c r="H18" s="32" t="s">
        <v>61</v>
      </c>
      <c r="I18" s="32" t="s">
        <v>63</v>
      </c>
      <c r="J18" s="32" t="s">
        <v>54</v>
      </c>
      <c r="K18" s="32" t="s">
        <v>2</v>
      </c>
      <c r="L18" s="32" t="s">
        <v>51</v>
      </c>
      <c r="M18" s="32" t="s">
        <v>22</v>
      </c>
      <c r="N18" s="32" t="s">
        <v>7</v>
      </c>
      <c r="O18" s="32" t="s">
        <v>64</v>
      </c>
      <c r="P18" s="32" t="s">
        <v>62</v>
      </c>
      <c r="Q18" s="57" t="s">
        <v>36</v>
      </c>
    </row>
    <row r="19" spans="1:17" ht="26.25" customHeight="1">
      <c r="A19" s="6"/>
      <c r="B19" s="9"/>
      <c r="C19" s="9"/>
      <c r="E19" s="65">
        <v>36</v>
      </c>
      <c r="F19" s="65">
        <v>36</v>
      </c>
      <c r="G19" s="65">
        <v>36</v>
      </c>
      <c r="H19" s="65">
        <v>40</v>
      </c>
      <c r="I19" s="65">
        <v>40</v>
      </c>
      <c r="J19" s="65">
        <v>36</v>
      </c>
      <c r="K19" s="65">
        <v>36</v>
      </c>
      <c r="L19" s="65">
        <v>36</v>
      </c>
      <c r="M19" s="65">
        <v>36</v>
      </c>
      <c r="N19" s="65">
        <v>36</v>
      </c>
      <c r="O19" s="65">
        <v>33</v>
      </c>
      <c r="P19" s="68">
        <v>30</v>
      </c>
      <c r="Q19" s="71">
        <f>IF(ISERROR(AVERAGE(E19:P19,)),"",ROUNDUP(AVERAGE(E19:P19),0))</f>
        <v>36</v>
      </c>
    </row>
    <row r="20" spans="1:17" ht="12.75" customHeight="1">
      <c r="A20" s="5"/>
      <c r="B20" s="17"/>
      <c r="C20" s="17"/>
      <c r="D20" s="17"/>
      <c r="E20" s="17"/>
      <c r="F20" s="33"/>
      <c r="G20" s="5"/>
      <c r="H20" s="5"/>
      <c r="I20" s="9"/>
      <c r="J20" s="5"/>
      <c r="K20" s="5"/>
    </row>
    <row r="21" spans="1:17">
      <c r="A21" s="5"/>
      <c r="B21" s="17"/>
      <c r="E21" s="17"/>
      <c r="F21" s="33"/>
      <c r="G21" s="5"/>
      <c r="H21" s="5"/>
      <c r="I21" s="9"/>
      <c r="J21" s="5"/>
      <c r="K21" s="5"/>
    </row>
    <row r="22" spans="1:17">
      <c r="A22" s="5"/>
      <c r="B22" s="18" t="s">
        <v>65</v>
      </c>
      <c r="C22" s="17"/>
      <c r="E22" s="17"/>
      <c r="F22" s="33"/>
      <c r="G22" s="5"/>
      <c r="H22" s="5"/>
      <c r="I22" s="9"/>
      <c r="J22" s="5"/>
      <c r="K22" s="5"/>
    </row>
    <row r="23" spans="1:17">
      <c r="A23" s="6"/>
      <c r="B23" s="19" t="s">
        <v>40</v>
      </c>
      <c r="I23" s="34"/>
      <c r="J23" s="6"/>
      <c r="K23" s="6"/>
    </row>
    <row r="24" spans="1:17">
      <c r="A24" s="6"/>
      <c r="I24" s="34"/>
      <c r="J24" s="6"/>
      <c r="K24" s="6"/>
    </row>
    <row r="25" spans="1:17">
      <c r="I25" s="34"/>
    </row>
    <row r="26" spans="1:17">
      <c r="I26" s="34"/>
    </row>
    <row r="27" spans="1:17">
      <c r="I27" s="34"/>
    </row>
    <row r="28" spans="1:17">
      <c r="I28" s="34"/>
    </row>
  </sheetData>
  <mergeCells count="14">
    <mergeCell ref="A1:Q1"/>
    <mergeCell ref="E3:H3"/>
    <mergeCell ref="E7:K7"/>
    <mergeCell ref="M7:Q7"/>
    <mergeCell ref="M8:P8"/>
    <mergeCell ref="C9:D9"/>
    <mergeCell ref="C10:D10"/>
    <mergeCell ref="C11:D11"/>
    <mergeCell ref="C12:D12"/>
    <mergeCell ref="C13:D13"/>
    <mergeCell ref="B14:D14"/>
    <mergeCell ref="M14:P14"/>
    <mergeCell ref="C7:D8"/>
    <mergeCell ref="B7:B13"/>
  </mergeCells>
  <phoneticPr fontId="1" type="Hiragana"/>
  <pageMargins left="0.7" right="0.7" top="0.75" bottom="0.75" header="0.3" footer="0.3"/>
  <pageSetup paperSize="9" fitToWidth="1" fitToHeight="1" orientation="landscape" usePrinterDefaults="1" r:id="rId1"/>
  <drawing r:id="rId2"/>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Sheet2!$A$1:$A$27</xm:f>
          </x14:formula1>
          <xm:sqref>E3:E4 I4</xm:sqref>
        </x14:dataValidation>
        <x14:dataValidation type="list" allowBlank="1" showDropDown="0" showInputMessage="1" showErrorMessage="1">
          <x14:formula1>
            <xm:f>Sheet2!$D$1:$D$4</xm:f>
          </x14:formula1>
          <xm:sqref>J3:J4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dimension ref="A1:D27"/>
  <sheetViews>
    <sheetView workbookViewId="0">
      <selection activeCell="E30" sqref="E30"/>
    </sheetView>
  </sheetViews>
  <sheetFormatPr defaultRowHeight="13.5"/>
  <sheetData>
    <row r="1" spans="1:4">
      <c r="A1" s="72" t="s">
        <v>48</v>
      </c>
      <c r="D1">
        <v>1</v>
      </c>
    </row>
    <row r="2" spans="1:4">
      <c r="A2" s="73" t="s">
        <v>41</v>
      </c>
      <c r="D2">
        <v>2</v>
      </c>
    </row>
    <row r="3" spans="1:4">
      <c r="A3" s="74" t="s">
        <v>18</v>
      </c>
      <c r="D3">
        <v>3</v>
      </c>
    </row>
    <row r="4" spans="1:4">
      <c r="A4" s="74" t="s">
        <v>15</v>
      </c>
      <c r="D4">
        <v>4</v>
      </c>
    </row>
    <row r="5" spans="1:4">
      <c r="A5" s="74" t="s">
        <v>49</v>
      </c>
    </row>
    <row r="6" spans="1:4">
      <c r="A6" s="74" t="s">
        <v>43</v>
      </c>
    </row>
    <row r="7" spans="1:4">
      <c r="A7" s="74" t="s">
        <v>50</v>
      </c>
    </row>
    <row r="8" spans="1:4">
      <c r="A8" s="74" t="s">
        <v>39</v>
      </c>
    </row>
    <row r="9" spans="1:4">
      <c r="A9" s="74" t="s">
        <v>12</v>
      </c>
    </row>
    <row r="10" spans="1:4">
      <c r="A10" s="74" t="s">
        <v>52</v>
      </c>
    </row>
    <row r="11" spans="1:4">
      <c r="A11" s="74" t="s">
        <v>53</v>
      </c>
    </row>
    <row r="12" spans="1:4">
      <c r="A12" s="74" t="s">
        <v>5</v>
      </c>
    </row>
    <row r="13" spans="1:4">
      <c r="A13" s="74" t="s">
        <v>11</v>
      </c>
    </row>
    <row r="14" spans="1:4">
      <c r="A14" s="74" t="s">
        <v>29</v>
      </c>
    </row>
    <row r="15" spans="1:4">
      <c r="A15" s="74" t="s">
        <v>45</v>
      </c>
    </row>
    <row r="16" spans="1:4">
      <c r="A16" s="74" t="s">
        <v>55</v>
      </c>
    </row>
    <row r="17" spans="1:1">
      <c r="A17" s="74" t="s">
        <v>56</v>
      </c>
    </row>
    <row r="18" spans="1:1">
      <c r="A18" s="74" t="s">
        <v>10</v>
      </c>
    </row>
    <row r="19" spans="1:1">
      <c r="A19" s="74" t="s">
        <v>27</v>
      </c>
    </row>
    <row r="20" spans="1:1">
      <c r="A20" s="74" t="s">
        <v>37</v>
      </c>
    </row>
    <row r="21" spans="1:1">
      <c r="A21" s="74" t="s">
        <v>3</v>
      </c>
    </row>
    <row r="22" spans="1:1">
      <c r="A22" s="74" t="s">
        <v>17</v>
      </c>
    </row>
    <row r="23" spans="1:1">
      <c r="A23" s="74" t="s">
        <v>31</v>
      </c>
    </row>
    <row r="24" spans="1:1">
      <c r="A24" s="74" t="s">
        <v>57</v>
      </c>
    </row>
    <row r="25" spans="1:1">
      <c r="A25" s="74" t="s">
        <v>58</v>
      </c>
    </row>
    <row r="26" spans="1:1">
      <c r="A26" s="74" t="s">
        <v>23</v>
      </c>
    </row>
    <row r="27" spans="1:1">
      <c r="A27" t="s">
        <v>66</v>
      </c>
    </row>
  </sheetData>
  <phoneticPr fontId="1" type="Hiragana"/>
  <dataValidations count="1">
    <dataValidation type="list" allowBlank="1" showDropDown="0" showInputMessage="1" showErrorMessage="1" sqref="A1:A26">
      <formula1>#REF!</formula1>
    </dataValidation>
  </dataValidations>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入所児童数算出表</vt:lpstr>
      <vt:lpstr>記入例</vt:lpstr>
      <vt:lpstr>Sheet2</vt:lpstr>
    </vt:vector>
  </TitlesOfParts>
  <Company>office</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KOSODATES</dc:creator>
  <cp:lastModifiedBy>user</cp:lastModifiedBy>
  <dcterms:created xsi:type="dcterms:W3CDTF">2022-12-06T00:39:06Z</dcterms:created>
  <dcterms:modified xsi:type="dcterms:W3CDTF">2023-02-27T12:27:27Z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3.1.8.0</vt:lpwstr>
    </vt:vector>
  </property>
  <property fmtid="{DCFEDD21-7773-49B2-8022-6FC58DB5260B}" pid="3" name="LastSavedVersion">
    <vt:lpwstr>3.1.8.0</vt:lpwstr>
  </property>
  <property fmtid="{DCFEDD21-7773-49B2-8022-6FC58DB5260B}" pid="4" name="LastSavedDate">
    <vt:filetime>2023-02-27T12:27:27Z</vt:filetime>
  </property>
</Properties>
</file>