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1CC21427-9711-4B2E-87B0-C4794BF8AA76}" xr6:coauthVersionLast="47" xr6:coauthVersionMax="47" xr10:uidLastSave="{00000000-0000-0000-0000-000000000000}"/>
  <bookViews>
    <workbookView xWindow="-120" yWindow="-120" windowWidth="29040" windowHeight="1572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<sst xmlns="http://schemas.openxmlformats.org/spreadsheetml/2006/main" count="152" uniqueCount="65">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</sst>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0" fontId="5" fillId="0" borderId="52" xfId="0" applyFont="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176" fontId="15" fillId="0" borderId="53"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176" fontId="16" fillId="0" borderId="16" xfId="0" applyNumberFormat="1" applyFont="1" applyBorder="1">
      <alignment vertical="center"/>
    </xf>
    <xf numFmtId="176" fontId="16" fillId="0" borderId="1" xfId="0" applyNumberFormat="1" applyFont="1" applyBorder="1">
      <alignment vertical="center"/>
    </xf>
    <xf numFmtId="176" fontId="16" fillId="0" borderId="59" xfId="0" applyNumberFormat="1" applyFont="1" applyBorder="1">
      <alignment vertical="center"/>
    </xf>
    <xf numFmtId="176" fontId="16" fillId="0" borderId="55" xfId="0" applyNumberFormat="1" applyFont="1" applyBorder="1">
      <alignment vertical="center"/>
    </xf>
    <xf numFmtId="176" fontId="16" fillId="0" borderId="56" xfId="0" applyNumberFormat="1" applyFont="1" applyBorder="1">
      <alignment vertical="center"/>
    </xf>
    <xf numFmtId="176" fontId="16" fillId="0" borderId="60" xfId="0" applyNumberFormat="1" applyFont="1" applyBorder="1">
      <alignment vertical="center"/>
    </xf>
    <xf numFmtId="176" fontId="16" fillId="0" borderId="28" xfId="0" applyNumberFormat="1" applyFont="1" applyBorder="1">
      <alignment vertical="center"/>
    </xf>
    <xf numFmtId="178" fontId="12" fillId="0" borderId="25" xfId="0" applyNumberFormat="1" applyFont="1" applyBorder="1">
      <alignment vertical="center"/>
    </xf>
    <xf numFmtId="177" fontId="12" fillId="0" borderId="61" xfId="0" applyNumberFormat="1" applyFont="1" applyBorder="1">
      <alignment vertical="center"/>
    </xf>
    <xf numFmtId="176" fontId="16" fillId="0" borderId="62" xfId="0" applyNumberFormat="1" applyFont="1" applyBorder="1">
      <alignment vertical="center"/>
    </xf>
    <xf numFmtId="176" fontId="16" fillId="0" borderId="63" xfId="0" applyNumberFormat="1" applyFont="1" applyBorder="1">
      <alignment vertical="center"/>
    </xf>
    <xf numFmtId="176" fontId="16" fillId="0" borderId="50" xfId="0" applyNumberFormat="1" applyFont="1" applyBorder="1">
      <alignment vertical="center"/>
    </xf>
    <xf numFmtId="176" fontId="16" fillId="0" borderId="53" xfId="0" applyNumberFormat="1"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Border="1" applyAlignment="1">
      <alignment horizontal="left" vertical="center"/>
    </xf>
    <xf numFmtId="0" fontId="16"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81"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5.5"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42.75" customHeight="1" thickBot="1" x14ac:dyDescent="0.5">
      <c r="B6" s="166" t="s">
        <v>37</v>
      </c>
      <c r="C6" s="166"/>
      <c r="D6" s="166"/>
      <c r="E6" s="34"/>
      <c r="N6" s="48"/>
    </row>
    <row r="7" spans="1:16" ht="62.25" customHeight="1" thickBot="1" x14ac:dyDescent="0.45">
      <c r="B7" s="148"/>
      <c r="C7" s="113"/>
      <c r="D7" s="113"/>
      <c r="E7" s="113"/>
      <c r="F7" s="113"/>
      <c r="G7" s="113"/>
      <c r="H7" s="113"/>
      <c r="I7" s="113"/>
      <c r="J7" s="113"/>
      <c r="K7" s="113"/>
      <c r="L7" s="113"/>
      <c r="M7" s="113"/>
      <c r="N7" s="114"/>
    </row>
    <row r="8" spans="1:16" ht="36"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88"/>
      <c r="H11" s="188"/>
      <c r="I11" s="189"/>
      <c r="J11" s="190"/>
      <c r="K11" s="191"/>
      <c r="L11" s="192"/>
      <c r="M11" s="176"/>
      <c r="N11" s="177"/>
    </row>
    <row r="12" spans="1:16" ht="24.95" customHeight="1" thickBot="1" x14ac:dyDescent="0.45">
      <c r="B12" s="197" t="s">
        <v>5</v>
      </c>
      <c r="C12" s="198"/>
      <c r="D12" s="198"/>
      <c r="E12" s="198"/>
      <c r="F12" s="30" t="s">
        <v>9</v>
      </c>
      <c r="G12" s="199"/>
      <c r="H12" s="85"/>
      <c r="I12" s="86"/>
      <c r="J12" s="87"/>
      <c r="K12" s="193"/>
      <c r="L12" s="194"/>
      <c r="M12" s="178"/>
      <c r="N12" s="179"/>
      <c r="P12" s="35"/>
    </row>
    <row r="13" spans="1:16" ht="24.95" customHeight="1" x14ac:dyDescent="0.4">
      <c r="B13" s="184" t="s">
        <v>42</v>
      </c>
      <c r="C13" s="185"/>
      <c r="D13" s="185"/>
      <c r="E13" s="185"/>
      <c r="F13" s="21" t="s">
        <v>10</v>
      </c>
      <c r="G13" s="200"/>
      <c r="H13" s="31">
        <f>H14+H15</f>
        <v>0</v>
      </c>
      <c r="I13" s="32">
        <f t="shared" ref="I13:J13" si="0">I14+I15</f>
        <v>0</v>
      </c>
      <c r="J13" s="33">
        <f t="shared" si="0"/>
        <v>0</v>
      </c>
      <c r="K13" s="193"/>
      <c r="L13" s="194"/>
      <c r="M13" s="178"/>
      <c r="N13" s="179"/>
      <c r="P13" s="35"/>
    </row>
    <row r="14" spans="1:16" ht="24.95" customHeight="1" x14ac:dyDescent="0.4">
      <c r="B14" s="186"/>
      <c r="C14" s="50"/>
      <c r="D14" s="151" t="s">
        <v>7</v>
      </c>
      <c r="E14" s="152"/>
      <c r="F14" s="22" t="s">
        <v>11</v>
      </c>
      <c r="G14" s="200"/>
      <c r="H14" s="76"/>
      <c r="I14" s="77"/>
      <c r="J14" s="78"/>
      <c r="K14" s="193"/>
      <c r="L14" s="194"/>
      <c r="M14" s="178"/>
      <c r="N14" s="179"/>
      <c r="P14" s="35"/>
    </row>
    <row r="15" spans="1:16" ht="24.95" customHeight="1" thickBot="1" x14ac:dyDescent="0.45">
      <c r="B15" s="187"/>
      <c r="C15" s="51"/>
      <c r="D15" s="153" t="s">
        <v>6</v>
      </c>
      <c r="E15" s="154"/>
      <c r="F15" s="23" t="s">
        <v>12</v>
      </c>
      <c r="G15" s="200"/>
      <c r="H15" s="79"/>
      <c r="I15" s="80"/>
      <c r="J15" s="81"/>
      <c r="K15" s="193"/>
      <c r="L15" s="194"/>
      <c r="M15" s="178"/>
      <c r="N15" s="179"/>
      <c r="P15" s="35"/>
    </row>
    <row r="16" spans="1:16" ht="24.95" customHeight="1" thickBot="1" x14ac:dyDescent="0.45">
      <c r="B16" s="182" t="s">
        <v>29</v>
      </c>
      <c r="C16" s="183"/>
      <c r="D16" s="183"/>
      <c r="E16" s="183"/>
      <c r="F16" s="24" t="s">
        <v>13</v>
      </c>
      <c r="G16" s="200"/>
      <c r="H16" s="15">
        <f>H12-H13</f>
        <v>0</v>
      </c>
      <c r="I16" s="16">
        <f t="shared" ref="I16:J16" si="1">I12-I13</f>
        <v>0</v>
      </c>
      <c r="J16" s="17">
        <f t="shared" si="1"/>
        <v>0</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6"/>
      <c r="I18" s="77"/>
      <c r="J18" s="78"/>
      <c r="K18" s="193"/>
      <c r="L18" s="194"/>
      <c r="M18" s="178"/>
      <c r="N18" s="179"/>
      <c r="P18" s="35"/>
    </row>
    <row r="19" spans="2:16" ht="24.95" customHeight="1" thickBot="1" x14ac:dyDescent="0.45">
      <c r="B19" s="187"/>
      <c r="C19" s="51"/>
      <c r="D19" s="153" t="s">
        <v>6</v>
      </c>
      <c r="E19" s="154"/>
      <c r="F19" s="23" t="s">
        <v>16</v>
      </c>
      <c r="G19" s="200"/>
      <c r="H19" s="79"/>
      <c r="I19" s="80"/>
      <c r="J19" s="81"/>
      <c r="K19" s="193"/>
      <c r="L19" s="194"/>
      <c r="M19" s="178"/>
      <c r="N19" s="179"/>
      <c r="P19" s="35"/>
    </row>
    <row r="20" spans="2:16" ht="24.95" customHeight="1" thickBot="1" x14ac:dyDescent="0.45">
      <c r="B20" s="157" t="s">
        <v>30</v>
      </c>
      <c r="C20" s="158"/>
      <c r="D20" s="158"/>
      <c r="E20" s="158"/>
      <c r="F20" s="20" t="s">
        <v>17</v>
      </c>
      <c r="G20" s="200"/>
      <c r="H20" s="13">
        <f>H16-H17</f>
        <v>0</v>
      </c>
      <c r="I20" s="18">
        <f t="shared" ref="I20:J20" si="3">I16-I17</f>
        <v>0</v>
      </c>
      <c r="J20" s="25">
        <f t="shared" si="3"/>
        <v>0</v>
      </c>
      <c r="K20" s="193"/>
      <c r="L20" s="194"/>
      <c r="M20" s="178"/>
      <c r="N20" s="179"/>
    </row>
    <row r="21" spans="2:16" ht="24.95" customHeight="1" thickBot="1" x14ac:dyDescent="0.45">
      <c r="B21" s="155" t="s">
        <v>31</v>
      </c>
      <c r="C21" s="156"/>
      <c r="D21" s="156"/>
      <c r="E21" s="156"/>
      <c r="F21" s="24" t="s">
        <v>18</v>
      </c>
      <c r="G21" s="200"/>
      <c r="H21" s="15">
        <f>H15+H19</f>
        <v>0</v>
      </c>
      <c r="I21" s="16">
        <f t="shared" ref="I21:J21" si="4">I15+I19</f>
        <v>0</v>
      </c>
      <c r="J21" s="17">
        <f t="shared" si="4"/>
        <v>0</v>
      </c>
      <c r="K21" s="195"/>
      <c r="L21" s="196"/>
      <c r="M21" s="180"/>
      <c r="N21" s="181"/>
    </row>
    <row r="22" spans="2:16" ht="24.95" customHeight="1" thickBot="1" x14ac:dyDescent="0.45">
      <c r="B22" s="157" t="s">
        <v>32</v>
      </c>
      <c r="C22" s="158"/>
      <c r="D22" s="158"/>
      <c r="E22" s="158"/>
      <c r="F22" s="20" t="s">
        <v>19</v>
      </c>
      <c r="G22" s="201"/>
      <c r="H22" s="13">
        <f>H20+H21</f>
        <v>0</v>
      </c>
      <c r="I22" s="18">
        <f t="shared" ref="I22:J22" si="5">I20+I21</f>
        <v>0</v>
      </c>
      <c r="J22" s="19">
        <f t="shared" si="5"/>
        <v>0</v>
      </c>
      <c r="K22" s="83">
        <f>SUM(H22:J22)/3</f>
        <v>0</v>
      </c>
      <c r="L22" s="12" t="s">
        <v>20</v>
      </c>
      <c r="M22" s="84" t="e">
        <f>ROUNDDOWN(K22/G11,3)</f>
        <v>#DIV/0!</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82"/>
      <c r="I29" s="82"/>
      <c r="J29" s="82"/>
      <c r="K29" s="112"/>
      <c r="L29" s="113"/>
      <c r="M29" s="114"/>
      <c r="N29" s="36"/>
      <c r="P29" s="2" t="s">
        <v>39</v>
      </c>
    </row>
    <row r="30" spans="2:16" ht="30"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0</v>
      </c>
      <c r="I33" s="59">
        <f t="shared" ref="I33" si="6">SUM(I34:I38)</f>
        <v>0</v>
      </c>
      <c r="J33" s="59">
        <f>SUM(J34:J38)</f>
        <v>0</v>
      </c>
      <c r="K33" s="124"/>
      <c r="L33" s="124"/>
      <c r="M33" s="125"/>
      <c r="N33" s="36"/>
      <c r="P33" s="2" t="s">
        <v>38</v>
      </c>
    </row>
    <row r="34" spans="2:16" ht="24.95" customHeight="1" x14ac:dyDescent="0.4">
      <c r="B34" s="43"/>
      <c r="C34" s="107"/>
      <c r="D34" s="115"/>
      <c r="E34" s="116"/>
      <c r="F34" s="116"/>
      <c r="G34" s="117"/>
      <c r="H34" s="77"/>
      <c r="I34" s="77"/>
      <c r="J34" s="77"/>
      <c r="K34" s="97"/>
      <c r="L34" s="97"/>
      <c r="M34" s="98"/>
      <c r="N34" s="36"/>
    </row>
    <row r="35" spans="2:16" ht="24.95" customHeight="1" x14ac:dyDescent="0.4">
      <c r="B35" s="43"/>
      <c r="C35" s="107"/>
      <c r="D35" s="115"/>
      <c r="E35" s="116"/>
      <c r="F35" s="116"/>
      <c r="G35" s="117"/>
      <c r="H35" s="77"/>
      <c r="I35" s="77"/>
      <c r="J35" s="77"/>
      <c r="K35" s="97"/>
      <c r="L35" s="97"/>
      <c r="M35" s="98"/>
      <c r="N35" s="36"/>
    </row>
    <row r="36" spans="2:16" ht="24.95" customHeight="1" x14ac:dyDescent="0.4">
      <c r="B36" s="43"/>
      <c r="C36" s="107"/>
      <c r="D36" s="109"/>
      <c r="E36" s="110"/>
      <c r="F36" s="110"/>
      <c r="G36" s="111"/>
      <c r="H36" s="77"/>
      <c r="I36" s="77"/>
      <c r="J36" s="77"/>
      <c r="K36" s="97"/>
      <c r="L36" s="97"/>
      <c r="M36" s="98"/>
      <c r="N36" s="36"/>
    </row>
    <row r="37" spans="2:16" ht="24.95" customHeight="1" x14ac:dyDescent="0.4">
      <c r="B37" s="43"/>
      <c r="C37" s="107"/>
      <c r="D37" s="94"/>
      <c r="E37" s="95"/>
      <c r="F37" s="95"/>
      <c r="G37" s="96"/>
      <c r="H37" s="77"/>
      <c r="I37" s="77"/>
      <c r="J37" s="77"/>
      <c r="K37" s="97"/>
      <c r="L37" s="97"/>
      <c r="M37" s="98"/>
      <c r="N37" s="36"/>
    </row>
    <row r="38" spans="2:16" ht="24.95" customHeight="1" thickBot="1" x14ac:dyDescent="0.45">
      <c r="B38" s="43"/>
      <c r="C38" s="108"/>
      <c r="D38" s="104"/>
      <c r="E38" s="105"/>
      <c r="F38" s="105"/>
      <c r="G38" s="106"/>
      <c r="H38" s="80"/>
      <c r="I38" s="80"/>
      <c r="J38" s="80"/>
      <c r="K38" s="118"/>
      <c r="L38" s="118"/>
      <c r="M38" s="119"/>
      <c r="N38" s="36"/>
    </row>
    <row r="39" spans="2:16" ht="30"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124"/>
      <c r="L42" s="124"/>
      <c r="M42" s="125"/>
      <c r="N42" s="36"/>
      <c r="P42" s="2" t="s">
        <v>41</v>
      </c>
    </row>
    <row r="43" spans="2:16" ht="24.95" customHeight="1" x14ac:dyDescent="0.4">
      <c r="B43" s="43"/>
      <c r="C43" s="107"/>
      <c r="D43" s="115"/>
      <c r="E43" s="116"/>
      <c r="F43" s="116"/>
      <c r="G43" s="117"/>
      <c r="H43" s="77"/>
      <c r="I43" s="77"/>
      <c r="J43" s="77"/>
      <c r="K43" s="97"/>
      <c r="L43" s="97"/>
      <c r="M43" s="98"/>
      <c r="N43" s="36"/>
    </row>
    <row r="44" spans="2:16" ht="24.95" customHeight="1" thickBot="1" x14ac:dyDescent="0.45">
      <c r="B44" s="43"/>
      <c r="C44" s="108"/>
      <c r="D44" s="104"/>
      <c r="E44" s="105"/>
      <c r="F44" s="105"/>
      <c r="G44" s="106"/>
      <c r="H44" s="80"/>
      <c r="I44" s="80"/>
      <c r="J44" s="80"/>
      <c r="K44" s="118"/>
      <c r="L44" s="118"/>
      <c r="M44" s="119"/>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0.100000000000001"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35.1" customHeight="1" thickBot="1" x14ac:dyDescent="0.5">
      <c r="B6" s="166" t="s">
        <v>37</v>
      </c>
      <c r="C6" s="166"/>
      <c r="D6" s="166"/>
      <c r="E6" s="34"/>
      <c r="N6" s="48"/>
    </row>
    <row r="7" spans="1:16" ht="62.25" customHeight="1" thickBot="1" x14ac:dyDescent="0.45">
      <c r="B7" s="205" t="s">
        <v>56</v>
      </c>
      <c r="C7" s="206"/>
      <c r="D7" s="206"/>
      <c r="E7" s="206"/>
      <c r="F7" s="206"/>
      <c r="G7" s="206"/>
      <c r="H7" s="206"/>
      <c r="I7" s="206"/>
      <c r="J7" s="206"/>
      <c r="K7" s="206"/>
      <c r="L7" s="206"/>
      <c r="M7" s="206"/>
      <c r="N7" s="207"/>
    </row>
    <row r="8" spans="1:16" ht="75"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67">
        <v>100000</v>
      </c>
      <c r="H11" s="188"/>
      <c r="I11" s="189"/>
      <c r="J11" s="190"/>
      <c r="K11" s="191"/>
      <c r="L11" s="192"/>
      <c r="M11" s="176"/>
      <c r="N11" s="177"/>
    </row>
    <row r="12" spans="1:16" ht="24.95" customHeight="1" thickBot="1" x14ac:dyDescent="0.45">
      <c r="B12" s="197" t="s">
        <v>5</v>
      </c>
      <c r="C12" s="198"/>
      <c r="D12" s="198"/>
      <c r="E12" s="198"/>
      <c r="F12" s="30" t="s">
        <v>9</v>
      </c>
      <c r="G12" s="199"/>
      <c r="H12" s="68">
        <v>25108</v>
      </c>
      <c r="I12" s="69">
        <v>25108</v>
      </c>
      <c r="J12" s="70">
        <v>25108</v>
      </c>
      <c r="K12" s="193"/>
      <c r="L12" s="194"/>
      <c r="M12" s="178"/>
      <c r="N12" s="179"/>
      <c r="P12" s="35"/>
    </row>
    <row r="13" spans="1:16" ht="24.95" customHeight="1" x14ac:dyDescent="0.4">
      <c r="B13" s="184" t="s">
        <v>42</v>
      </c>
      <c r="C13" s="185"/>
      <c r="D13" s="185"/>
      <c r="E13" s="185"/>
      <c r="F13" s="21" t="s">
        <v>10</v>
      </c>
      <c r="G13" s="200"/>
      <c r="H13" s="31">
        <f>H14+H15</f>
        <v>9254</v>
      </c>
      <c r="I13" s="32">
        <f t="shared" ref="I13:J13" si="0">I14+I15</f>
        <v>9254</v>
      </c>
      <c r="J13" s="33">
        <f t="shared" si="0"/>
        <v>9254</v>
      </c>
      <c r="K13" s="193"/>
      <c r="L13" s="194"/>
      <c r="M13" s="178"/>
      <c r="N13" s="179"/>
      <c r="P13" s="35"/>
    </row>
    <row r="14" spans="1:16" ht="24.95" customHeight="1" x14ac:dyDescent="0.4">
      <c r="B14" s="186"/>
      <c r="C14" s="50"/>
      <c r="D14" s="151" t="s">
        <v>7</v>
      </c>
      <c r="E14" s="152"/>
      <c r="F14" s="22" t="s">
        <v>11</v>
      </c>
      <c r="G14" s="200"/>
      <c r="H14" s="71">
        <v>8254</v>
      </c>
      <c r="I14" s="54">
        <v>8254</v>
      </c>
      <c r="J14" s="72">
        <v>8254</v>
      </c>
      <c r="K14" s="193"/>
      <c r="L14" s="194"/>
      <c r="M14" s="178"/>
      <c r="N14" s="179"/>
      <c r="P14" s="35"/>
    </row>
    <row r="15" spans="1:16" ht="24.95" customHeight="1" thickBot="1" x14ac:dyDescent="0.45">
      <c r="B15" s="187"/>
      <c r="C15" s="51"/>
      <c r="D15" s="153" t="s">
        <v>6</v>
      </c>
      <c r="E15" s="154"/>
      <c r="F15" s="23" t="s">
        <v>12</v>
      </c>
      <c r="G15" s="200"/>
      <c r="H15" s="73">
        <v>1000</v>
      </c>
      <c r="I15" s="74">
        <v>1000</v>
      </c>
      <c r="J15" s="75">
        <v>1000</v>
      </c>
      <c r="K15" s="193"/>
      <c r="L15" s="194"/>
      <c r="M15" s="178"/>
      <c r="N15" s="179"/>
      <c r="P15" s="35"/>
    </row>
    <row r="16" spans="1:16" ht="24.95" customHeight="1" thickBot="1" x14ac:dyDescent="0.45">
      <c r="B16" s="182" t="s">
        <v>29</v>
      </c>
      <c r="C16" s="183"/>
      <c r="D16" s="183"/>
      <c r="E16" s="183"/>
      <c r="F16" s="24" t="s">
        <v>13</v>
      </c>
      <c r="G16" s="200"/>
      <c r="H16" s="15">
        <f>H12-H13</f>
        <v>15854</v>
      </c>
      <c r="I16" s="16">
        <f t="shared" ref="I16:J16" si="1">I12-I13</f>
        <v>15854</v>
      </c>
      <c r="J16" s="17">
        <f t="shared" si="1"/>
        <v>15854</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1">
        <v>0</v>
      </c>
      <c r="I18" s="54">
        <v>0</v>
      </c>
      <c r="J18" s="72">
        <v>0</v>
      </c>
      <c r="K18" s="193"/>
      <c r="L18" s="194"/>
      <c r="M18" s="178"/>
      <c r="N18" s="179"/>
      <c r="P18" s="35"/>
    </row>
    <row r="19" spans="2:16" ht="24.95" customHeight="1" thickBot="1" x14ac:dyDescent="0.45">
      <c r="B19" s="187"/>
      <c r="C19" s="51"/>
      <c r="D19" s="153" t="s">
        <v>6</v>
      </c>
      <c r="E19" s="154"/>
      <c r="F19" s="23" t="s">
        <v>16</v>
      </c>
      <c r="G19" s="200"/>
      <c r="H19" s="73">
        <v>0</v>
      </c>
      <c r="I19" s="74">
        <v>0</v>
      </c>
      <c r="J19" s="75">
        <v>0</v>
      </c>
      <c r="K19" s="193"/>
      <c r="L19" s="194"/>
      <c r="M19" s="178"/>
      <c r="N19" s="179"/>
      <c r="P19" s="35"/>
    </row>
    <row r="20" spans="2:16" ht="24.95" customHeight="1" thickBot="1" x14ac:dyDescent="0.45">
      <c r="B20" s="157" t="s">
        <v>30</v>
      </c>
      <c r="C20" s="158"/>
      <c r="D20" s="158"/>
      <c r="E20" s="158"/>
      <c r="F20" s="20" t="s">
        <v>17</v>
      </c>
      <c r="G20" s="200"/>
      <c r="H20" s="13">
        <f>H16-H17</f>
        <v>15854</v>
      </c>
      <c r="I20" s="18">
        <f t="shared" ref="I20:J20" si="3">I16-I17</f>
        <v>15854</v>
      </c>
      <c r="J20" s="25">
        <f t="shared" si="3"/>
        <v>15854</v>
      </c>
      <c r="K20" s="193"/>
      <c r="L20" s="194"/>
      <c r="M20" s="178"/>
      <c r="N20" s="179"/>
    </row>
    <row r="21" spans="2:16" ht="24.95" customHeight="1" thickBot="1" x14ac:dyDescent="0.45">
      <c r="B21" s="155" t="s">
        <v>31</v>
      </c>
      <c r="C21" s="156"/>
      <c r="D21" s="156"/>
      <c r="E21" s="156"/>
      <c r="F21" s="24" t="s">
        <v>18</v>
      </c>
      <c r="G21" s="200"/>
      <c r="H21" s="15">
        <f>H15+H19</f>
        <v>1000</v>
      </c>
      <c r="I21" s="16">
        <f t="shared" ref="I21:J21" si="4">I15+I19</f>
        <v>1000</v>
      </c>
      <c r="J21" s="17">
        <f t="shared" si="4"/>
        <v>1000</v>
      </c>
      <c r="K21" s="195"/>
      <c r="L21" s="196"/>
      <c r="M21" s="180"/>
      <c r="N21" s="181"/>
    </row>
    <row r="22" spans="2:16" ht="24.95" customHeight="1" thickBot="1" x14ac:dyDescent="0.45">
      <c r="B22" s="157" t="s">
        <v>32</v>
      </c>
      <c r="C22" s="158"/>
      <c r="D22" s="158"/>
      <c r="E22" s="158"/>
      <c r="F22" s="20" t="s">
        <v>19</v>
      </c>
      <c r="G22" s="201"/>
      <c r="H22" s="13">
        <f>H20+H21</f>
        <v>16854</v>
      </c>
      <c r="I22" s="18">
        <f t="shared" ref="I22:J22" si="5">I20+I21</f>
        <v>16854</v>
      </c>
      <c r="J22" s="19">
        <f t="shared" si="5"/>
        <v>16854</v>
      </c>
      <c r="K22" s="83">
        <f>SUM(H22:J22)/3</f>
        <v>16854</v>
      </c>
      <c r="L22" s="12" t="s">
        <v>20</v>
      </c>
      <c r="M22" s="84">
        <f>ROUNDDOWN(K22/G11,3)</f>
        <v>0.16800000000000001</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60">
        <v>25108</v>
      </c>
      <c r="I29" s="60">
        <v>25108</v>
      </c>
      <c r="J29" s="60">
        <v>25108</v>
      </c>
      <c r="K29" s="208" t="s">
        <v>57</v>
      </c>
      <c r="L29" s="206"/>
      <c r="M29" s="207"/>
      <c r="N29" s="36"/>
      <c r="P29" s="2" t="s">
        <v>39</v>
      </c>
    </row>
    <row r="30" spans="2:16" ht="20.100000000000001"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8254</v>
      </c>
      <c r="I33" s="59">
        <f t="shared" ref="I33" si="6">SUM(I34:I38)</f>
        <v>8254</v>
      </c>
      <c r="J33" s="59">
        <f>SUM(J34:J38)</f>
        <v>8254</v>
      </c>
      <c r="K33" s="209"/>
      <c r="L33" s="209"/>
      <c r="M33" s="210"/>
      <c r="N33" s="36"/>
      <c r="P33" s="2" t="s">
        <v>38</v>
      </c>
    </row>
    <row r="34" spans="2:16" ht="24.95" customHeight="1" x14ac:dyDescent="0.4">
      <c r="B34" s="43"/>
      <c r="C34" s="107"/>
      <c r="D34" s="211" t="s">
        <v>58</v>
      </c>
      <c r="E34" s="212"/>
      <c r="F34" s="212"/>
      <c r="G34" s="213"/>
      <c r="H34" s="54">
        <v>12554</v>
      </c>
      <c r="I34" s="54">
        <v>12554</v>
      </c>
      <c r="J34" s="54">
        <v>12554</v>
      </c>
      <c r="K34" s="214" t="s">
        <v>59</v>
      </c>
      <c r="L34" s="214"/>
      <c r="M34" s="215"/>
      <c r="N34" s="36"/>
    </row>
    <row r="35" spans="2:16" ht="24.95" customHeight="1" x14ac:dyDescent="0.4">
      <c r="B35" s="43"/>
      <c r="C35" s="107"/>
      <c r="D35" s="211" t="s">
        <v>60</v>
      </c>
      <c r="E35" s="212"/>
      <c r="F35" s="212"/>
      <c r="G35" s="213"/>
      <c r="H35" s="54">
        <v>-3600</v>
      </c>
      <c r="I35" s="54">
        <v>-3600</v>
      </c>
      <c r="J35" s="54">
        <v>-3600</v>
      </c>
      <c r="K35" s="214" t="s">
        <v>61</v>
      </c>
      <c r="L35" s="214"/>
      <c r="M35" s="215"/>
      <c r="N35" s="36"/>
    </row>
    <row r="36" spans="2:16" ht="24.95" customHeight="1" x14ac:dyDescent="0.4">
      <c r="B36" s="43"/>
      <c r="C36" s="107"/>
      <c r="D36" s="216" t="s">
        <v>62</v>
      </c>
      <c r="E36" s="217"/>
      <c r="F36" s="217"/>
      <c r="G36" s="218"/>
      <c r="H36" s="54">
        <v>-500</v>
      </c>
      <c r="I36" s="54">
        <v>-500</v>
      </c>
      <c r="J36" s="54">
        <v>-500</v>
      </c>
      <c r="K36" s="214" t="s">
        <v>63</v>
      </c>
      <c r="L36" s="214"/>
      <c r="M36" s="215"/>
      <c r="N36" s="36"/>
    </row>
    <row r="37" spans="2:16" ht="24.95" customHeight="1" x14ac:dyDescent="0.4">
      <c r="B37" s="43"/>
      <c r="C37" s="107"/>
      <c r="D37" s="219" t="s">
        <v>64</v>
      </c>
      <c r="E37" s="220"/>
      <c r="F37" s="220"/>
      <c r="G37" s="221"/>
      <c r="H37" s="54">
        <v>-200</v>
      </c>
      <c r="I37" s="54">
        <v>-200</v>
      </c>
      <c r="J37" s="54">
        <v>-200</v>
      </c>
      <c r="K37" s="214" t="s">
        <v>63</v>
      </c>
      <c r="L37" s="214"/>
      <c r="M37" s="215"/>
      <c r="N37" s="36"/>
    </row>
    <row r="38" spans="2:16" ht="24.95" customHeight="1" thickBot="1" x14ac:dyDescent="0.45">
      <c r="B38" s="43"/>
      <c r="C38" s="108"/>
      <c r="D38" s="222"/>
      <c r="E38" s="223"/>
      <c r="F38" s="223"/>
      <c r="G38" s="224"/>
      <c r="H38" s="56"/>
      <c r="I38" s="56"/>
      <c r="J38" s="56"/>
      <c r="K38" s="225"/>
      <c r="L38" s="225"/>
      <c r="M38" s="226"/>
      <c r="N38" s="36"/>
    </row>
    <row r="39" spans="2:16" ht="20.100000000000001"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209"/>
      <c r="L42" s="209"/>
      <c r="M42" s="210"/>
      <c r="N42" s="36"/>
      <c r="P42" s="2" t="s">
        <v>41</v>
      </c>
    </row>
    <row r="43" spans="2:16" ht="24.95" customHeight="1" x14ac:dyDescent="0.4">
      <c r="B43" s="43"/>
      <c r="C43" s="107"/>
      <c r="D43" s="211"/>
      <c r="E43" s="212"/>
      <c r="F43" s="212"/>
      <c r="G43" s="213"/>
      <c r="H43" s="49"/>
      <c r="I43" s="49"/>
      <c r="J43" s="49"/>
      <c r="K43" s="227"/>
      <c r="L43" s="227"/>
      <c r="M43" s="228"/>
      <c r="N43" s="36"/>
    </row>
    <row r="44" spans="2:16" ht="24.95" customHeight="1" thickBot="1" x14ac:dyDescent="0.45">
      <c r="B44" s="43"/>
      <c r="C44" s="108"/>
      <c r="D44" s="222"/>
      <c r="E44" s="223"/>
      <c r="F44" s="223"/>
      <c r="G44" s="224"/>
      <c r="H44" s="56"/>
      <c r="I44" s="56"/>
      <c r="J44" s="56"/>
      <c r="K44" s="225"/>
      <c r="L44" s="225"/>
      <c r="M44" s="226"/>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2023-05-08T00:56:07Z</dcterms:modified>
  <cp:category/>
  <cp:contentStatus/>
</cp:coreProperties>
</file>