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480" yWindow="105" windowWidth="15480" windowHeight="11640" tabRatio="686"/>
  </bookViews>
  <sheets>
    <sheet name="変更契約書" sheetId="9" r:id="rId1"/>
    <sheet name="変更契約書 (JV）" sheetId="1" r:id="rId2"/>
  </sheets>
  <externalReferences>
    <externalReference r:id="rId3"/>
  </externalReferences>
  <definedNames>
    <definedName name="契約内容">#REF!</definedName>
    <definedName name="契約内容" localSheetId="1">#REF!</definedName>
    <definedName name="工事概要">#REF!</definedName>
    <definedName name="工事概要" localSheetId="1">#REF!</definedName>
    <definedName name="_xlnm.Print_Area" localSheetId="1">'変更契約書 (JV）'!$A$33:$AQ$76</definedName>
    <definedName name="変更" localSheetId="1">#REF!</definedName>
    <definedName name="_xlnm.Print_Area" localSheetId="0">変更契約書!$A$20:$AQ$56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<sst xmlns="http://schemas.openxmlformats.org/spreadsheetml/2006/main" xmlns:r="http://schemas.openxmlformats.org/officeDocument/2006/relationships" count="84" uniqueCount="84">
  <si>
    <t>津山市長</t>
    <rPh sb="0" eb="3">
      <t>ツヤマシ</t>
    </rPh>
    <rPh sb="3" eb="4">
      <t>チョウ</t>
    </rPh>
    <phoneticPr fontId="33"/>
  </si>
  <si>
    <t>工事名</t>
    <rPh sb="0" eb="2">
      <t>コウジ</t>
    </rPh>
    <rPh sb="2" eb="3">
      <t>メイ</t>
    </rPh>
    <phoneticPr fontId="33"/>
  </si>
  <si>
    <t>地内</t>
    <rPh sb="0" eb="1">
      <t>チ</t>
    </rPh>
    <rPh sb="1" eb="2">
      <t>ナイ</t>
    </rPh>
    <phoneticPr fontId="33"/>
  </si>
  <si>
    <t>施工場所</t>
    <rPh sb="0" eb="2">
      <t>セコウ</t>
    </rPh>
    <rPh sb="2" eb="4">
      <t>バショ</t>
    </rPh>
    <phoneticPr fontId="33"/>
  </si>
  <si>
    <t>工事内容</t>
    <rPh sb="0" eb="2">
      <t>コウジ</t>
    </rPh>
    <rPh sb="2" eb="4">
      <t>ナイヨウ</t>
    </rPh>
    <phoneticPr fontId="33"/>
  </si>
  <si>
    <t>会社名</t>
    <rPh sb="0" eb="3">
      <t>カイシャメイ</t>
    </rPh>
    <phoneticPr fontId="33"/>
  </si>
  <si>
    <t>津山市山北５２０番地</t>
    <rPh sb="0" eb="3">
      <t>ツヤマシ</t>
    </rPh>
    <rPh sb="3" eb="5">
      <t>ヤマキタ</t>
    </rPh>
    <rPh sb="8" eb="10">
      <t>バンチ</t>
    </rPh>
    <phoneticPr fontId="33"/>
  </si>
  <si>
    <t>３．原請負契約年月日</t>
  </si>
  <si>
    <t>（1）</t>
  </si>
  <si>
    <t>津山市</t>
    <rPh sb="0" eb="3">
      <t>ツヤマシ</t>
    </rPh>
    <phoneticPr fontId="33"/>
  </si>
  <si>
    <t>変更内容その他</t>
    <rPh sb="0" eb="2">
      <t>ヘンコウ</t>
    </rPh>
    <rPh sb="2" eb="4">
      <t>ナイヨウ</t>
    </rPh>
    <rPh sb="6" eb="7">
      <t>タ</t>
    </rPh>
    <phoneticPr fontId="33"/>
  </si>
  <si>
    <t>変更契約金額</t>
    <rPh sb="0" eb="2">
      <t>ヘンコウ</t>
    </rPh>
    <rPh sb="2" eb="4">
      <t>ケイヤク</t>
    </rPh>
    <rPh sb="4" eb="6">
      <t>キンガク</t>
    </rPh>
    <phoneticPr fontId="33"/>
  </si>
  <si>
    <t>氏　名</t>
    <rPh sb="0" eb="1">
      <t>シ</t>
    </rPh>
    <rPh sb="2" eb="3">
      <t>メイ</t>
    </rPh>
    <phoneticPr fontId="33"/>
  </si>
  <si>
    <t>工期</t>
    <rPh sb="0" eb="1">
      <t>コウ</t>
    </rPh>
    <rPh sb="1" eb="2">
      <t>キ</t>
    </rPh>
    <phoneticPr fontId="33"/>
  </si>
  <si>
    <t>円）</t>
    <rPh sb="0" eb="1">
      <t>エン</t>
    </rPh>
    <phoneticPr fontId="33"/>
  </si>
  <si>
    <t>増</t>
    <rPh sb="0" eb="1">
      <t>ゾウ</t>
    </rPh>
    <phoneticPr fontId="33"/>
  </si>
  <si>
    <t>谷　口　圭　三</t>
    <rPh sb="0" eb="1">
      <t>タニ</t>
    </rPh>
    <rPh sb="2" eb="3">
      <t>クチ</t>
    </rPh>
    <rPh sb="4" eb="5">
      <t>ケイ</t>
    </rPh>
    <rPh sb="6" eb="7">
      <t>サン</t>
    </rPh>
    <phoneticPr fontId="33"/>
  </si>
  <si>
    <t>円（税込）</t>
  </si>
  <si>
    <t>２．工　事　場　所</t>
  </si>
  <si>
    <t>うち消費税等額</t>
    <rPh sb="2" eb="6">
      <t>ショウヒゼイトウ</t>
    </rPh>
    <rPh sb="6" eb="7">
      <t>ガク</t>
    </rPh>
    <phoneticPr fontId="33"/>
  </si>
  <si>
    <t>着　手</t>
    <rPh sb="0" eb="1">
      <t>キ</t>
    </rPh>
    <rPh sb="2" eb="3">
      <t>テ</t>
    </rPh>
    <phoneticPr fontId="33"/>
  </si>
  <si>
    <t>回</t>
    <rPh sb="0" eb="1">
      <t>カイ</t>
    </rPh>
    <phoneticPr fontId="33"/>
  </si>
  <si>
    <t>円</t>
  </si>
  <si>
    <t>原請負契約日</t>
    <rPh sb="0" eb="1">
      <t>ハラ</t>
    </rPh>
    <rPh sb="1" eb="3">
      <t>ウケオイ</t>
    </rPh>
    <rPh sb="3" eb="6">
      <t>ケイヤクビ</t>
    </rPh>
    <phoneticPr fontId="33"/>
  </si>
  <si>
    <t>あ　り</t>
  </si>
  <si>
    <t>令和</t>
    <rPh sb="0" eb="2">
      <t>レイワ</t>
    </rPh>
    <phoneticPr fontId="33"/>
  </si>
  <si>
    <t>年</t>
    <rPh sb="0" eb="1">
      <t>ネン</t>
    </rPh>
    <phoneticPr fontId="33"/>
  </si>
  <si>
    <t>月</t>
    <rPh sb="0" eb="1">
      <t>ツキ</t>
    </rPh>
    <phoneticPr fontId="33"/>
  </si>
  <si>
    <t>（3）</t>
  </si>
  <si>
    <t>完成</t>
    <rPh sb="0" eb="2">
      <t>カンセイ</t>
    </rPh>
    <phoneticPr fontId="33"/>
  </si>
  <si>
    <t>変更なし</t>
  </si>
  <si>
    <t>日</t>
    <rPh sb="0" eb="1">
      <t>ニチ</t>
    </rPh>
    <phoneticPr fontId="33"/>
  </si>
  <si>
    <t>請負変更金額</t>
    <rPh sb="0" eb="2">
      <t>ウケオイ</t>
    </rPh>
    <rPh sb="2" eb="4">
      <t>ヘンコウ</t>
    </rPh>
    <rPh sb="4" eb="6">
      <t>キンガク</t>
    </rPh>
    <phoneticPr fontId="33"/>
  </si>
  <si>
    <t>変更契約日</t>
    <rPh sb="0" eb="2">
      <t>ヘンコウ</t>
    </rPh>
    <rPh sb="2" eb="5">
      <t>ケイヤクビ</t>
    </rPh>
    <phoneticPr fontId="33"/>
  </si>
  <si>
    <t>工事請負変更契約書</t>
    <rPh sb="0" eb="2">
      <t>コウジ</t>
    </rPh>
    <rPh sb="2" eb="4">
      <t>ウケオイ</t>
    </rPh>
    <rPh sb="4" eb="6">
      <t>ヘンコウ</t>
    </rPh>
    <rPh sb="6" eb="8">
      <t>ケイヤク</t>
    </rPh>
    <rPh sb="8" eb="9">
      <t>ショ</t>
    </rPh>
    <phoneticPr fontId="33"/>
  </si>
  <si>
    <t>着手</t>
    <rPh sb="0" eb="2">
      <t>チャクシュ</t>
    </rPh>
    <phoneticPr fontId="33"/>
  </si>
  <si>
    <t>受注者</t>
    <rPh sb="0" eb="3">
      <t>ジュチュウシャ</t>
    </rPh>
    <phoneticPr fontId="33"/>
  </si>
  <si>
    <t>契約保証</t>
    <rPh sb="0" eb="2">
      <t>ケイヤク</t>
    </rPh>
    <rPh sb="2" eb="4">
      <t>ホショウ</t>
    </rPh>
    <phoneticPr fontId="33"/>
  </si>
  <si>
    <t>住所</t>
    <rPh sb="0" eb="2">
      <t>ジュウショ</t>
    </rPh>
    <phoneticPr fontId="33"/>
  </si>
  <si>
    <t>工期</t>
    <rPh sb="0" eb="2">
      <t>コウキ</t>
    </rPh>
    <phoneticPr fontId="33"/>
  </si>
  <si>
    <t>代表者職名</t>
    <rPh sb="0" eb="3">
      <t>ダイヒョウシャ</t>
    </rPh>
    <rPh sb="3" eb="5">
      <t>ショクメイ</t>
    </rPh>
    <phoneticPr fontId="33"/>
  </si>
  <si>
    <t>代表者名</t>
    <rPh sb="0" eb="2">
      <t>ダイヒョウ</t>
    </rPh>
    <rPh sb="2" eb="3">
      <t>シャ</t>
    </rPh>
    <rPh sb="3" eb="4">
      <t>メイ</t>
    </rPh>
    <phoneticPr fontId="33"/>
  </si>
  <si>
    <t>（2）</t>
  </si>
  <si>
    <t>部分払回数</t>
    <rPh sb="0" eb="2">
      <t>ブブン</t>
    </rPh>
    <rPh sb="2" eb="3">
      <t>バライ</t>
    </rPh>
    <rPh sb="3" eb="5">
      <t>カイスウ</t>
    </rPh>
    <phoneticPr fontId="33"/>
  </si>
  <si>
    <t>完　成</t>
    <rPh sb="0" eb="1">
      <t>カン</t>
    </rPh>
    <rPh sb="2" eb="3">
      <t>シゲル</t>
    </rPh>
    <phoneticPr fontId="33"/>
  </si>
  <si>
    <t>なし</t>
  </si>
  <si>
    <t>保証期限</t>
    <rPh sb="0" eb="2">
      <t>ホショウ</t>
    </rPh>
    <rPh sb="2" eb="4">
      <t>キゲン</t>
    </rPh>
    <phoneticPr fontId="33"/>
  </si>
  <si>
    <t>円</t>
    <rPh sb="0" eb="1">
      <t>エン</t>
    </rPh>
    <phoneticPr fontId="33"/>
  </si>
  <si>
    <t>な　し</t>
  </si>
  <si>
    <t>様式第４号</t>
    <rPh sb="0" eb="2">
      <t>ヨウシキ</t>
    </rPh>
    <rPh sb="2" eb="3">
      <t>ダイ</t>
    </rPh>
    <rPh sb="4" eb="5">
      <t>ゴウ</t>
    </rPh>
    <phoneticPr fontId="33"/>
  </si>
  <si>
    <t>１．工　　事　　名</t>
  </si>
  <si>
    <t>４．変更契約事項</t>
    <rPh sb="2" eb="4">
      <t>ヘンコウ</t>
    </rPh>
    <rPh sb="4" eb="6">
      <t>ケイヤク</t>
    </rPh>
    <rPh sb="6" eb="8">
      <t>ジコウ</t>
    </rPh>
    <phoneticPr fontId="33"/>
  </si>
  <si>
    <t>あり（別添の変更設計書記載のとおり）</t>
    <rPh sb="3" eb="5">
      <t>ベッテン</t>
    </rPh>
    <rPh sb="6" eb="8">
      <t>ヘンコウ</t>
    </rPh>
    <rPh sb="8" eb="11">
      <t>セッケイショ</t>
    </rPh>
    <rPh sb="11" eb="13">
      <t>キサイ</t>
    </rPh>
    <phoneticPr fontId="33"/>
  </si>
  <si>
    <t>変　更</t>
    <rPh sb="0" eb="1">
      <t>ヘン</t>
    </rPh>
    <rPh sb="2" eb="3">
      <t>サラ</t>
    </rPh>
    <phoneticPr fontId="33"/>
  </si>
  <si>
    <t>減</t>
    <rPh sb="0" eb="1">
      <t>ゲン</t>
    </rPh>
    <phoneticPr fontId="33"/>
  </si>
  <si>
    <t>その他</t>
    <rPh sb="2" eb="3">
      <t>タ</t>
    </rPh>
    <phoneticPr fontId="33"/>
  </si>
  <si>
    <t>(うち取引に係る消費税及び地方消費税額</t>
    <rPh sb="11" eb="12">
      <t>オヨ</t>
    </rPh>
    <rPh sb="13" eb="15">
      <t>チホウ</t>
    </rPh>
    <rPh sb="15" eb="18">
      <t>ショウヒゼイ</t>
    </rPh>
    <phoneticPr fontId="33"/>
  </si>
  <si>
    <t>（4）</t>
  </si>
  <si>
    <t>部分払回数</t>
    <rPh sb="0" eb="2">
      <t>ブブン</t>
    </rPh>
    <rPh sb="2" eb="3">
      <t>バラ</t>
    </rPh>
    <rPh sb="3" eb="5">
      <t>カイスウ</t>
    </rPh>
    <phoneticPr fontId="33"/>
  </si>
  <si>
    <t>（5）</t>
  </si>
  <si>
    <t>契約保証の変更</t>
    <rPh sb="0" eb="2">
      <t>ケイヤク</t>
    </rPh>
    <rPh sb="2" eb="4">
      <t>ホショウ</t>
    </rPh>
    <rPh sb="5" eb="7">
      <t>ヘンコウ</t>
    </rPh>
    <phoneticPr fontId="33"/>
  </si>
  <si>
    <t>（6）</t>
  </si>
  <si>
    <t>５．そ　　の　　他</t>
    <rPh sb="8" eb="9">
      <t>タ</t>
    </rPh>
    <phoneticPr fontId="33"/>
  </si>
  <si>
    <t>　上記変更の契約の証として本書２通を作成し、当事者双方記名押印し、各自その１通を原工事</t>
    <rPh sb="3" eb="5">
      <t>ヘンコウ</t>
    </rPh>
    <rPh sb="6" eb="8">
      <t>ケイヤク</t>
    </rPh>
    <rPh sb="9" eb="10">
      <t>アカシ</t>
    </rPh>
    <rPh sb="13" eb="15">
      <t>ホンショ</t>
    </rPh>
    <rPh sb="16" eb="17">
      <t>ツウ</t>
    </rPh>
    <rPh sb="18" eb="20">
      <t>サクセイ</t>
    </rPh>
    <rPh sb="22" eb="25">
      <t>トウジシャ</t>
    </rPh>
    <rPh sb="25" eb="27">
      <t>ソウホウ</t>
    </rPh>
    <rPh sb="27" eb="29">
      <t>キメイ</t>
    </rPh>
    <rPh sb="29" eb="31">
      <t>オウイン</t>
    </rPh>
    <rPh sb="33" eb="35">
      <t>カクジ</t>
    </rPh>
    <rPh sb="38" eb="39">
      <t>ツウ</t>
    </rPh>
    <rPh sb="40" eb="41">
      <t>ゲン</t>
    </rPh>
    <rPh sb="41" eb="43">
      <t>コウジ</t>
    </rPh>
    <phoneticPr fontId="33"/>
  </si>
  <si>
    <t>請負契約書とともに保有するものとする。</t>
    <rPh sb="0" eb="2">
      <t>ウケオイ</t>
    </rPh>
    <rPh sb="2" eb="4">
      <t>ケイヤク</t>
    </rPh>
    <rPh sb="4" eb="5">
      <t>ショ</t>
    </rPh>
    <rPh sb="9" eb="11">
      <t>ホユウ</t>
    </rPh>
    <phoneticPr fontId="33"/>
  </si>
  <si>
    <t>発注者</t>
    <rPh sb="0" eb="3">
      <t>ハッチュウシャ</t>
    </rPh>
    <phoneticPr fontId="33"/>
  </si>
  <si>
    <t>住　所</t>
    <rPh sb="0" eb="1">
      <t>ジュウ</t>
    </rPh>
    <rPh sb="2" eb="3">
      <t>ショ</t>
    </rPh>
    <phoneticPr fontId="33"/>
  </si>
  <si>
    <t>㊞</t>
  </si>
  <si>
    <t>津 山 市 水 道 局</t>
    <rPh sb="0" eb="1">
      <t>ツ</t>
    </rPh>
    <rPh sb="2" eb="3">
      <t>ヤマ</t>
    </rPh>
    <rPh sb="4" eb="5">
      <t>シ</t>
    </rPh>
    <rPh sb="6" eb="7">
      <t>ミズ</t>
    </rPh>
    <rPh sb="8" eb="9">
      <t>ミチ</t>
    </rPh>
    <rPh sb="10" eb="11">
      <t>キョク</t>
    </rPh>
    <phoneticPr fontId="33"/>
  </si>
  <si>
    <t>第１構成員</t>
  </si>
  <si>
    <t>代表者</t>
    <rPh sb="0" eb="3">
      <t>ダイヒョウシャ</t>
    </rPh>
    <phoneticPr fontId="20"/>
  </si>
  <si>
    <t>変更あり</t>
  </si>
  <si>
    <t>ＪＶ名</t>
    <rPh sb="2" eb="3">
      <t>ナ</t>
    </rPh>
    <phoneticPr fontId="33"/>
  </si>
  <si>
    <t>　</t>
  </si>
  <si>
    <t>令和</t>
    <rPh sb="0" eb="1">
      <t>レイ</t>
    </rPh>
    <rPh sb="1" eb="2">
      <t>ワ</t>
    </rPh>
    <phoneticPr fontId="33"/>
  </si>
  <si>
    <t>増額</t>
  </si>
  <si>
    <t>（第１構成員）</t>
    <rPh sb="1" eb="2">
      <t>ダイ</t>
    </rPh>
    <rPh sb="3" eb="6">
      <t>コウセイイン</t>
    </rPh>
    <phoneticPr fontId="20"/>
  </si>
  <si>
    <t>（第２構成員）</t>
    <rPh sb="1" eb="2">
      <t>ダイ</t>
    </rPh>
    <rPh sb="3" eb="6">
      <t>コウセイイン</t>
    </rPh>
    <phoneticPr fontId="20"/>
  </si>
  <si>
    <t>津山市水道局</t>
    <rPh sb="0" eb="3">
      <t>ツヤマシ</t>
    </rPh>
    <rPh sb="3" eb="6">
      <t>スイドウキョク</t>
    </rPh>
    <phoneticPr fontId="33"/>
  </si>
  <si>
    <t>津山市長</t>
    <rPh sb="0" eb="4">
      <t>ツヤマシチョウ</t>
    </rPh>
    <phoneticPr fontId="33"/>
  </si>
  <si>
    <t>第２構成員</t>
  </si>
  <si>
    <t>構成員が３社以上ある場合は黄色のセルを各構成員に選択してから入力する。</t>
    <rPh sb="0" eb="3">
      <t>コウセイイン</t>
    </rPh>
    <rPh sb="5" eb="8">
      <t>シャイジョウ</t>
    </rPh>
    <rPh sb="10" eb="12">
      <t>バアイ</t>
    </rPh>
    <rPh sb="13" eb="15">
      <t>キイロ</t>
    </rPh>
    <rPh sb="19" eb="20">
      <t>カク</t>
    </rPh>
    <rPh sb="20" eb="22">
      <t>コウセイ</t>
    </rPh>
    <rPh sb="22" eb="23">
      <t>イン</t>
    </rPh>
    <rPh sb="24" eb="26">
      <t>センタク</t>
    </rPh>
    <rPh sb="30" eb="32">
      <t>ニュウリョク</t>
    </rPh>
    <phoneticPr fontId="20"/>
  </si>
  <si>
    <t>-</t>
  </si>
  <si>
    <t>代表者</t>
    <rPh sb="0" eb="3">
      <t>ダイヒョウシャ</t>
    </rPh>
    <phoneticPr fontId="33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</si>
</sst>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3">
    <numFmt numFmtId="5" formatCode="&quot;¥&quot;#,##0;&quot;¥&quot;\-#,##0"/>
    <numFmt numFmtId="6" formatCode="&quot;¥&quot;#,##0;[Red]&quot;¥&quot;\-#,##0"/>
    <numFmt numFmtId="176" formatCode="[DBNum3]&quot;¥&quot;\ #,##0"/>
  </numFmts>
  <fonts count="34">
    <font>
      <sz val="11"/>
      <color auto="1"/>
      <name val="ＭＳ 明朝"/>
      <family val="1"/>
    </font>
    <font>
      <sz val="11"/>
      <color indexed="8"/>
      <name val="ＭＳ Ｐゴシック"/>
    </font>
    <font>
      <sz val="11"/>
      <color indexed="9"/>
      <name val="ＭＳ Ｐゴシック"/>
    </font>
    <font>
      <sz val="11"/>
      <color indexed="60"/>
      <name val="ＭＳ Ｐゴシック"/>
    </font>
    <font>
      <b/>
      <sz val="18"/>
      <color indexed="56"/>
      <name val="ＭＳ Ｐゴシック"/>
    </font>
    <font>
      <b/>
      <sz val="11"/>
      <color indexed="9"/>
      <name val="ＭＳ Ｐゴシック"/>
    </font>
    <font>
      <sz val="11"/>
      <color auto="1"/>
      <name val="ＭＳ 明朝"/>
      <family val="1"/>
    </font>
    <font>
      <sz val="11"/>
      <color indexed="52"/>
      <name val="ＭＳ Ｐゴシック"/>
    </font>
    <font>
      <sz val="11"/>
      <color indexed="62"/>
      <name val="ＭＳ Ｐゴシック"/>
    </font>
    <font>
      <b/>
      <sz val="11"/>
      <color indexed="63"/>
      <name val="ＭＳ Ｐゴシック"/>
    </font>
    <font>
      <sz val="11"/>
      <color indexed="20"/>
      <name val="ＭＳ Ｐゴシック"/>
    </font>
    <font>
      <sz val="11"/>
      <color auto="1"/>
      <name val="ＭＳ Ｐゴシック"/>
      <family val="3"/>
    </font>
    <font>
      <sz val="11"/>
      <color indexed="17"/>
      <name val="ＭＳ Ｐゴシック"/>
    </font>
    <font>
      <b/>
      <sz val="15"/>
      <color indexed="56"/>
      <name val="ＭＳ Ｐゴシック"/>
    </font>
    <font>
      <b/>
      <sz val="13"/>
      <color indexed="56"/>
      <name val="ＭＳ Ｐゴシック"/>
    </font>
    <font>
      <b/>
      <sz val="11"/>
      <color indexed="56"/>
      <name val="ＭＳ Ｐゴシック"/>
    </font>
    <font>
      <b/>
      <sz val="11"/>
      <color indexed="52"/>
      <name val="ＭＳ Ｐゴシック"/>
    </font>
    <font>
      <i/>
      <sz val="11"/>
      <color indexed="23"/>
      <name val="ＭＳ Ｐゴシック"/>
    </font>
    <font>
      <sz val="11"/>
      <color indexed="10"/>
      <name val="ＭＳ Ｐゴシック"/>
    </font>
    <font>
      <b/>
      <sz val="11"/>
      <color indexed="8"/>
      <name val="ＭＳ Ｐゴシック"/>
    </font>
    <font>
      <sz val="6"/>
      <color auto="1"/>
      <name val="ＭＳ Ｐゴシック"/>
      <family val="3"/>
    </font>
    <font>
      <sz val="12"/>
      <color auto="1"/>
      <name val="ＭＳ 明朝"/>
      <family val="1"/>
    </font>
    <font>
      <sz val="11"/>
      <color indexed="9"/>
      <name val="ＭＳ 明朝"/>
      <family val="1"/>
    </font>
    <font>
      <sz val="12"/>
      <color indexed="9"/>
      <name val="ＭＳ 明朝"/>
      <family val="1"/>
    </font>
    <font>
      <sz val="10"/>
      <color auto="1"/>
      <name val="ＭＳ 明朝"/>
      <family val="1"/>
    </font>
    <font>
      <b/>
      <sz val="16"/>
      <color indexed="10"/>
      <name val="ＭＳ 明朝"/>
    </font>
    <font>
      <sz val="16"/>
      <color auto="1"/>
      <name val="ＭＳ 明朝"/>
    </font>
    <font>
      <sz val="20"/>
      <color auto="1"/>
      <name val="ＭＳ 明朝"/>
      <family val="1"/>
    </font>
    <font>
      <sz val="14"/>
      <color auto="1"/>
      <name val="ＭＳ 明朝"/>
      <family val="1"/>
    </font>
    <font>
      <sz val="9"/>
      <color auto="1"/>
      <name val="ＭＳ 明朝"/>
    </font>
    <font>
      <sz val="10"/>
      <color indexed="10"/>
      <name val="ＭＳ 明朝"/>
    </font>
    <font>
      <sz val="11"/>
      <color indexed="10"/>
      <name val="ＭＳ 明朝"/>
    </font>
    <font>
      <sz val="12"/>
      <color indexed="10"/>
      <name val="ＭＳ 明朝"/>
    </font>
    <font>
      <sz val="6"/>
      <color auto="1"/>
      <name val="ＭＳ 明朝"/>
      <family val="1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</fills>
  <borders count="3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46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38" fontId="6" fillId="0" borderId="0" applyFill="0" applyBorder="0" applyAlignment="0" applyProtection="0">
      <alignment vertical="center"/>
    </xf>
    <xf numFmtId="38" fontId="6" fillId="0" borderId="0" applyFill="0" applyBorder="0" applyAlignment="0" applyProtection="0">
      <alignment vertical="center"/>
    </xf>
    <xf numFmtId="0" fontId="11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</cellStyleXfs>
  <cellXfs count="256">
    <xf numFmtId="0" fontId="0" fillId="0" borderId="0" xfId="0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1" fillId="0" borderId="0" xfId="0" applyFont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0" fillId="0" borderId="10" xfId="0" applyBorder="1" applyAlignment="1" applyProtection="1">
      <alignment horizontal="distributed" vertical="center"/>
    </xf>
    <xf numFmtId="0" fontId="0" fillId="0" borderId="11" xfId="0" applyBorder="1" applyAlignment="1" applyProtection="1">
      <alignment horizontal="distributed" vertical="center"/>
    </xf>
    <xf numFmtId="0" fontId="0" fillId="0" borderId="12" xfId="0" applyBorder="1" applyAlignment="1" applyProtection="1">
      <alignment horizontal="right" vertical="center"/>
    </xf>
    <xf numFmtId="0" fontId="0" fillId="0" borderId="11" xfId="0" applyBorder="1" applyAlignment="1" applyProtection="1">
      <alignment horizontal="left" vertical="center"/>
    </xf>
    <xf numFmtId="0" fontId="0" fillId="0" borderId="12" xfId="0" applyBorder="1" applyAlignment="1" applyProtection="1">
      <alignment horizontal="distributed" vertical="center"/>
    </xf>
    <xf numFmtId="0" fontId="0" fillId="0" borderId="13" xfId="0" applyBorder="1" applyAlignment="1" applyProtection="1">
      <alignment horizontal="left" vertical="center"/>
    </xf>
    <xf numFmtId="0" fontId="0" fillId="0" borderId="12" xfId="0" applyBorder="1" applyAlignment="1" applyProtection="1">
      <alignment horizontal="left" vertical="center"/>
    </xf>
    <xf numFmtId="0" fontId="0" fillId="0" borderId="10" xfId="0" applyFont="1" applyBorder="1" applyAlignment="1">
      <alignment horizontal="distributed" vertical="center"/>
    </xf>
    <xf numFmtId="0" fontId="0" fillId="0" borderId="10" xfId="0" applyFont="1" applyBorder="1" applyAlignment="1">
      <alignment horizontal="right" vertical="center"/>
    </xf>
    <xf numFmtId="49" fontId="0" fillId="0" borderId="10" xfId="0" applyNumberFormat="1" applyFont="1" applyBorder="1" applyAlignment="1" applyProtection="1">
      <alignment horizontal="left" vertical="center"/>
    </xf>
    <xf numFmtId="49" fontId="0" fillId="0" borderId="11" xfId="0" applyNumberFormat="1" applyFont="1" applyBorder="1" applyAlignment="1" applyProtection="1">
      <alignment horizontal="left" vertical="center"/>
    </xf>
    <xf numFmtId="0" fontId="21" fillId="0" borderId="13" xfId="0" applyFont="1" applyBorder="1" applyAlignment="1" applyProtection="1">
      <alignment vertical="center"/>
    </xf>
    <xf numFmtId="49" fontId="0" fillId="0" borderId="13" xfId="0" applyNumberFormat="1" applyFont="1" applyBorder="1" applyAlignment="1" applyProtection="1">
      <alignment horizontal="right" vertical="center"/>
    </xf>
    <xf numFmtId="49" fontId="0" fillId="0" borderId="12" xfId="0" applyNumberFormat="1" applyFont="1" applyBorder="1" applyAlignment="1" applyProtection="1">
      <alignment horizontal="right" vertical="center"/>
    </xf>
    <xf numFmtId="49" fontId="0" fillId="0" borderId="13" xfId="0" applyNumberFormat="1" applyFont="1" applyBorder="1" applyAlignment="1" applyProtection="1">
      <alignment vertical="center"/>
    </xf>
    <xf numFmtId="49" fontId="21" fillId="0" borderId="13" xfId="0" applyNumberFormat="1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21" fillId="0" borderId="12" xfId="0" applyFont="1" applyBorder="1" applyAlignment="1" applyProtection="1">
      <alignment vertical="center"/>
    </xf>
    <xf numFmtId="0" fontId="0" fillId="0" borderId="14" xfId="0" applyBorder="1" applyAlignment="1" applyProtection="1">
      <alignment horizontal="distributed" vertical="center"/>
    </xf>
    <xf numFmtId="0" fontId="0" fillId="0" borderId="15" xfId="0" applyBorder="1" applyAlignment="1" applyProtection="1">
      <alignment horizontal="distributed" vertical="center"/>
    </xf>
    <xf numFmtId="0" fontId="0" fillId="0" borderId="16" xfId="0" applyBorder="1" applyAlignment="1" applyProtection="1">
      <alignment horizontal="right" vertical="center"/>
    </xf>
    <xf numFmtId="0" fontId="0" fillId="0" borderId="15" xfId="0" applyBorder="1" applyAlignment="1" applyProtection="1">
      <alignment horizontal="left" vertical="center"/>
    </xf>
    <xf numFmtId="0" fontId="0" fillId="0" borderId="16" xfId="0" applyBorder="1" applyAlignment="1" applyProtection="1">
      <alignment horizontal="distributed" vertical="center"/>
    </xf>
    <xf numFmtId="0" fontId="0" fillId="0" borderId="0" xfId="0" applyBorder="1" applyAlignment="1" applyProtection="1">
      <alignment horizontal="left" vertical="center"/>
    </xf>
    <xf numFmtId="0" fontId="0" fillId="0" borderId="16" xfId="0" applyBorder="1" applyAlignment="1" applyProtection="1">
      <alignment horizontal="left" vertical="center"/>
    </xf>
    <xf numFmtId="0" fontId="0" fillId="0" borderId="14" xfId="0" applyFont="1" applyBorder="1" applyAlignment="1">
      <alignment horizontal="distributed" vertical="center"/>
    </xf>
    <xf numFmtId="0" fontId="0" fillId="0" borderId="14" xfId="0" applyFont="1" applyBorder="1" applyAlignment="1">
      <alignment horizontal="right" vertical="center"/>
    </xf>
    <xf numFmtId="49" fontId="0" fillId="0" borderId="14" xfId="0" applyNumberFormat="1" applyFont="1" applyBorder="1" applyAlignment="1" applyProtection="1">
      <alignment horizontal="right" vertical="center"/>
    </xf>
    <xf numFmtId="49" fontId="0" fillId="0" borderId="14" xfId="0" applyNumberFormat="1" applyFont="1" applyBorder="1" applyAlignment="1" applyProtection="1">
      <alignment horizontal="left" vertical="center"/>
    </xf>
    <xf numFmtId="49" fontId="0" fillId="0" borderId="15" xfId="0" applyNumberFormat="1" applyFont="1" applyBorder="1" applyAlignment="1" applyProtection="1">
      <alignment horizontal="right" vertical="center"/>
    </xf>
    <xf numFmtId="49" fontId="0" fillId="0" borderId="0" xfId="0" applyNumberFormat="1" applyFont="1" applyBorder="1" applyAlignment="1" applyProtection="1">
      <alignment horizontal="right" vertical="center"/>
    </xf>
    <xf numFmtId="49" fontId="0" fillId="0" borderId="16" xfId="0" applyNumberFormat="1" applyFont="1" applyBorder="1" applyAlignment="1" applyProtection="1">
      <alignment horizontal="right" vertical="center"/>
    </xf>
    <xf numFmtId="49" fontId="0" fillId="0" borderId="0" xfId="0" applyNumberFormat="1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21" fillId="0" borderId="16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distributed" vertical="center"/>
    </xf>
    <xf numFmtId="0" fontId="0" fillId="0" borderId="0" xfId="0" applyFont="1" applyBorder="1" applyAlignment="1" applyProtection="1">
      <alignment horizontal="distributed" vertical="center"/>
    </xf>
    <xf numFmtId="0" fontId="0" fillId="16" borderId="11" xfId="0" applyFill="1" applyBorder="1" applyAlignment="1" applyProtection="1">
      <alignment horizontal="left" vertical="center"/>
      <protection locked="0"/>
    </xf>
    <xf numFmtId="0" fontId="0" fillId="16" borderId="12" xfId="0" applyFill="1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left" vertical="center"/>
    </xf>
    <xf numFmtId="0" fontId="0" fillId="0" borderId="18" xfId="0" applyBorder="1" applyAlignment="1" applyProtection="1">
      <alignment horizontal="left" vertical="center"/>
    </xf>
    <xf numFmtId="0" fontId="25" fillId="0" borderId="0" xfId="0" applyFont="1" applyAlignment="1" applyProtection="1">
      <alignment vertical="center"/>
    </xf>
    <xf numFmtId="49" fontId="21" fillId="0" borderId="0" xfId="0" applyNumberFormat="1" applyFont="1" applyBorder="1" applyAlignment="1" applyProtection="1">
      <alignment horizontal="right" vertical="center"/>
    </xf>
    <xf numFmtId="0" fontId="0" fillId="16" borderId="15" xfId="0" applyFill="1" applyBorder="1" applyAlignment="1" applyProtection="1">
      <alignment horizontal="left" vertical="center"/>
      <protection locked="0"/>
    </xf>
    <xf numFmtId="0" fontId="0" fillId="16" borderId="16" xfId="0" applyFill="1" applyBorder="1" applyAlignment="1" applyProtection="1">
      <alignment horizontal="left" vertical="center"/>
      <protection locked="0"/>
    </xf>
    <xf numFmtId="0" fontId="0" fillId="0" borderId="19" xfId="0" applyBorder="1" applyAlignment="1" applyProtection="1">
      <alignment horizontal="distributed" vertical="center"/>
    </xf>
    <xf numFmtId="0" fontId="0" fillId="0" borderId="20" xfId="0" applyBorder="1" applyAlignment="1" applyProtection="1">
      <alignment horizontal="distributed" vertical="center"/>
    </xf>
    <xf numFmtId="0" fontId="0" fillId="0" borderId="21" xfId="0" applyBorder="1" applyAlignment="1" applyProtection="1">
      <alignment horizontal="distributed" vertical="center"/>
    </xf>
    <xf numFmtId="0" fontId="0" fillId="0" borderId="22" xfId="0" applyBorder="1" applyAlignment="1" applyProtection="1">
      <alignment horizontal="distributed" vertical="center"/>
    </xf>
    <xf numFmtId="0" fontId="0" fillId="0" borderId="23" xfId="0" applyBorder="1" applyAlignment="1" applyProtection="1">
      <alignment horizontal="distributed" vertical="center"/>
    </xf>
    <xf numFmtId="0" fontId="0" fillId="0" borderId="24" xfId="0" applyBorder="1" applyAlignment="1" applyProtection="1">
      <alignment horizontal="distributed" vertical="center"/>
    </xf>
    <xf numFmtId="0" fontId="21" fillId="0" borderId="0" xfId="0" applyFont="1" applyBorder="1" applyAlignment="1" applyProtection="1">
      <alignment horizontal="center" vertical="center"/>
    </xf>
    <xf numFmtId="0" fontId="0" fillId="16" borderId="25" xfId="0" applyFill="1" applyBorder="1" applyAlignment="1" applyProtection="1">
      <alignment horizontal="left" vertical="center"/>
      <protection locked="0"/>
    </xf>
    <xf numFmtId="0" fontId="0" fillId="16" borderId="18" xfId="0" applyFill="1" applyBorder="1" applyAlignment="1" applyProtection="1">
      <alignment horizontal="left" vertical="center"/>
      <protection locked="0"/>
    </xf>
    <xf numFmtId="0" fontId="26" fillId="0" borderId="0" xfId="0" applyFont="1" applyAlignment="1" applyProtection="1">
      <alignment horizontal="center" vertical="center"/>
    </xf>
    <xf numFmtId="0" fontId="21" fillId="0" borderId="14" xfId="0" applyFont="1" applyBorder="1" applyAlignment="1" applyProtection="1">
      <alignment vertical="center"/>
    </xf>
    <xf numFmtId="0" fontId="21" fillId="0" borderId="15" xfId="0" applyFont="1" applyBorder="1" applyAlignment="1" applyProtection="1">
      <alignment vertical="center"/>
    </xf>
    <xf numFmtId="0" fontId="0" fillId="0" borderId="26" xfId="0" applyBorder="1" applyAlignment="1" applyProtection="1">
      <alignment horizontal="distributed" vertical="center"/>
    </xf>
    <xf numFmtId="0" fontId="0" fillId="0" borderId="25" xfId="0" applyBorder="1" applyAlignment="1" applyProtection="1">
      <alignment horizontal="distributed" vertical="center"/>
    </xf>
    <xf numFmtId="0" fontId="0" fillId="0" borderId="18" xfId="0" applyBorder="1" applyAlignment="1" applyProtection="1">
      <alignment horizontal="right" vertical="center"/>
    </xf>
    <xf numFmtId="0" fontId="0" fillId="0" borderId="27" xfId="0" applyBorder="1" applyAlignment="1" applyProtection="1">
      <alignment horizontal="distributed" vertical="center"/>
    </xf>
    <xf numFmtId="0" fontId="0" fillId="0" borderId="28" xfId="0" applyBorder="1" applyAlignment="1" applyProtection="1">
      <alignment horizontal="distributed" vertical="center"/>
    </xf>
    <xf numFmtId="0" fontId="0" fillId="0" borderId="29" xfId="0" applyBorder="1" applyAlignment="1" applyProtection="1">
      <alignment horizontal="distributed" vertical="center"/>
    </xf>
    <xf numFmtId="0" fontId="0" fillId="0" borderId="26" xfId="0" applyFont="1" applyBorder="1" applyAlignment="1">
      <alignment horizontal="distributed" vertical="center"/>
    </xf>
    <xf numFmtId="0" fontId="0" fillId="0" borderId="26" xfId="0" applyFont="1" applyBorder="1" applyAlignment="1">
      <alignment horizontal="right" vertical="center"/>
    </xf>
    <xf numFmtId="0" fontId="27" fillId="0" borderId="0" xfId="0" applyFont="1" applyBorder="1" applyAlignment="1" applyProtection="1">
      <alignment horizontal="distributed" vertical="center"/>
    </xf>
    <xf numFmtId="0" fontId="28" fillId="0" borderId="15" xfId="0" applyFont="1" applyBorder="1" applyAlignment="1" applyProtection="1">
      <alignment horizontal="center" vertical="center"/>
    </xf>
    <xf numFmtId="0" fontId="0" fillId="4" borderId="10" xfId="0" applyFill="1" applyBorder="1" applyAlignment="1" applyProtection="1">
      <alignment vertical="center"/>
      <protection locked="0"/>
    </xf>
    <xf numFmtId="0" fontId="0" fillId="0" borderId="16" xfId="0" applyBorder="1" applyAlignment="1" applyProtection="1">
      <alignment vertical="center"/>
    </xf>
    <xf numFmtId="0" fontId="0" fillId="16" borderId="10" xfId="0" applyFill="1" applyBorder="1" applyAlignment="1" applyProtection="1">
      <alignment horizontal="left" vertical="center"/>
      <protection locked="0"/>
    </xf>
    <xf numFmtId="0" fontId="21" fillId="4" borderId="10" xfId="0" applyFont="1" applyFill="1" applyBorder="1" applyAlignment="1" applyProtection="1">
      <alignment vertical="center"/>
      <protection locked="0"/>
    </xf>
    <xf numFmtId="0" fontId="21" fillId="0" borderId="11" xfId="0" applyFont="1" applyFill="1" applyBorder="1" applyAlignment="1" applyProtection="1">
      <alignment vertical="center"/>
    </xf>
    <xf numFmtId="0" fontId="21" fillId="4" borderId="21" xfId="0" applyFont="1" applyFill="1" applyBorder="1" applyAlignment="1" applyProtection="1">
      <alignment vertical="center"/>
      <protection locked="0"/>
    </xf>
    <xf numFmtId="0" fontId="0" fillId="4" borderId="19" xfId="0" applyFont="1" applyFill="1" applyBorder="1" applyAlignment="1" applyProtection="1">
      <alignment vertical="center"/>
      <protection locked="0"/>
    </xf>
    <xf numFmtId="0" fontId="0" fillId="4" borderId="20" xfId="0" applyFont="1" applyFill="1" applyBorder="1" applyAlignment="1" applyProtection="1">
      <alignment vertical="center"/>
      <protection locked="0"/>
    </xf>
    <xf numFmtId="0" fontId="0" fillId="4" borderId="21" xfId="0" applyFont="1" applyFill="1" applyBorder="1" applyAlignment="1" applyProtection="1">
      <alignment vertical="center"/>
      <protection locked="0"/>
    </xf>
    <xf numFmtId="0" fontId="0" fillId="4" borderId="12" xfId="0" applyFont="1" applyFill="1" applyBorder="1" applyAlignment="1" applyProtection="1">
      <alignment vertical="center"/>
      <protection locked="0"/>
    </xf>
    <xf numFmtId="0" fontId="21" fillId="0" borderId="14" xfId="0" applyFont="1" applyBorder="1" applyAlignment="1" applyProtection="1">
      <alignment horizontal="distributed" vertical="center"/>
    </xf>
    <xf numFmtId="0" fontId="21" fillId="0" borderId="15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0" fillId="0" borderId="14" xfId="0" applyFont="1" applyBorder="1" applyAlignment="1" applyProtection="1">
      <alignment vertical="center"/>
    </xf>
    <xf numFmtId="0" fontId="0" fillId="4" borderId="14" xfId="0" applyFill="1" applyBorder="1" applyAlignment="1" applyProtection="1">
      <alignment vertical="center"/>
      <protection locked="0"/>
    </xf>
    <xf numFmtId="0" fontId="0" fillId="16" borderId="14" xfId="0" applyFill="1" applyBorder="1" applyAlignment="1" applyProtection="1">
      <alignment horizontal="left" vertical="center"/>
      <protection locked="0"/>
    </xf>
    <xf numFmtId="0" fontId="21" fillId="4" borderId="14" xfId="0" applyFont="1" applyFill="1" applyBorder="1" applyAlignment="1" applyProtection="1">
      <alignment vertical="center"/>
      <protection locked="0"/>
    </xf>
    <xf numFmtId="0" fontId="21" fillId="4" borderId="24" xfId="0" applyFont="1" applyFill="1" applyBorder="1" applyAlignment="1" applyProtection="1">
      <alignment vertical="center"/>
      <protection locked="0"/>
    </xf>
    <xf numFmtId="0" fontId="0" fillId="4" borderId="22" xfId="0" applyFont="1" applyFill="1" applyBorder="1" applyAlignment="1" applyProtection="1">
      <alignment vertical="center"/>
      <protection locked="0"/>
    </xf>
    <xf numFmtId="0" fontId="0" fillId="4" borderId="23" xfId="0" applyFont="1" applyFill="1" applyBorder="1" applyAlignment="1" applyProtection="1">
      <alignment vertical="center"/>
      <protection locked="0"/>
    </xf>
    <xf numFmtId="0" fontId="0" fillId="4" borderId="24" xfId="0" applyFont="1" applyFill="1" applyBorder="1" applyAlignment="1" applyProtection="1">
      <alignment vertical="center"/>
      <protection locked="0"/>
    </xf>
    <xf numFmtId="0" fontId="0" fillId="4" borderId="16" xfId="0" applyFont="1" applyFill="1" applyBorder="1" applyAlignment="1" applyProtection="1">
      <alignment vertical="center"/>
      <protection locked="0"/>
    </xf>
    <xf numFmtId="0" fontId="21" fillId="0" borderId="16" xfId="0" applyFont="1" applyBorder="1" applyAlignment="1" applyProtection="1">
      <alignment horizontal="left" vertical="center" shrinkToFit="1"/>
    </xf>
    <xf numFmtId="0" fontId="21" fillId="0" borderId="14" xfId="0" applyFont="1" applyBorder="1" applyAlignment="1" applyProtection="1">
      <alignment horizontal="left" vertical="center"/>
    </xf>
    <xf numFmtId="0" fontId="0" fillId="16" borderId="26" xfId="0" applyFill="1" applyBorder="1" applyAlignment="1" applyProtection="1">
      <alignment horizontal="left" vertical="center"/>
      <protection locked="0"/>
    </xf>
    <xf numFmtId="6" fontId="21" fillId="0" borderId="0" xfId="45" applyNumberFormat="1" applyFont="1" applyBorder="1" applyAlignment="1" applyProtection="1">
      <alignment horizontal="right" vertical="center"/>
    </xf>
    <xf numFmtId="38" fontId="0" fillId="16" borderId="11" xfId="45" applyFont="1" applyFill="1" applyBorder="1" applyAlignment="1" applyProtection="1">
      <alignment horizontal="center" vertical="center"/>
      <protection locked="0"/>
    </xf>
    <xf numFmtId="38" fontId="0" fillId="16" borderId="12" xfId="45" applyFont="1" applyFill="1" applyBorder="1" applyAlignment="1" applyProtection="1">
      <alignment horizontal="center" vertical="center"/>
      <protection locked="0"/>
    </xf>
    <xf numFmtId="38" fontId="0" fillId="16" borderId="10" xfId="45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left" vertical="center" shrinkToFit="1"/>
    </xf>
    <xf numFmtId="38" fontId="0" fillId="16" borderId="25" xfId="45" applyFont="1" applyFill="1" applyBorder="1" applyAlignment="1" applyProtection="1">
      <alignment horizontal="center" vertical="center"/>
      <protection locked="0"/>
    </xf>
    <xf numFmtId="38" fontId="0" fillId="16" borderId="18" xfId="45" applyFont="1" applyFill="1" applyBorder="1" applyAlignment="1" applyProtection="1">
      <alignment horizontal="center" vertical="center"/>
      <protection locked="0"/>
    </xf>
    <xf numFmtId="0" fontId="21" fillId="0" borderId="24" xfId="0" applyFont="1" applyBorder="1" applyAlignment="1" applyProtection="1">
      <alignment vertical="center"/>
    </xf>
    <xf numFmtId="38" fontId="0" fillId="16" borderId="26" xfId="45" applyFont="1" applyFill="1" applyBorder="1" applyAlignment="1" applyProtection="1">
      <alignment horizontal="center" vertical="center"/>
      <protection locked="0"/>
    </xf>
    <xf numFmtId="38" fontId="0" fillId="4" borderId="11" xfId="45" applyFont="1" applyFill="1" applyBorder="1" applyAlignment="1" applyProtection="1">
      <alignment vertical="center"/>
      <protection locked="0"/>
    </xf>
    <xf numFmtId="38" fontId="0" fillId="4" borderId="21" xfId="45" applyFont="1" applyFill="1" applyBorder="1" applyAlignment="1" applyProtection="1">
      <alignment vertical="center"/>
      <protection locked="0"/>
    </xf>
    <xf numFmtId="6" fontId="0" fillId="0" borderId="0" xfId="45" applyNumberFormat="1" applyFont="1" applyBorder="1" applyAlignment="1" applyProtection="1">
      <alignment horizontal="left" vertical="center"/>
    </xf>
    <xf numFmtId="38" fontId="0" fillId="4" borderId="15" xfId="45" applyFont="1" applyFill="1" applyBorder="1" applyAlignment="1" applyProtection="1">
      <alignment vertical="center"/>
      <protection locked="0"/>
    </xf>
    <xf numFmtId="38" fontId="0" fillId="4" borderId="24" xfId="45" applyFont="1" applyFill="1" applyBorder="1" applyAlignment="1" applyProtection="1">
      <alignment vertical="center"/>
      <protection locked="0"/>
    </xf>
    <xf numFmtId="0" fontId="21" fillId="0" borderId="14" xfId="0" applyFont="1" applyBorder="1" applyAlignment="1">
      <alignment vertical="center"/>
    </xf>
    <xf numFmtId="0" fontId="21" fillId="0" borderId="14" xfId="0" applyFont="1" applyBorder="1" applyAlignment="1" applyProtection="1">
      <alignment horizontal="center" vertical="center"/>
    </xf>
    <xf numFmtId="0" fontId="29" fillId="0" borderId="15" xfId="0" applyFont="1" applyBorder="1" applyAlignment="1" applyProtection="1">
      <alignment horizontal="right" vertical="center"/>
    </xf>
    <xf numFmtId="6" fontId="0" fillId="0" borderId="0" xfId="45" applyNumberFormat="1" applyFont="1" applyBorder="1" applyAlignment="1" applyProtection="1">
      <alignment horizontal="right" vertical="center"/>
    </xf>
    <xf numFmtId="0" fontId="21" fillId="0" borderId="0" xfId="0" applyFont="1" applyBorder="1" applyAlignment="1" applyProtection="1">
      <alignment horizontal="right" vertical="center"/>
    </xf>
    <xf numFmtId="38" fontId="24" fillId="0" borderId="0" xfId="0" applyNumberFormat="1" applyFont="1" applyBorder="1" applyAlignment="1" applyProtection="1">
      <alignment horizontal="right" vertical="center"/>
    </xf>
    <xf numFmtId="0" fontId="24" fillId="0" borderId="0" xfId="0" applyFont="1" applyBorder="1" applyAlignment="1" applyProtection="1">
      <alignment horizontal="right" vertical="center"/>
    </xf>
    <xf numFmtId="0" fontId="0" fillId="0" borderId="0" xfId="0" applyFont="1" applyBorder="1" applyAlignment="1" applyProtection="1">
      <alignment horizontal="right" vertical="center"/>
    </xf>
    <xf numFmtId="38" fontId="0" fillId="0" borderId="15" xfId="45" applyFont="1" applyFill="1" applyBorder="1" applyAlignment="1" applyProtection="1">
      <alignment vertical="center"/>
    </xf>
    <xf numFmtId="38" fontId="0" fillId="0" borderId="24" xfId="45" applyFont="1" applyFill="1" applyBorder="1" applyAlignment="1" applyProtection="1">
      <alignment vertical="center"/>
    </xf>
    <xf numFmtId="0" fontId="0" fillId="0" borderId="0" xfId="0" applyFont="1" applyBorder="1" applyAlignment="1" applyProtection="1">
      <alignment vertical="center" shrinkToFit="1"/>
    </xf>
    <xf numFmtId="0" fontId="24" fillId="0" borderId="0" xfId="0" applyFont="1" applyBorder="1" applyAlignment="1" applyProtection="1">
      <alignment horizontal="left" vertical="center" shrinkToFit="1"/>
    </xf>
    <xf numFmtId="0" fontId="0" fillId="0" borderId="24" xfId="0" applyBorder="1" applyAlignment="1" applyProtection="1">
      <alignment vertical="center"/>
    </xf>
    <xf numFmtId="49" fontId="21" fillId="0" borderId="14" xfId="0" applyNumberFormat="1" applyFont="1" applyBorder="1" applyAlignment="1" applyProtection="1">
      <alignment horizontal="right" vertical="center"/>
    </xf>
    <xf numFmtId="176" fontId="24" fillId="0" borderId="0" xfId="0" applyNumberFormat="1" applyFont="1" applyBorder="1" applyAlignment="1" applyProtection="1">
      <alignment horizontal="right" vertical="center"/>
    </xf>
    <xf numFmtId="0" fontId="0" fillId="4" borderId="26" xfId="0" applyFill="1" applyBorder="1" applyAlignment="1" applyProtection="1">
      <alignment vertical="center"/>
      <protection locked="0"/>
    </xf>
    <xf numFmtId="0" fontId="30" fillId="0" borderId="26" xfId="0" applyFont="1" applyBorder="1" applyAlignment="1" applyProtection="1">
      <alignment vertical="center"/>
    </xf>
    <xf numFmtId="0" fontId="0" fillId="0" borderId="25" xfId="0" applyFill="1" applyBorder="1" applyAlignment="1" applyProtection="1">
      <alignment vertical="center"/>
    </xf>
    <xf numFmtId="0" fontId="0" fillId="0" borderId="28" xfId="0" applyFill="1" applyBorder="1" applyAlignment="1" applyProtection="1">
      <alignment vertical="center"/>
    </xf>
    <xf numFmtId="0" fontId="21" fillId="0" borderId="26" xfId="0" applyFont="1" applyBorder="1" applyAlignment="1" applyProtection="1">
      <alignment vertical="center"/>
    </xf>
    <xf numFmtId="0" fontId="21" fillId="0" borderId="25" xfId="0" applyFont="1" applyBorder="1" applyAlignment="1" applyProtection="1">
      <alignment vertical="center"/>
    </xf>
    <xf numFmtId="0" fontId="21" fillId="0" borderId="28" xfId="0" applyFont="1" applyBorder="1" applyAlignment="1" applyProtection="1">
      <alignment vertical="center"/>
    </xf>
    <xf numFmtId="0" fontId="0" fillId="4" borderId="27" xfId="0" applyFont="1" applyFill="1" applyBorder="1" applyAlignment="1" applyProtection="1">
      <alignment vertical="center"/>
      <protection locked="0"/>
    </xf>
    <xf numFmtId="0" fontId="0" fillId="4" borderId="29" xfId="0" applyFont="1" applyFill="1" applyBorder="1" applyAlignment="1" applyProtection="1">
      <alignment vertical="center"/>
      <protection locked="0"/>
    </xf>
    <xf numFmtId="0" fontId="0" fillId="4" borderId="28" xfId="0" applyFont="1" applyFill="1" applyBorder="1" applyAlignment="1" applyProtection="1">
      <alignment vertical="center"/>
      <protection locked="0"/>
    </xf>
    <xf numFmtId="0" fontId="21" fillId="0" borderId="26" xfId="0" applyFont="1" applyBorder="1" applyAlignment="1">
      <alignment vertical="center"/>
    </xf>
    <xf numFmtId="0" fontId="0" fillId="4" borderId="18" xfId="0" applyFont="1" applyFill="1" applyBorder="1" applyAlignment="1" applyProtection="1">
      <alignment vertical="center"/>
      <protection locked="0"/>
    </xf>
    <xf numFmtId="0" fontId="23" fillId="0" borderId="0" xfId="0" applyFont="1" applyAlignment="1" applyProtection="1">
      <alignment vertical="center"/>
    </xf>
    <xf numFmtId="0" fontId="0" fillId="0" borderId="0" xfId="0" applyFont="1" applyBorder="1" applyAlignment="1" applyProtection="1">
      <alignment horizontal="right" vertical="center" shrinkToFit="1"/>
    </xf>
    <xf numFmtId="0" fontId="24" fillId="0" borderId="0" xfId="0" applyFont="1" applyBorder="1" applyAlignment="1" applyProtection="1">
      <alignment horizontal="distributed" vertical="center"/>
    </xf>
    <xf numFmtId="0" fontId="22" fillId="0" borderId="0" xfId="0" applyFont="1" applyAlignment="1" applyProtection="1">
      <alignment vertical="center"/>
    </xf>
    <xf numFmtId="0" fontId="28" fillId="0" borderId="0" xfId="0" applyFont="1" applyBorder="1" applyAlignment="1" applyProtection="1">
      <alignment horizontal="distributed" vertical="center"/>
    </xf>
    <xf numFmtId="0" fontId="29" fillId="0" borderId="25" xfId="0" applyFont="1" applyBorder="1" applyAlignment="1" applyProtection="1">
      <alignment horizontal="right" vertical="center"/>
    </xf>
    <xf numFmtId="0" fontId="21" fillId="0" borderId="17" xfId="0" applyFont="1" applyBorder="1" applyAlignment="1" applyProtection="1">
      <alignment horizontal="center" vertical="center"/>
    </xf>
    <xf numFmtId="0" fontId="21" fillId="0" borderId="17" xfId="0" applyFont="1" applyBorder="1" applyAlignment="1" applyProtection="1">
      <alignment vertical="center"/>
    </xf>
    <xf numFmtId="0" fontId="21" fillId="0" borderId="18" xfId="0" applyFont="1" applyBorder="1" applyAlignment="1" applyProtection="1">
      <alignment vertical="center"/>
    </xf>
    <xf numFmtId="0" fontId="0" fillId="0" borderId="17" xfId="0" applyFont="1" applyBorder="1" applyAlignment="1" applyProtection="1">
      <alignment vertical="center"/>
    </xf>
    <xf numFmtId="0" fontId="0" fillId="0" borderId="17" xfId="0" applyFont="1" applyBorder="1" applyAlignment="1" applyProtection="1">
      <alignment vertical="center" shrinkToFit="1"/>
    </xf>
    <xf numFmtId="0" fontId="31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21" fillId="0" borderId="0" xfId="0" applyFont="1">
      <alignment vertical="center"/>
    </xf>
    <xf numFmtId="0" fontId="22" fillId="0" borderId="0" xfId="0" applyFont="1">
      <alignment vertical="center"/>
    </xf>
    <xf numFmtId="0" fontId="0" fillId="0" borderId="0" xfId="35" applyFont="1">
      <alignment vertical="center"/>
    </xf>
    <xf numFmtId="0" fontId="23" fillId="0" borderId="0" xfId="0" applyFont="1">
      <alignment vertical="center"/>
    </xf>
    <xf numFmtId="0" fontId="21" fillId="0" borderId="0" xfId="0" applyFont="1" applyProtection="1">
      <alignment vertical="center"/>
    </xf>
    <xf numFmtId="0" fontId="0" fillId="0" borderId="0" xfId="0" applyProtection="1">
      <alignment vertical="center"/>
    </xf>
    <xf numFmtId="0" fontId="24" fillId="0" borderId="0" xfId="0" applyFont="1" applyProtection="1">
      <alignment vertical="center"/>
    </xf>
    <xf numFmtId="0" fontId="0" fillId="0" borderId="13" xfId="0" applyBorder="1" applyAlignment="1" applyProtection="1">
      <alignment horizontal="left" vertical="center" shrinkToFit="1"/>
    </xf>
    <xf numFmtId="0" fontId="21" fillId="0" borderId="13" xfId="0" applyFont="1" applyBorder="1" applyProtection="1">
      <alignment vertical="center"/>
    </xf>
    <xf numFmtId="49" fontId="0" fillId="0" borderId="13" xfId="0" applyNumberFormat="1" applyFont="1" applyBorder="1" applyProtection="1">
      <alignment vertical="center"/>
    </xf>
    <xf numFmtId="49" fontId="21" fillId="0" borderId="13" xfId="0" applyNumberFormat="1" applyFont="1" applyBorder="1" applyProtection="1">
      <alignment vertical="center"/>
    </xf>
    <xf numFmtId="0" fontId="0" fillId="0" borderId="11" xfId="0" applyBorder="1" applyProtection="1">
      <alignment vertical="center"/>
    </xf>
    <xf numFmtId="0" fontId="0" fillId="0" borderId="13" xfId="0" applyBorder="1" applyProtection="1">
      <alignment vertical="center"/>
    </xf>
    <xf numFmtId="0" fontId="21" fillId="0" borderId="12" xfId="0" applyFont="1" applyBorder="1" applyProtection="1">
      <alignment vertical="center"/>
    </xf>
    <xf numFmtId="0" fontId="0" fillId="0" borderId="0" xfId="0" applyBorder="1" applyAlignment="1" applyProtection="1">
      <alignment horizontal="left" vertical="center" shrinkToFit="1"/>
    </xf>
    <xf numFmtId="49" fontId="0" fillId="0" borderId="0" xfId="0" applyNumberFormat="1" applyFont="1" applyBorder="1" applyProtection="1">
      <alignment vertical="center"/>
    </xf>
    <xf numFmtId="0" fontId="0" fillId="0" borderId="15" xfId="0" applyBorder="1" applyProtection="1">
      <alignment vertical="center"/>
    </xf>
    <xf numFmtId="0" fontId="0" fillId="0" borderId="0" xfId="0" applyFont="1" applyBorder="1" applyProtection="1">
      <alignment vertical="center"/>
    </xf>
    <xf numFmtId="0" fontId="21" fillId="0" borderId="16" xfId="0" applyFont="1" applyBorder="1" applyProtection="1">
      <alignment vertical="center"/>
    </xf>
    <xf numFmtId="0" fontId="0" fillId="0" borderId="17" xfId="0" applyBorder="1" applyAlignment="1" applyProtection="1">
      <alignment horizontal="left" vertical="center" shrinkToFit="1"/>
    </xf>
    <xf numFmtId="0" fontId="25" fillId="0" borderId="0" xfId="0" applyFont="1" applyProtection="1">
      <alignment vertical="center"/>
    </xf>
    <xf numFmtId="0" fontId="21" fillId="0" borderId="14" xfId="0" applyFont="1" applyBorder="1" applyProtection="1">
      <alignment vertical="center"/>
    </xf>
    <xf numFmtId="0" fontId="21" fillId="0" borderId="15" xfId="0" applyFont="1" applyFill="1" applyBorder="1" applyProtection="1">
      <alignment vertical="center"/>
    </xf>
    <xf numFmtId="0" fontId="0" fillId="4" borderId="10" xfId="0" applyFont="1" applyFill="1" applyBorder="1" applyProtection="1">
      <alignment vertical="center"/>
      <protection locked="0"/>
    </xf>
    <xf numFmtId="0" fontId="0" fillId="0" borderId="16" xfId="0" applyBorder="1" applyProtection="1">
      <alignment vertical="center"/>
    </xf>
    <xf numFmtId="0" fontId="21" fillId="4" borderId="10" xfId="0" applyFont="1" applyFill="1" applyBorder="1" applyProtection="1">
      <alignment vertical="center"/>
      <protection locked="0"/>
    </xf>
    <xf numFmtId="0" fontId="21" fillId="4" borderId="21" xfId="0" applyFont="1" applyFill="1" applyBorder="1" applyProtection="1">
      <alignment vertical="center"/>
      <protection locked="0"/>
    </xf>
    <xf numFmtId="0" fontId="0" fillId="4" borderId="19" xfId="0" applyFont="1" applyFill="1" applyBorder="1" applyProtection="1">
      <alignment vertical="center"/>
      <protection locked="0"/>
    </xf>
    <xf numFmtId="0" fontId="0" fillId="4" borderId="20" xfId="0" applyFont="1" applyFill="1" applyBorder="1" applyProtection="1">
      <alignment vertical="center"/>
      <protection locked="0"/>
    </xf>
    <xf numFmtId="0" fontId="0" fillId="4" borderId="21" xfId="0" applyFont="1" applyFill="1" applyBorder="1" applyProtection="1">
      <alignment vertical="center"/>
      <protection locked="0"/>
    </xf>
    <xf numFmtId="0" fontId="0" fillId="4" borderId="12" xfId="0" applyFont="1" applyFill="1" applyBorder="1" applyProtection="1">
      <alignment vertical="center"/>
      <protection locked="0"/>
    </xf>
    <xf numFmtId="0" fontId="0" fillId="0" borderId="14" xfId="0" applyBorder="1" applyProtection="1">
      <alignment vertical="center"/>
    </xf>
    <xf numFmtId="0" fontId="0" fillId="4" borderId="14" xfId="0" applyFill="1" applyBorder="1" applyProtection="1">
      <alignment vertical="center"/>
      <protection locked="0"/>
    </xf>
    <xf numFmtId="0" fontId="21" fillId="4" borderId="14" xfId="0" applyFont="1" applyFill="1" applyBorder="1" applyProtection="1">
      <alignment vertical="center"/>
      <protection locked="0"/>
    </xf>
    <xf numFmtId="0" fontId="21" fillId="4" borderId="24" xfId="0" applyFont="1" applyFill="1" applyBorder="1" applyProtection="1">
      <alignment vertical="center"/>
      <protection locked="0"/>
    </xf>
    <xf numFmtId="0" fontId="0" fillId="4" borderId="22" xfId="0" applyFont="1" applyFill="1" applyBorder="1" applyProtection="1">
      <alignment vertical="center"/>
      <protection locked="0"/>
    </xf>
    <xf numFmtId="0" fontId="0" fillId="4" borderId="23" xfId="0" applyFont="1" applyFill="1" applyBorder="1" applyProtection="1">
      <alignment vertical="center"/>
      <protection locked="0"/>
    </xf>
    <xf numFmtId="0" fontId="0" fillId="4" borderId="24" xfId="0" applyFont="1" applyFill="1" applyBorder="1" applyProtection="1">
      <alignment vertical="center"/>
      <protection locked="0"/>
    </xf>
    <xf numFmtId="0" fontId="0" fillId="4" borderId="16" xfId="0" applyFill="1" applyBorder="1" applyProtection="1">
      <alignment vertical="center"/>
      <protection locked="0"/>
    </xf>
    <xf numFmtId="0" fontId="21" fillId="0" borderId="14" xfId="0" applyFont="1" applyBorder="1" applyAlignment="1" applyProtection="1">
      <alignment vertical="center" shrinkToFit="1"/>
    </xf>
    <xf numFmtId="0" fontId="24" fillId="0" borderId="0" xfId="0" applyFont="1" applyBorder="1" applyProtection="1">
      <alignment vertical="center"/>
    </xf>
    <xf numFmtId="38" fontId="6" fillId="16" borderId="11" xfId="34" applyFont="1" applyFill="1" applyBorder="1" applyAlignment="1" applyProtection="1">
      <alignment horizontal="center" vertical="center"/>
      <protection locked="0"/>
    </xf>
    <xf numFmtId="38" fontId="6" fillId="16" borderId="12" xfId="34" applyFont="1" applyFill="1" applyBorder="1" applyAlignment="1" applyProtection="1">
      <alignment horizontal="center" vertical="center"/>
      <protection locked="0"/>
    </xf>
    <xf numFmtId="38" fontId="6" fillId="16" borderId="10" xfId="34" applyFont="1" applyFill="1" applyBorder="1" applyAlignment="1" applyProtection="1">
      <alignment horizontal="center" vertical="center"/>
      <protection locked="0"/>
    </xf>
    <xf numFmtId="38" fontId="6" fillId="16" borderId="25" xfId="34" applyFont="1" applyFill="1" applyBorder="1" applyAlignment="1" applyProtection="1">
      <alignment horizontal="center" vertical="center"/>
      <protection locked="0"/>
    </xf>
    <xf numFmtId="38" fontId="6" fillId="16" borderId="18" xfId="34" applyFont="1" applyFill="1" applyBorder="1" applyAlignment="1" applyProtection="1">
      <alignment horizontal="center" vertical="center"/>
      <protection locked="0"/>
    </xf>
    <xf numFmtId="0" fontId="21" fillId="0" borderId="24" xfId="0" applyFont="1" applyBorder="1" applyProtection="1">
      <alignment vertical="center"/>
    </xf>
    <xf numFmtId="38" fontId="6" fillId="16" borderId="26" xfId="34" applyFont="1" applyFill="1" applyBorder="1" applyAlignment="1" applyProtection="1">
      <alignment horizontal="center" vertical="center"/>
      <protection locked="0"/>
    </xf>
    <xf numFmtId="0" fontId="21" fillId="0" borderId="0" xfId="0" applyFont="1" applyAlignment="1" applyProtection="1">
      <alignment horizontal="center" vertical="center" shrinkToFit="1"/>
    </xf>
    <xf numFmtId="38" fontId="6" fillId="4" borderId="11" xfId="34" applyFont="1" applyFill="1" applyBorder="1" applyProtection="1">
      <alignment vertical="center"/>
      <protection locked="0"/>
    </xf>
    <xf numFmtId="38" fontId="6" fillId="4" borderId="21" xfId="34" applyFont="1" applyFill="1" applyBorder="1" applyProtection="1">
      <alignment vertical="center"/>
      <protection locked="0"/>
    </xf>
    <xf numFmtId="6" fontId="6" fillId="0" borderId="0" xfId="34" applyNumberFormat="1" applyFont="1" applyBorder="1" applyAlignment="1" applyProtection="1">
      <alignment horizontal="left" vertical="center"/>
    </xf>
    <xf numFmtId="0" fontId="21" fillId="0" borderId="0" xfId="0" applyFont="1" applyAlignment="1" applyProtection="1">
      <alignment horizontal="left" vertical="center"/>
    </xf>
    <xf numFmtId="38" fontId="6" fillId="4" borderId="15" xfId="34" applyFont="1" applyFill="1" applyBorder="1" applyProtection="1">
      <alignment vertical="center"/>
      <protection locked="0"/>
    </xf>
    <xf numFmtId="38" fontId="6" fillId="4" borderId="24" xfId="34" applyFont="1" applyFill="1" applyBorder="1" applyProtection="1">
      <alignment vertical="center"/>
      <protection locked="0"/>
    </xf>
    <xf numFmtId="0" fontId="21" fillId="0" borderId="14" xfId="0" applyFont="1" applyBorder="1">
      <alignment vertical="center"/>
    </xf>
    <xf numFmtId="6" fontId="6" fillId="0" borderId="0" xfId="34" applyNumberFormat="1" applyFont="1" applyBorder="1" applyAlignment="1" applyProtection="1">
      <alignment horizontal="right" vertical="center"/>
    </xf>
    <xf numFmtId="0" fontId="21" fillId="4" borderId="16" xfId="0" applyFont="1" applyFill="1" applyBorder="1" applyProtection="1">
      <alignment vertical="center"/>
      <protection locked="0"/>
    </xf>
    <xf numFmtId="38" fontId="6" fillId="0" borderId="15" xfId="34" applyFont="1" applyFill="1" applyBorder="1" applyProtection="1">
      <alignment vertical="center"/>
    </xf>
    <xf numFmtId="38" fontId="6" fillId="0" borderId="24" xfId="34" applyFont="1" applyFill="1" applyBorder="1" applyProtection="1">
      <alignment vertical="center"/>
    </xf>
    <xf numFmtId="0" fontId="0" fillId="0" borderId="24" xfId="0" applyBorder="1" applyProtection="1">
      <alignment vertical="center"/>
    </xf>
    <xf numFmtId="5" fontId="24" fillId="0" borderId="0" xfId="0" applyNumberFormat="1" applyFont="1" applyBorder="1" applyAlignment="1" applyProtection="1">
      <alignment horizontal="right" vertical="center"/>
    </xf>
    <xf numFmtId="0" fontId="0" fillId="4" borderId="26" xfId="0" applyFill="1" applyBorder="1" applyProtection="1">
      <alignment vertical="center"/>
      <protection locked="0"/>
    </xf>
    <xf numFmtId="0" fontId="30" fillId="0" borderId="26" xfId="0" applyFont="1" applyBorder="1" applyProtection="1">
      <alignment vertical="center"/>
    </xf>
    <xf numFmtId="0" fontId="0" fillId="0" borderId="25" xfId="0" applyBorder="1" applyProtection="1">
      <alignment vertical="center"/>
    </xf>
    <xf numFmtId="0" fontId="0" fillId="0" borderId="28" xfId="0" applyFill="1" applyBorder="1" applyProtection="1">
      <alignment vertical="center"/>
    </xf>
    <xf numFmtId="0" fontId="21" fillId="0" borderId="26" xfId="0" applyFont="1" applyBorder="1" applyProtection="1">
      <alignment vertical="center"/>
    </xf>
    <xf numFmtId="0" fontId="21" fillId="0" borderId="25" xfId="0" applyFont="1" applyBorder="1" applyProtection="1">
      <alignment vertical="center"/>
    </xf>
    <xf numFmtId="0" fontId="21" fillId="0" borderId="18" xfId="0" applyFont="1" applyBorder="1" applyProtection="1">
      <alignment vertical="center"/>
    </xf>
    <xf numFmtId="0" fontId="0" fillId="4" borderId="27" xfId="0" applyFont="1" applyFill="1" applyBorder="1" applyProtection="1">
      <alignment vertical="center"/>
      <protection locked="0"/>
    </xf>
    <xf numFmtId="0" fontId="0" fillId="4" borderId="29" xfId="0" applyFont="1" applyFill="1" applyBorder="1" applyProtection="1">
      <alignment vertical="center"/>
      <protection locked="0"/>
    </xf>
    <xf numFmtId="0" fontId="0" fillId="4" borderId="28" xfId="0" applyFont="1" applyFill="1" applyBorder="1" applyProtection="1">
      <alignment vertical="center"/>
      <protection locked="0"/>
    </xf>
    <xf numFmtId="0" fontId="21" fillId="0" borderId="26" xfId="0" applyFont="1" applyBorder="1">
      <alignment vertical="center"/>
    </xf>
    <xf numFmtId="0" fontId="0" fillId="4" borderId="18" xfId="0" applyFont="1" applyFill="1" applyBorder="1" applyProtection="1">
      <alignment vertical="center"/>
      <protection locked="0"/>
    </xf>
    <xf numFmtId="0" fontId="23" fillId="0" borderId="0" xfId="0" applyFont="1" applyProtection="1">
      <alignment vertical="center"/>
    </xf>
    <xf numFmtId="0" fontId="22" fillId="0" borderId="0" xfId="35" applyFont="1" applyProtection="1">
      <alignment vertical="center"/>
    </xf>
    <xf numFmtId="0" fontId="21" fillId="0" borderId="0" xfId="0" applyFont="1" applyBorder="1" applyProtection="1">
      <alignment vertical="center"/>
    </xf>
    <xf numFmtId="0" fontId="21" fillId="0" borderId="26" xfId="0" applyFont="1" applyBorder="1" applyAlignment="1" applyProtection="1">
      <alignment vertical="center" shrinkToFit="1"/>
    </xf>
    <xf numFmtId="0" fontId="21" fillId="0" borderId="17" xfId="0" applyFont="1" applyBorder="1" applyProtection="1">
      <alignment vertical="center"/>
    </xf>
    <xf numFmtId="0" fontId="0" fillId="0" borderId="17" xfId="0" applyBorder="1" applyProtection="1">
      <alignment vertical="center"/>
    </xf>
    <xf numFmtId="0" fontId="21" fillId="0" borderId="17" xfId="0" applyFont="1" applyBorder="1">
      <alignment vertical="center"/>
    </xf>
    <xf numFmtId="0" fontId="31" fillId="0" borderId="0" xfId="0" applyFont="1">
      <alignment vertical="center"/>
    </xf>
    <xf numFmtId="0" fontId="32" fillId="0" borderId="0" xfId="0" applyFont="1">
      <alignment vertical="center"/>
    </xf>
    <xf numFmtId="0" fontId="21" fillId="0" borderId="10" xfId="0" applyFont="1" applyBorder="1" applyAlignment="1">
      <alignment horizontal="center" vertical="center"/>
    </xf>
    <xf numFmtId="0" fontId="0" fillId="24" borderId="13" xfId="0" applyFont="1" applyFill="1" applyBorder="1" applyAlignment="1" applyProtection="1">
      <alignment horizontal="left" vertical="center" shrinkToFit="1"/>
      <protection locked="0"/>
    </xf>
    <xf numFmtId="0" fontId="21" fillId="0" borderId="14" xfId="0" applyFont="1" applyBorder="1" applyAlignment="1">
      <alignment horizontal="center" vertical="center"/>
    </xf>
    <xf numFmtId="0" fontId="0" fillId="24" borderId="0" xfId="0" applyFont="1" applyFill="1" applyBorder="1" applyAlignment="1" applyProtection="1">
      <alignment horizontal="left" vertical="center" shrinkToFit="1"/>
      <protection locked="0"/>
    </xf>
    <xf numFmtId="0" fontId="0" fillId="0" borderId="25" xfId="0" applyBorder="1" applyAlignment="1" applyProtection="1">
      <alignment horizontal="left" vertical="center"/>
    </xf>
    <xf numFmtId="0" fontId="0" fillId="24" borderId="17" xfId="0" applyFont="1" applyFill="1" applyBorder="1" applyAlignment="1" applyProtection="1">
      <alignment horizontal="left" vertical="center" shrinkToFit="1"/>
      <protection locked="0"/>
    </xf>
    <xf numFmtId="0" fontId="0" fillId="0" borderId="19" xfId="0" applyFont="1" applyFill="1" applyBorder="1" applyProtection="1">
      <alignment vertical="center"/>
      <protection locked="0"/>
    </xf>
    <xf numFmtId="0" fontId="0" fillId="0" borderId="20" xfId="0" applyFont="1" applyFill="1" applyBorder="1" applyProtection="1">
      <alignment vertical="center"/>
      <protection locked="0"/>
    </xf>
    <xf numFmtId="0" fontId="0" fillId="0" borderId="21" xfId="0" applyFont="1" applyFill="1" applyBorder="1" applyProtection="1">
      <alignment vertical="center"/>
      <protection locked="0"/>
    </xf>
    <xf numFmtId="0" fontId="0" fillId="0" borderId="22" xfId="0" applyFont="1" applyFill="1" applyBorder="1" applyProtection="1">
      <alignment vertical="center"/>
      <protection locked="0"/>
    </xf>
    <xf numFmtId="0" fontId="0" fillId="0" borderId="23" xfId="0" applyFont="1" applyFill="1" applyBorder="1" applyProtection="1">
      <alignment vertical="center"/>
      <protection locked="0"/>
    </xf>
    <xf numFmtId="0" fontId="0" fillId="0" borderId="24" xfId="0" applyFont="1" applyFill="1" applyBorder="1" applyProtection="1">
      <alignment vertical="center"/>
      <protection locked="0"/>
    </xf>
    <xf numFmtId="0" fontId="0" fillId="0" borderId="27" xfId="0" applyFont="1" applyFill="1" applyBorder="1" applyProtection="1">
      <alignment vertical="center"/>
      <protection locked="0"/>
    </xf>
    <xf numFmtId="0" fontId="0" fillId="0" borderId="29" xfId="0" applyFont="1" applyFill="1" applyBorder="1" applyProtection="1">
      <alignment vertical="center"/>
      <protection locked="0"/>
    </xf>
    <xf numFmtId="0" fontId="0" fillId="0" borderId="28" xfId="0" applyFont="1" applyFill="1" applyBorder="1" applyProtection="1">
      <alignment vertical="center"/>
      <protection locked="0"/>
    </xf>
    <xf numFmtId="0" fontId="21" fillId="0" borderId="26" xfId="0" applyFont="1" applyBorder="1" applyAlignment="1">
      <alignment horizontal="center" vertical="center"/>
    </xf>
  </cellXfs>
  <cellStyles count="46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メモ" xfId="28"/>
    <cellStyle name="リンク セル" xfId="29"/>
    <cellStyle name="入力" xfId="30"/>
    <cellStyle name="出力" xfId="31"/>
    <cellStyle name="悪い" xfId="32"/>
    <cellStyle name="桁区切り_202103241804390751561 (1)" xfId="33"/>
    <cellStyle name="桁区切り_変更契約書（ＪＶ）" xfId="34"/>
    <cellStyle name="標準" xfId="0" builtinId="0"/>
    <cellStyle name="標準 3" xfId="35"/>
    <cellStyle name="良い" xfId="36"/>
    <cellStyle name="見出し 1" xfId="37"/>
    <cellStyle name="見出し 2" xfId="38"/>
    <cellStyle name="見出し 3" xfId="39"/>
    <cellStyle name="見出し 4" xfId="40"/>
    <cellStyle name="計算" xfId="41"/>
    <cellStyle name="説明文" xfId="42"/>
    <cellStyle name="警告文" xfId="43"/>
    <cellStyle name="集計" xfId="44"/>
    <cellStyle name="桁区切り" xfId="45" builtinId="6"/>
  </cellStyles>
  <dxfs count="23">
    <dxf>
      <fill>
        <patternFill>
          <bgColor rgb="FFCCFFCC"/>
        </patternFill>
      </fill>
    </dxf>
    <dxf>
      <fill>
        <patternFill>
          <bgColor rgb="FFCCFFCC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indexed="9"/>
      </font>
      <fill>
        <patternFill patternType="none">
          <bgColor indexed="65"/>
        </patternFill>
      </fill>
    </dxf>
    <dxf>
      <font>
        <color indexed="9"/>
      </font>
      <fill>
        <patternFill patternType="none">
          <bgColor indexed="65"/>
        </patternFill>
      </fill>
    </dxf>
    <dxf>
      <font>
        <color indexed="9"/>
      </font>
      <fill>
        <patternFill patternType="none">
          <bgColor indexed="65"/>
        </patternFill>
      </fill>
    </dxf>
    <dxf>
      <font>
        <color indexed="9"/>
      </font>
      <fill>
        <patternFill patternType="none">
          <bgColor indexed="65"/>
        </patternFill>
      </fill>
    </dxf>
    <dxf>
      <font>
        <color indexed="9"/>
      </font>
      <fill>
        <patternFill patternType="none">
          <bgColor indexed="65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indexed="9"/>
      </font>
      <fill>
        <patternFill patternType="none">
          <bgColor indexed="65"/>
        </patternFill>
      </fill>
    </dxf>
    <dxf>
      <font>
        <color indexed="9"/>
      </font>
      <fill>
        <patternFill patternType="none">
          <bgColor indexed="65"/>
        </patternFill>
      </fill>
    </dxf>
    <dxf>
      <font>
        <color indexed="9"/>
      </font>
      <fill>
        <patternFill patternType="none">
          <bgColor indexed="65"/>
        </patternFill>
      </fill>
    </dxf>
    <dxf>
      <font>
        <color indexed="9"/>
      </font>
      <fill>
        <patternFill patternType="none">
          <bgColor indexed="65"/>
        </patternFill>
      </fill>
    </dxf>
    <dxf>
      <font>
        <color indexed="9"/>
      </font>
      <fill>
        <patternFill patternType="none">
          <bgColor indexed="65"/>
        </patternFill>
      </fill>
    </dxf>
    <dxf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</dxf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externalLink" Target="externalLinks/externalLink1.xml" /><Relationship Id="rId4" Type="http://schemas.openxmlformats.org/officeDocument/2006/relationships/theme" Target="theme/theme1.xml" /><Relationship Id="rId5" Type="http://schemas.openxmlformats.org/officeDocument/2006/relationships/sharedStrings" Target="sharedStrings.xml" /><Relationship Id="rId6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 xmlns:xdr="http://schemas.openxmlformats.org/drawingml/2006/spreadsheetDrawing">
      <xdr:col>19</xdr:col>
      <xdr:colOff>104775</xdr:colOff>
      <xdr:row>19</xdr:row>
      <xdr:rowOff>10160</xdr:rowOff>
    </xdr:from>
    <xdr:to xmlns:xdr="http://schemas.openxmlformats.org/drawingml/2006/spreadsheetDrawing">
      <xdr:col>24</xdr:col>
      <xdr:colOff>142875</xdr:colOff>
      <xdr:row>22</xdr:row>
      <xdr:rowOff>0</xdr:rowOff>
    </xdr:to>
    <xdr:sp macro="" textlink="">
      <xdr:nvSpPr>
        <xdr:cNvPr id="9263" name="Oval 1"/>
        <xdr:cNvSpPr>
          <a:spLocks noChangeArrowheads="1"/>
        </xdr:cNvSpPr>
      </xdr:nvSpPr>
      <xdr:spPr>
        <a:xfrm>
          <a:off x="3181350" y="3378200"/>
          <a:ext cx="847725" cy="869950"/>
        </a:xfrm>
        <a:prstGeom prst="ellipse">
          <a:avLst/>
        </a:prstGeom>
        <a:noFill/>
        <a:ln w="9525">
          <a:solidFill>
            <a:sysClr val="windowText" lastClr="000000"/>
          </a:solidFill>
          <a:prstDash val="dash"/>
        </a:ln>
      </xdr:spPr>
      <xdr:txBody>
        <a:bodyPr vertOverflow="overflow" horzOverflow="overflow" upright="1"/>
        <a:lstStyle/>
        <a:p/>
      </xdr:txBody>
    </xdr:sp>
    <xdr:clientData/>
  </xdr:twoCellAnchor>
  <xdr:twoCellAnchor editAs="oneCell">
    <xdr:from xmlns:xdr="http://schemas.openxmlformats.org/drawingml/2006/spreadsheetDrawing">
      <xdr:col>35</xdr:col>
      <xdr:colOff>104775</xdr:colOff>
      <xdr:row>20</xdr:row>
      <xdr:rowOff>167005</xdr:rowOff>
    </xdr:from>
    <xdr:to xmlns:xdr="http://schemas.openxmlformats.org/drawingml/2006/spreadsheetDrawing">
      <xdr:col>40</xdr:col>
      <xdr:colOff>133350</xdr:colOff>
      <xdr:row>23</xdr:row>
      <xdr:rowOff>147320</xdr:rowOff>
    </xdr:to>
    <xdr:sp macro="" textlink="">
      <xdr:nvSpPr>
        <xdr:cNvPr id="9264" name="Rectangle 2"/>
        <xdr:cNvSpPr>
          <a:spLocks noChangeArrowheads="1"/>
        </xdr:cNvSpPr>
      </xdr:nvSpPr>
      <xdr:spPr>
        <a:xfrm>
          <a:off x="5772150" y="3828415"/>
          <a:ext cx="838200" cy="860425"/>
        </a:xfrm>
        <a:prstGeom prst="rect">
          <a:avLst/>
        </a:prstGeom>
        <a:noFill/>
        <a:ln w="6350">
          <a:solidFill>
            <a:sysClr val="windowText" lastClr="000000"/>
          </a:solidFill>
          <a:prstDash val="dash"/>
          <a:miter/>
        </a:ln>
      </xdr:spPr>
      <xdr:txBody>
        <a:bodyPr vertOverflow="overflow" horzOverflow="overflow" upright="1"/>
        <a:lstStyle/>
        <a:p/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 xmlns:xdr="http://schemas.openxmlformats.org/drawingml/2006/spreadsheetDrawing">
      <xdr:col>19</xdr:col>
      <xdr:colOff>104775</xdr:colOff>
      <xdr:row>32</xdr:row>
      <xdr:rowOff>8890</xdr:rowOff>
    </xdr:from>
    <xdr:to xmlns:xdr="http://schemas.openxmlformats.org/drawingml/2006/spreadsheetDrawing">
      <xdr:col>24</xdr:col>
      <xdr:colOff>92075</xdr:colOff>
      <xdr:row>35</xdr:row>
      <xdr:rowOff>0</xdr:rowOff>
    </xdr:to>
    <xdr:sp macro="" textlink="">
      <xdr:nvSpPr>
        <xdr:cNvPr id="2" name="Oval 1"/>
        <xdr:cNvSpPr>
          <a:spLocks noChangeArrowheads="1"/>
        </xdr:cNvSpPr>
      </xdr:nvSpPr>
      <xdr:spPr>
        <a:xfrm>
          <a:off x="3181350" y="3512185"/>
          <a:ext cx="844550" cy="87122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dash"/>
          <a:round/>
          <a:headEnd/>
          <a:tailEnd/>
        </a:ln>
      </xdr:spPr>
    </xdr:sp>
    <xdr:clientData/>
  </xdr:twoCellAnchor>
  <xdr:twoCellAnchor editAs="oneCell">
    <xdr:from xmlns:xdr="http://schemas.openxmlformats.org/drawingml/2006/spreadsheetDrawing">
      <xdr:col>36</xdr:col>
      <xdr:colOff>136525</xdr:colOff>
      <xdr:row>32</xdr:row>
      <xdr:rowOff>50800</xdr:rowOff>
    </xdr:from>
    <xdr:to xmlns:xdr="http://schemas.openxmlformats.org/drawingml/2006/spreadsheetDrawing">
      <xdr:col>42</xdr:col>
      <xdr:colOff>6350</xdr:colOff>
      <xdr:row>36</xdr:row>
      <xdr:rowOff>32385</xdr:rowOff>
    </xdr:to>
    <xdr:sp macro="" textlink="">
      <xdr:nvSpPr>
        <xdr:cNvPr id="3" name="Rectangle 2"/>
        <xdr:cNvSpPr>
          <a:spLocks noChangeArrowheads="1"/>
        </xdr:cNvSpPr>
      </xdr:nvSpPr>
      <xdr:spPr>
        <a:xfrm>
          <a:off x="6013450" y="3554095"/>
          <a:ext cx="841375" cy="861695"/>
        </a:xfrm>
        <a:prstGeom prst="rect">
          <a:avLst/>
        </a:prstGeom>
        <a:noFill/>
        <a:ln w="6350">
          <a:solidFill>
            <a:srgbClr val="000000"/>
          </a:solidFill>
          <a:prstDash val="dash"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?><Relationships xmlns="http://schemas.openxmlformats.org/package/2006/relationships"><Relationship Id="rId1" Type="http://schemas.openxmlformats.org/officeDocument/2006/relationships/externalLinkPath" Target="file:///\\naibufsv2.tsuyama.local\data\&#20196;&#21644;03&#24180;&#24230;\104500&#22865;&#32004;&#30435;&#29702;&#23460;\01&#23460;&#20869;&#20849;&#36890;&#65288;&#24037;&#20107;&#12539;&#12467;&#12531;&#12469;&#12523;&#65289;\01_HP&#20844;&#34920;&#38306;&#20418;&#65288;&#27096;&#24335;&#12539;&#20844;&#21578;&#65289;\04&#12288;&#27096;&#24335;&#38598;\20201001%20&#25913;&#27491;&#29256;&#65288;&#24314;&#35373;&#26989;&#27861;&#25913;&#27491;&#23550;&#24540;&#65289;\20201001&#12288;&#22865;&#32004;&#38306;&#20418;&#19968;&#35239;01&#65308;&#30528;&#25163;&#26085;&#20837;&#21147;&#23550;&#24540;&#29256;20220304&#65310;.xlsx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目次"/>
      <sheetName val="着手届"/>
      <sheetName val="着手届(JV)"/>
      <sheetName val="工程表"/>
      <sheetName val="契約書（300万円以上　議決用・単体）"/>
      <sheetName val="工程表 (JV)"/>
      <sheetName val="選任届"/>
      <sheetName val="選任届(JV)"/>
      <sheetName val="契約書（300万円未満）"/>
      <sheetName val="契約書（300万円以上）"/>
      <sheetName val="契約書（300万円以上・予定表有）"/>
      <sheetName val="契約書（300万円以上　議決用・JV）"/>
      <sheetName val="契約書（300万円以上　議決用・3JV）"/>
      <sheetName val="契約書（300万円以上・議決不要・JV）"/>
      <sheetName val="変更契約書"/>
      <sheetName val="変更契約書 (JV）"/>
      <sheetName val="特約条項"/>
      <sheetName val="ﾘｻｲｸﾙ(解体)"/>
      <sheetName val="ﾘｻｲｸﾙ(新築)"/>
      <sheetName val="ﾘｻｲｸﾙ(その他)"/>
      <sheetName val="ﾘｻｲｸﾙ（別紙）"/>
      <sheetName val="課税免税届"/>
      <sheetName val="中間"/>
      <sheetName val="中間(JV)"/>
    </sheetNames>
    <sheetDataSet>
      <sheetData sheetId="0">
        <row r="28">
          <cell r="D28" t="str">
            <v>谷口圭三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2:CF56"/>
  <sheetViews>
    <sheetView showGridLines="0" showZeros="0" tabSelected="1" workbookViewId="0">
      <pane ySplit="19" topLeftCell="A26" activePane="bottomLeft" state="frozen"/>
      <selection pane="bottomLeft" activeCell="K21" sqref="K21"/>
    </sheetView>
  </sheetViews>
  <sheetFormatPr defaultColWidth="2.125" defaultRowHeight="21" customHeight="1"/>
  <cols>
    <col min="1" max="43" width="2.125" style="1"/>
    <col min="44" max="44" width="2.00390625" style="2" customWidth="1"/>
    <col min="45" max="64" width="2.125" style="3"/>
    <col min="65" max="77" width="2.125" style="1"/>
    <col min="78" max="84" width="2.125" style="4"/>
    <col min="85" max="16384" width="2.125" style="1" bestFit="1" customWidth="0"/>
  </cols>
  <sheetData>
    <row r="1" spans="2:64" ht="5.0999999999999996" customHeight="1"/>
    <row r="2" spans="2:64" ht="15" customHeight="1">
      <c r="B2" s="8" t="s">
        <v>1</v>
      </c>
      <c r="C2" s="27"/>
      <c r="D2" s="27"/>
      <c r="E2" s="27"/>
      <c r="F2" s="27"/>
      <c r="G2" s="27"/>
      <c r="H2" s="27"/>
      <c r="I2" s="27"/>
      <c r="J2" s="27"/>
      <c r="K2" s="67"/>
      <c r="L2" s="77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132"/>
      <c r="AF2" s="14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144"/>
      <c r="AS2" s="144"/>
      <c r="AT2" s="144"/>
      <c r="AU2" s="144"/>
      <c r="AV2" s="144"/>
      <c r="AW2" s="144"/>
      <c r="AX2" s="4"/>
      <c r="AY2" s="4"/>
      <c r="AZ2" s="4"/>
      <c r="BA2" s="4"/>
      <c r="BB2" s="2"/>
      <c r="BC2" s="2"/>
      <c r="BD2" s="2"/>
      <c r="BE2" s="2"/>
      <c r="BF2" s="155"/>
      <c r="BG2" s="155"/>
      <c r="BH2" s="155"/>
    </row>
    <row r="3" spans="2:64" ht="15" customHeight="1">
      <c r="B3" s="8" t="s">
        <v>3</v>
      </c>
      <c r="C3" s="27"/>
      <c r="D3" s="27"/>
      <c r="E3" s="27"/>
      <c r="F3" s="27"/>
      <c r="G3" s="27"/>
      <c r="H3" s="27"/>
      <c r="I3" s="27"/>
      <c r="J3" s="27"/>
      <c r="K3" s="67"/>
      <c r="L3" s="78" t="s">
        <v>9</v>
      </c>
      <c r="M3" s="78"/>
      <c r="N3" s="78"/>
      <c r="O3" s="98"/>
      <c r="P3" s="98"/>
      <c r="Q3" s="98"/>
      <c r="R3" s="98"/>
      <c r="S3" s="98"/>
      <c r="T3" s="98"/>
      <c r="U3" s="98"/>
      <c r="V3" s="98"/>
      <c r="W3" s="98"/>
      <c r="X3" s="90" t="s">
        <v>2</v>
      </c>
      <c r="Y3" s="90"/>
      <c r="Z3" s="90"/>
      <c r="AA3" s="90"/>
      <c r="AB3" s="90"/>
      <c r="AC3" s="90"/>
      <c r="AD3" s="90"/>
      <c r="AE3" s="133"/>
      <c r="AF3" s="144"/>
      <c r="AG3" s="147">
        <f>R5</f>
        <v>0</v>
      </c>
      <c r="AH3" s="147"/>
      <c r="AI3" s="147"/>
      <c r="AJ3" s="147"/>
      <c r="AK3" s="147"/>
      <c r="AL3" s="147"/>
      <c r="AM3" s="147"/>
      <c r="AN3" s="147"/>
      <c r="AO3" s="147"/>
      <c r="AP3" s="147"/>
      <c r="AQ3" s="147"/>
      <c r="AR3" s="144"/>
      <c r="AS3" s="144"/>
      <c r="AT3" s="147">
        <f>R6</f>
        <v>0</v>
      </c>
      <c r="AU3" s="147"/>
      <c r="AV3" s="147"/>
      <c r="AW3" s="147"/>
      <c r="AX3" s="147"/>
      <c r="AY3" s="147"/>
      <c r="AZ3" s="147"/>
      <c r="BA3" s="147"/>
      <c r="BB3" s="147"/>
      <c r="BC3" s="147"/>
      <c r="BD3" s="147"/>
      <c r="BE3" s="2"/>
      <c r="BF3" s="155"/>
      <c r="BG3" s="155"/>
      <c r="BH3" s="155"/>
    </row>
    <row r="4" spans="2:64" ht="15" customHeight="1">
      <c r="B4" s="8" t="s">
        <v>4</v>
      </c>
      <c r="C4" s="27"/>
      <c r="D4" s="27"/>
      <c r="E4" s="27"/>
      <c r="F4" s="27"/>
      <c r="G4" s="27"/>
      <c r="H4" s="27"/>
      <c r="I4" s="27"/>
      <c r="J4" s="27"/>
      <c r="K4" s="67"/>
      <c r="L4" s="79"/>
      <c r="M4" s="92"/>
      <c r="N4" s="92"/>
      <c r="O4" s="101"/>
      <c r="P4" s="78"/>
      <c r="Q4" s="78"/>
      <c r="R4" s="78"/>
      <c r="S4" s="78"/>
      <c r="T4" s="78"/>
      <c r="U4" s="78"/>
      <c r="V4" s="78"/>
      <c r="W4" s="78"/>
      <c r="X4" s="90"/>
      <c r="Y4" s="90"/>
      <c r="Z4" s="90"/>
      <c r="AA4" s="90"/>
      <c r="AB4" s="90"/>
      <c r="AC4" s="90"/>
      <c r="AD4" s="90"/>
      <c r="AE4" s="133"/>
      <c r="AF4" s="144"/>
      <c r="AG4" s="147">
        <f>IF(R5="",0,LEN(AG3))</f>
        <v>0</v>
      </c>
      <c r="AH4" s="147"/>
      <c r="AI4" s="147"/>
      <c r="AJ4" s="147"/>
      <c r="AK4" s="147"/>
      <c r="AL4" s="147"/>
      <c r="AM4" s="147"/>
      <c r="AN4" s="147"/>
      <c r="AO4" s="147"/>
      <c r="AP4" s="147"/>
      <c r="AQ4" s="147"/>
      <c r="AR4" s="144"/>
      <c r="AS4" s="144"/>
      <c r="AT4" s="147">
        <f>IF(R6="",0,LEN(AT3))</f>
        <v>0</v>
      </c>
      <c r="AU4" s="147"/>
      <c r="AV4" s="147"/>
      <c r="AW4" s="147"/>
      <c r="AX4" s="147"/>
      <c r="AY4" s="147"/>
      <c r="AZ4" s="147"/>
      <c r="BA4" s="147"/>
      <c r="BB4" s="147"/>
      <c r="BC4" s="147"/>
      <c r="BD4" s="147"/>
      <c r="BE4" s="2"/>
      <c r="BF4" s="155"/>
      <c r="BG4" s="155"/>
      <c r="BH4" s="155"/>
    </row>
    <row r="5" spans="2:64" ht="15" customHeight="1">
      <c r="B5" s="9" t="s">
        <v>11</v>
      </c>
      <c r="C5" s="28"/>
      <c r="D5" s="28"/>
      <c r="E5" s="28"/>
      <c r="F5" s="28"/>
      <c r="G5" s="28"/>
      <c r="H5" s="28"/>
      <c r="I5" s="28"/>
      <c r="J5" s="28"/>
      <c r="K5" s="68"/>
      <c r="L5" s="47"/>
      <c r="M5" s="53"/>
      <c r="N5" s="53"/>
      <c r="O5" s="62"/>
      <c r="P5" s="103"/>
      <c r="Q5" s="108"/>
      <c r="R5" s="112"/>
      <c r="S5" s="115"/>
      <c r="T5" s="115"/>
      <c r="U5" s="115"/>
      <c r="V5" s="115"/>
      <c r="W5" s="115"/>
      <c r="X5" s="115"/>
      <c r="Y5" s="115"/>
      <c r="Z5" s="115"/>
      <c r="AA5" s="125" t="s">
        <v>17</v>
      </c>
      <c r="AB5" s="42"/>
      <c r="AC5" s="42"/>
      <c r="AD5" s="42"/>
      <c r="AE5" s="134"/>
      <c r="AF5" s="144"/>
      <c r="AG5" s="147" t="str">
        <f>IF(AG4=10,"￥","")</f>
        <v/>
      </c>
      <c r="AH5" s="147" t="str">
        <f>IF(AG4=9,"￥",IF(AG4&gt;=10,DBCS(MID(AG3,AG4-9,1)),""))</f>
        <v/>
      </c>
      <c r="AI5" s="147" t="str">
        <f>IF(AG4=8,"￥",IF(AG4&gt;=9,DBCS(MID(AG3,AG4-8,1)),""))</f>
        <v/>
      </c>
      <c r="AJ5" s="147" t="str">
        <f>IF(AG4=7,"￥",IF(AG4&gt;=8,DBCS(MID(AG3,AG4-7,1)),""))</f>
        <v/>
      </c>
      <c r="AK5" s="147" t="str">
        <f>IF(AG4=6,"￥",IF(AG4&gt;=7,DBCS(MID(AG3,AG4-6,1)),""))</f>
        <v/>
      </c>
      <c r="AL5" s="147" t="str">
        <f>IF(AG4=5,"￥",IF(AG4&gt;=6,DBCS(MID(AG3,AG4-5,1)),""))</f>
        <v/>
      </c>
      <c r="AM5" s="147" t="str">
        <f>IF(AG4=4,"￥",IF(AG4&gt;=5,DBCS(MID(AG3,AG4-4,1)),""))</f>
        <v/>
      </c>
      <c r="AN5" s="147" t="str">
        <f>IF(AG4=3,"￥",IF(AG4&gt;=4,DBCS(MID(AG3,AG4-3,1)),""))</f>
        <v/>
      </c>
      <c r="AO5" s="147" t="str">
        <f>IF(AG4=2,"￥",IF(AG4&gt;=3,DBCS(MID(AG3,AG4-2,1)),""))</f>
        <v/>
      </c>
      <c r="AP5" s="147" t="str">
        <f>IF(AG4=1,"￥",IF(AG4&gt;=2,DBCS(MID(AG3,AG4-1,1)),""))</f>
        <v/>
      </c>
      <c r="AQ5" s="147" t="str">
        <f>IF(AG4&gt;0,DBCS(RIGHT(AG3,1)),"")</f>
        <v/>
      </c>
      <c r="AR5" s="144"/>
      <c r="AS5" s="144"/>
      <c r="AT5" s="147" t="str">
        <f>IF(AT4=10,"￥","")</f>
        <v/>
      </c>
      <c r="AU5" s="147" t="str">
        <f>IF(AT4=9,"￥",IF(AT4&gt;=10,DBCS(MID(AT3,AT4-9,1)),""))</f>
        <v/>
      </c>
      <c r="AV5" s="147" t="str">
        <f>IF(AT4=8,"￥",IF(AT4&gt;=9,DBCS(MID(AT3,AT4-8,1)),""))</f>
        <v/>
      </c>
      <c r="AW5" s="147" t="str">
        <f>IF(AT4=7,"￥",IF(AT4&gt;=8,DBCS(MID(AT3,AT4-7,1)),""))</f>
        <v/>
      </c>
      <c r="AX5" s="147" t="str">
        <f>IF(AT4=6,"￥",IF(AT4&gt;=7,DBCS(MID(AT3,AT4-6,1)),""))</f>
        <v/>
      </c>
      <c r="AY5" s="147" t="str">
        <f>IF(AT4=5,"￥",IF(AT4&gt;=6,DBCS(MID(AT3,AT4-5,1)),""))</f>
        <v/>
      </c>
      <c r="AZ5" s="147" t="str">
        <f>IF(AT4=4,"￥",IF(AT4&gt;=5,DBCS(MID(AT3,AT4-4,1)),""))</f>
        <v/>
      </c>
      <c r="BA5" s="147" t="str">
        <f>IF(AT4=3,"￥",IF(AT4&gt;=4,DBCS(MID(AT3,AT4-3,1)),""))</f>
        <v/>
      </c>
      <c r="BB5" s="147" t="str">
        <f>IF(AT4=2,"￥",IF(AT4&gt;=3,DBCS(MID(AT3,AT4-2,1)),""))</f>
        <v/>
      </c>
      <c r="BC5" s="147" t="str">
        <f>IF(AT4=1,"￥",IF(AT4&gt;=2,DBCS(MID(AT3,AT4-1,1)),""))</f>
        <v/>
      </c>
      <c r="BD5" s="147" t="str">
        <f>IF(AT4&gt;0,DBCS(RIGHT(AT3,1)),"")</f>
        <v/>
      </c>
      <c r="BE5" s="2"/>
      <c r="BF5" s="155"/>
      <c r="BG5" s="155"/>
      <c r="BH5" s="155"/>
    </row>
    <row r="6" spans="2:64" ht="15" customHeight="1">
      <c r="B6" s="10" t="s">
        <v>19</v>
      </c>
      <c r="C6" s="29"/>
      <c r="D6" s="29"/>
      <c r="E6" s="29"/>
      <c r="F6" s="29"/>
      <c r="G6" s="29"/>
      <c r="H6" s="29"/>
      <c r="I6" s="29"/>
      <c r="J6" s="29"/>
      <c r="K6" s="69"/>
      <c r="L6" s="48"/>
      <c r="M6" s="54"/>
      <c r="N6" s="54"/>
      <c r="O6" s="63"/>
      <c r="P6" s="104"/>
      <c r="Q6" s="109"/>
      <c r="R6" s="113"/>
      <c r="S6" s="116"/>
      <c r="T6" s="116"/>
      <c r="U6" s="116"/>
      <c r="V6" s="116"/>
      <c r="W6" s="116"/>
      <c r="X6" s="116"/>
      <c r="Y6" s="116"/>
      <c r="Z6" s="116"/>
      <c r="AA6" s="126" t="s">
        <v>22</v>
      </c>
      <c r="AB6" s="129"/>
      <c r="AC6" s="129"/>
      <c r="AD6" s="129"/>
      <c r="AE6" s="135"/>
      <c r="AF6" s="14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144"/>
      <c r="AS6" s="144"/>
      <c r="AT6" s="144"/>
      <c r="AU6" s="144"/>
      <c r="AV6" s="144"/>
      <c r="AW6" s="144"/>
      <c r="AX6" s="4"/>
      <c r="AY6" s="4"/>
      <c r="AZ6" s="4"/>
      <c r="BA6" s="4"/>
      <c r="BB6" s="2"/>
      <c r="BC6" s="2"/>
      <c r="BD6" s="2"/>
      <c r="BE6" s="2"/>
      <c r="BF6" s="155"/>
      <c r="BG6" s="155"/>
      <c r="BH6" s="155"/>
    </row>
    <row r="7" spans="2:64" ht="15" customHeight="1">
      <c r="B7" s="8" t="s">
        <v>23</v>
      </c>
      <c r="C7" s="27"/>
      <c r="D7" s="27"/>
      <c r="E7" s="27"/>
      <c r="F7" s="27"/>
      <c r="G7" s="27"/>
      <c r="H7" s="27"/>
      <c r="I7" s="27"/>
      <c r="J7" s="27"/>
      <c r="K7" s="67"/>
      <c r="L7" s="80" t="s">
        <v>25</v>
      </c>
      <c r="M7" s="93"/>
      <c r="N7" s="93"/>
      <c r="O7" s="93"/>
      <c r="P7" s="93"/>
      <c r="Q7" s="65" t="s">
        <v>26</v>
      </c>
      <c r="R7" s="65"/>
      <c r="S7" s="93"/>
      <c r="T7" s="93"/>
      <c r="U7" s="65" t="s">
        <v>27</v>
      </c>
      <c r="V7" s="65"/>
      <c r="W7" s="93"/>
      <c r="X7" s="93"/>
      <c r="Y7" s="65" t="s">
        <v>31</v>
      </c>
      <c r="Z7" s="65"/>
      <c r="AA7" s="65"/>
      <c r="AB7" s="65"/>
      <c r="AC7" s="65"/>
      <c r="AD7" s="65"/>
      <c r="AE7" s="136"/>
      <c r="AF7" s="144"/>
      <c r="AG7" s="144" t="str">
        <f>LEFT(L7,1)&amp;"　"&amp;RIGHT(L7,1)&amp;IF(O7="","　　　　年　　　　月　　　　日",IF(O7="","　　　",IF(O7&lt;10,"　　","　")&amp;DBCS(O7))&amp;"　年"&amp;IF(S7="","　　　",IF(S7&lt;10,"　　","　")&amp;DBCS(S7))&amp;"　月"&amp;IF(W7="","　　　",IF(W7&lt;10,"　　","　")&amp;DBCS(W7))&amp;"　日")</f>
        <v>令　和　　　　年　　　　月　　　　日</v>
      </c>
      <c r="AH7" s="144"/>
      <c r="AI7" s="144"/>
      <c r="AJ7" s="144"/>
      <c r="AK7" s="144"/>
      <c r="AL7" s="144"/>
      <c r="AM7" s="144"/>
      <c r="AN7" s="144"/>
      <c r="AO7" s="144"/>
      <c r="AP7" s="144"/>
      <c r="AQ7" s="144"/>
      <c r="AR7" s="144"/>
      <c r="AS7" s="144"/>
      <c r="AT7" s="144"/>
      <c r="AU7" s="144"/>
      <c r="AV7" s="144"/>
      <c r="AW7" s="144"/>
      <c r="AX7" s="4"/>
      <c r="AY7" s="4"/>
      <c r="AZ7" s="4"/>
      <c r="BA7" s="4"/>
      <c r="BB7" s="2"/>
      <c r="BC7" s="2"/>
      <c r="BD7" s="2"/>
      <c r="BE7" s="2"/>
      <c r="BF7" s="155"/>
      <c r="BG7" s="155"/>
      <c r="BH7" s="155"/>
    </row>
    <row r="8" spans="2:64" ht="15" customHeight="1">
      <c r="B8" s="8" t="s">
        <v>33</v>
      </c>
      <c r="C8" s="27"/>
      <c r="D8" s="27"/>
      <c r="E8" s="27"/>
      <c r="F8" s="27"/>
      <c r="G8" s="27"/>
      <c r="H8" s="27"/>
      <c r="I8" s="27"/>
      <c r="J8" s="27"/>
      <c r="K8" s="67"/>
      <c r="L8" s="80" t="s">
        <v>25</v>
      </c>
      <c r="M8" s="93"/>
      <c r="N8" s="93"/>
      <c r="O8" s="93"/>
      <c r="P8" s="93"/>
      <c r="Q8" s="65" t="s">
        <v>26</v>
      </c>
      <c r="R8" s="65"/>
      <c r="S8" s="93"/>
      <c r="T8" s="93"/>
      <c r="U8" s="65" t="s">
        <v>27</v>
      </c>
      <c r="V8" s="65"/>
      <c r="W8" s="93"/>
      <c r="X8" s="93"/>
      <c r="Y8" s="65" t="s">
        <v>31</v>
      </c>
      <c r="Z8" s="65"/>
      <c r="AA8" s="66"/>
      <c r="AB8" s="66"/>
      <c r="AC8" s="66"/>
      <c r="AD8" s="66"/>
      <c r="AE8" s="137"/>
      <c r="AF8" s="144"/>
      <c r="AG8" s="144" t="str">
        <f>LEFT(L8,1)&amp;"　"&amp;RIGHT(L8,1)&amp;IF(O8="","　　　年　　　月　　　日",IF(O8="","　　　",IF(O8&lt;10,"　　","　")&amp;DBCS(O8))&amp;"年"&amp;IF(S8="","　　　",IF(S8&lt;10,"　　","　")&amp;DBCS(S8))&amp;"月"&amp;IF(W8="","　　　",IF(W8&lt;10,"　　","　")&amp;DBCS(W8))&amp;"日")</f>
        <v>令　和　　　年　　　月　　　日</v>
      </c>
      <c r="AH8" s="144"/>
      <c r="AI8" s="144"/>
      <c r="AJ8" s="144"/>
      <c r="AK8" s="144"/>
      <c r="AL8" s="144"/>
      <c r="AM8" s="144"/>
      <c r="AN8" s="144"/>
      <c r="AO8" s="144"/>
      <c r="AP8" s="144"/>
      <c r="AQ8" s="144"/>
      <c r="AR8" s="144"/>
      <c r="AS8" s="144"/>
      <c r="AT8" s="144"/>
      <c r="AU8" s="144"/>
      <c r="AV8" s="144"/>
      <c r="AW8" s="144"/>
      <c r="AX8" s="4"/>
      <c r="AY8" s="4"/>
      <c r="AZ8" s="4"/>
      <c r="BA8" s="4"/>
      <c r="BB8" s="2"/>
      <c r="BC8" s="2"/>
      <c r="BD8" s="2"/>
      <c r="BE8" s="2"/>
      <c r="BF8" s="155"/>
      <c r="BG8" s="155"/>
      <c r="BH8" s="155"/>
    </row>
    <row r="9" spans="2:64" ht="15" customHeight="1">
      <c r="B9" s="11" t="s">
        <v>13</v>
      </c>
      <c r="C9" s="30"/>
      <c r="D9" s="30"/>
      <c r="E9" s="47"/>
      <c r="F9" s="53"/>
      <c r="G9" s="53"/>
      <c r="H9" s="62"/>
      <c r="I9" s="55" t="s">
        <v>35</v>
      </c>
      <c r="J9" s="58"/>
      <c r="K9" s="70"/>
      <c r="L9" s="81" t="str">
        <f>IF(L7="","",L7)</f>
        <v>令和</v>
      </c>
      <c r="M9" s="66"/>
      <c r="N9" s="66"/>
      <c r="O9" s="66" t="str">
        <f>IF(O7="","",O7)</f>
        <v/>
      </c>
      <c r="P9" s="66"/>
      <c r="Q9" s="66" t="s">
        <v>26</v>
      </c>
      <c r="R9" s="66"/>
      <c r="S9" s="66" t="str">
        <f>IF(S7="","",S7)</f>
        <v/>
      </c>
      <c r="T9" s="66"/>
      <c r="U9" s="66" t="s">
        <v>27</v>
      </c>
      <c r="V9" s="66"/>
      <c r="W9" s="66" t="str">
        <f>IF(W7="","",W7)</f>
        <v/>
      </c>
      <c r="X9" s="66"/>
      <c r="Y9" s="66" t="s">
        <v>31</v>
      </c>
      <c r="Z9" s="66"/>
      <c r="AA9" s="66"/>
      <c r="AB9" s="66"/>
      <c r="AC9" s="66"/>
      <c r="AD9" s="66"/>
      <c r="AE9" s="137"/>
      <c r="AF9" s="144"/>
      <c r="AG9" s="144" t="str">
        <f>LEFT(L9,1)&amp;"　"&amp;RIGHT(L9,1)&amp;IF(O9="","　　　年　　　月　　　日",IF(O9="","　　　",IF(O9&lt;10,"　　","　")&amp;DBCS(O9))&amp;"年"&amp;IF(S9="","　　　",IF(S9&lt;10,"　　","　")&amp;DBCS(S9))&amp;"月"&amp;IF(W9="","　　　",IF(W9&lt;10,"　　","　")&amp;DBCS(W9))&amp;"日")</f>
        <v>令　和　　　年　　　月　　　日</v>
      </c>
      <c r="AH9" s="144"/>
      <c r="AI9" s="144"/>
      <c r="AJ9" s="144"/>
      <c r="AK9" s="144"/>
      <c r="AL9" s="144"/>
      <c r="AM9" s="144"/>
      <c r="AN9" s="144"/>
      <c r="AO9" s="144"/>
      <c r="AP9" s="144"/>
      <c r="AQ9" s="144"/>
      <c r="AR9" s="144"/>
      <c r="AS9" s="144"/>
      <c r="AT9" s="144"/>
      <c r="AU9" s="144"/>
      <c r="AV9" s="144"/>
      <c r="AW9" s="144"/>
      <c r="AX9" s="4"/>
      <c r="AY9" s="4"/>
      <c r="AZ9" s="4"/>
      <c r="BA9" s="4"/>
      <c r="BB9" s="2"/>
      <c r="BC9" s="2"/>
      <c r="BD9" s="4"/>
      <c r="BE9" s="4"/>
      <c r="BF9" s="156"/>
      <c r="BG9" s="156"/>
      <c r="BH9" s="156"/>
      <c r="BI9" s="1"/>
      <c r="BJ9" s="1"/>
      <c r="BK9" s="1"/>
      <c r="BL9" s="1"/>
    </row>
    <row r="10" spans="2:64" ht="15" customHeight="1">
      <c r="B10" s="12"/>
      <c r="C10" s="31"/>
      <c r="D10" s="31"/>
      <c r="E10" s="48"/>
      <c r="F10" s="54"/>
      <c r="G10" s="54"/>
      <c r="H10" s="63"/>
      <c r="I10" s="57" t="s">
        <v>29</v>
      </c>
      <c r="J10" s="60"/>
      <c r="K10" s="71"/>
      <c r="L10" s="82" t="s">
        <v>25</v>
      </c>
      <c r="M10" s="94"/>
      <c r="N10" s="94"/>
      <c r="O10" s="94"/>
      <c r="P10" s="94"/>
      <c r="Q10" s="110" t="s">
        <v>26</v>
      </c>
      <c r="R10" s="110"/>
      <c r="S10" s="94"/>
      <c r="T10" s="94"/>
      <c r="U10" s="110" t="s">
        <v>27</v>
      </c>
      <c r="V10" s="110"/>
      <c r="W10" s="94"/>
      <c r="X10" s="94"/>
      <c r="Y10" s="110" t="s">
        <v>31</v>
      </c>
      <c r="Z10" s="110"/>
      <c r="AA10" s="110"/>
      <c r="AB10" s="110"/>
      <c r="AC10" s="110"/>
      <c r="AD10" s="110"/>
      <c r="AE10" s="138"/>
      <c r="AF10" s="144"/>
      <c r="AG10" s="144" t="str">
        <f>LEFT(L10,1)&amp;"　"&amp;RIGHT(L10,1)&amp;IF(O10="","　　　年　　　月　　　日",IF(O10="","　　　",IF(O10&lt;10,"　　","　")&amp;DBCS(O10))&amp;"年"&amp;IF(S10="","　　　",IF(S10&lt;10,"　　","　")&amp;DBCS(S10))&amp;"月"&amp;IF(W10="","　　　",IF(W10&lt;10,"　　","　")&amp;DBCS(W10))&amp;"日")</f>
        <v>令　和　　　年　　　月　　　日</v>
      </c>
      <c r="AH10" s="144"/>
      <c r="AI10" s="144"/>
      <c r="AJ10" s="144"/>
      <c r="AK10" s="144"/>
      <c r="AL10" s="144"/>
      <c r="AM10" s="144"/>
      <c r="AN10" s="144"/>
      <c r="AO10" s="144"/>
      <c r="AP10" s="144"/>
      <c r="AQ10" s="144"/>
      <c r="AR10" s="144"/>
      <c r="AS10" s="144"/>
      <c r="AT10" s="144"/>
      <c r="AU10" s="144"/>
      <c r="AV10" s="144"/>
      <c r="AW10" s="144"/>
      <c r="AX10" s="4"/>
      <c r="AY10" s="4"/>
      <c r="AZ10" s="4"/>
      <c r="BA10" s="4"/>
      <c r="BB10" s="2"/>
      <c r="BC10" s="2"/>
      <c r="BD10" s="4"/>
      <c r="BE10" s="4"/>
      <c r="BF10" s="156"/>
      <c r="BG10" s="156"/>
      <c r="BH10" s="156"/>
      <c r="BI10" s="1"/>
      <c r="BJ10" s="1"/>
      <c r="BK10" s="1"/>
      <c r="BL10" s="1"/>
    </row>
    <row r="11" spans="2:64" ht="15" customHeight="1">
      <c r="B11" s="11" t="s">
        <v>36</v>
      </c>
      <c r="C11" s="30"/>
      <c r="D11" s="30"/>
      <c r="E11" s="30"/>
      <c r="F11" s="55" t="s">
        <v>38</v>
      </c>
      <c r="G11" s="58"/>
      <c r="H11" s="58"/>
      <c r="I11" s="58"/>
      <c r="J11" s="58"/>
      <c r="K11" s="70"/>
      <c r="L11" s="83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139"/>
      <c r="AF11" s="144"/>
      <c r="AG11" s="4"/>
      <c r="AH11" s="144"/>
      <c r="AI11" s="144"/>
      <c r="AJ11" s="144"/>
      <c r="AK11" s="144"/>
      <c r="AL11" s="144"/>
      <c r="AM11" s="144"/>
      <c r="AN11" s="144"/>
      <c r="AO11" s="144"/>
      <c r="AP11" s="144"/>
      <c r="AQ11" s="144"/>
      <c r="AR11" s="144"/>
      <c r="AS11" s="144"/>
      <c r="AT11" s="144"/>
      <c r="AU11" s="144"/>
      <c r="AV11" s="144"/>
      <c r="AW11" s="144"/>
      <c r="AX11" s="4"/>
      <c r="AY11" s="4"/>
      <c r="AZ11" s="4"/>
      <c r="BA11" s="4"/>
      <c r="BB11" s="2"/>
      <c r="BC11" s="2"/>
      <c r="BD11" s="4"/>
      <c r="BE11" s="4"/>
      <c r="BF11" s="156"/>
      <c r="BG11" s="156"/>
      <c r="BH11" s="156"/>
      <c r="BI11" s="1"/>
      <c r="BJ11" s="1"/>
      <c r="BK11" s="1"/>
      <c r="BL11" s="1"/>
    </row>
    <row r="12" spans="2:64" ht="15" customHeight="1">
      <c r="B12" s="13"/>
      <c r="C12" s="32"/>
      <c r="D12" s="32"/>
      <c r="E12" s="49"/>
      <c r="F12" s="56" t="s">
        <v>5</v>
      </c>
      <c r="G12" s="59"/>
      <c r="H12" s="59"/>
      <c r="I12" s="59"/>
      <c r="J12" s="59"/>
      <c r="K12" s="72"/>
      <c r="L12" s="84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140"/>
      <c r="AF12" s="144"/>
      <c r="AG12" s="144"/>
      <c r="AH12" s="144"/>
      <c r="AI12" s="144"/>
      <c r="AJ12" s="144"/>
      <c r="AK12" s="144"/>
      <c r="AL12" s="144"/>
      <c r="AM12" s="144"/>
      <c r="AN12" s="144"/>
      <c r="AO12" s="144"/>
      <c r="AP12" s="144"/>
      <c r="AQ12" s="144"/>
      <c r="AR12" s="144"/>
      <c r="AS12" s="144"/>
      <c r="AT12" s="144"/>
      <c r="AU12" s="144"/>
      <c r="AV12" s="144"/>
      <c r="AW12" s="144"/>
      <c r="AX12" s="4"/>
      <c r="AY12" s="4"/>
      <c r="AZ12" s="4"/>
      <c r="BA12" s="4"/>
      <c r="BB12" s="2"/>
      <c r="BC12" s="2"/>
      <c r="BD12" s="2"/>
      <c r="BE12" s="2"/>
      <c r="BF12" s="155"/>
      <c r="BG12" s="155"/>
      <c r="BH12" s="155"/>
    </row>
    <row r="13" spans="2:64" ht="15" customHeight="1">
      <c r="B13" s="13"/>
      <c r="C13" s="32"/>
      <c r="D13" s="32"/>
      <c r="E13" s="49"/>
      <c r="F13" s="56" t="s">
        <v>40</v>
      </c>
      <c r="G13" s="59"/>
      <c r="H13" s="59"/>
      <c r="I13" s="59"/>
      <c r="J13" s="59"/>
      <c r="K13" s="72"/>
      <c r="L13" s="84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140"/>
      <c r="AF13" s="144"/>
      <c r="AG13" s="144"/>
      <c r="AH13" s="144"/>
      <c r="AI13" s="144"/>
      <c r="AJ13" s="144"/>
      <c r="AK13" s="144"/>
      <c r="AL13" s="144"/>
      <c r="AM13" s="144"/>
      <c r="AN13" s="144"/>
      <c r="AO13" s="144"/>
      <c r="AP13" s="144"/>
      <c r="AQ13" s="144"/>
      <c r="AR13" s="144"/>
      <c r="AS13" s="144"/>
      <c r="AT13" s="144"/>
      <c r="AU13" s="144"/>
      <c r="AV13" s="144"/>
      <c r="AW13" s="144"/>
      <c r="AX13" s="4"/>
      <c r="AY13" s="4"/>
      <c r="AZ13" s="4"/>
      <c r="BA13" s="4"/>
      <c r="BB13" s="2"/>
      <c r="BC13" s="2"/>
      <c r="BD13" s="2"/>
      <c r="BE13" s="2"/>
      <c r="BF13" s="155"/>
      <c r="BG13" s="155"/>
      <c r="BH13" s="155"/>
    </row>
    <row r="14" spans="2:64" ht="15" customHeight="1">
      <c r="B14" s="14"/>
      <c r="C14" s="33"/>
      <c r="D14" s="33"/>
      <c r="E14" s="50"/>
      <c r="F14" s="57" t="s">
        <v>41</v>
      </c>
      <c r="G14" s="60"/>
      <c r="H14" s="60"/>
      <c r="I14" s="60"/>
      <c r="J14" s="60"/>
      <c r="K14" s="71"/>
      <c r="L14" s="85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141"/>
      <c r="AF14" s="5"/>
      <c r="AG14" s="144"/>
      <c r="AH14" s="144"/>
      <c r="AI14" s="144"/>
      <c r="AJ14" s="144"/>
      <c r="AK14" s="144"/>
      <c r="AL14" s="144"/>
      <c r="AM14" s="144"/>
      <c r="AN14" s="144"/>
      <c r="AO14" s="144"/>
      <c r="AP14" s="144"/>
      <c r="AQ14" s="144"/>
      <c r="AR14" s="144"/>
      <c r="AS14" s="144"/>
      <c r="AT14" s="144"/>
      <c r="AU14" s="144"/>
      <c r="AV14" s="144"/>
      <c r="AW14" s="144"/>
      <c r="AX14" s="4"/>
      <c r="AY14" s="4"/>
      <c r="AZ14" s="4"/>
      <c r="BA14" s="4"/>
      <c r="BB14" s="2"/>
      <c r="BC14" s="2"/>
      <c r="BD14" s="2"/>
      <c r="BE14" s="2"/>
      <c r="BF14" s="155"/>
      <c r="BG14" s="155"/>
      <c r="BH14" s="155"/>
    </row>
    <row r="15" spans="2:64" ht="15" customHeight="1">
      <c r="B15" s="15" t="s">
        <v>43</v>
      </c>
      <c r="C15" s="34"/>
      <c r="D15" s="34"/>
      <c r="E15" s="34"/>
      <c r="F15" s="34"/>
      <c r="G15" s="34"/>
      <c r="H15" s="34"/>
      <c r="I15" s="34"/>
      <c r="J15" s="34"/>
      <c r="K15" s="73"/>
      <c r="L15" s="79"/>
      <c r="M15" s="92"/>
      <c r="N15" s="92"/>
      <c r="O15" s="101"/>
      <c r="P15" s="80"/>
      <c r="Q15" s="93"/>
      <c r="R15" s="93"/>
      <c r="S15" s="117" t="s">
        <v>21</v>
      </c>
      <c r="T15" s="117"/>
      <c r="U15" s="117"/>
      <c r="V15" s="117"/>
      <c r="W15" s="117"/>
      <c r="X15" s="117"/>
      <c r="Y15" s="117"/>
      <c r="Z15" s="117"/>
      <c r="AA15" s="117"/>
      <c r="AB15" s="117"/>
      <c r="AC15" s="117"/>
      <c r="AD15" s="117"/>
      <c r="AE15" s="142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155"/>
      <c r="BG15" s="155"/>
      <c r="BH15" s="155"/>
    </row>
    <row r="16" spans="2:64" ht="15" customHeight="1">
      <c r="B16" s="15" t="s">
        <v>37</v>
      </c>
      <c r="C16" s="34"/>
      <c r="D16" s="34"/>
      <c r="E16" s="34"/>
      <c r="F16" s="34"/>
      <c r="G16" s="34"/>
      <c r="H16" s="34"/>
      <c r="I16" s="34"/>
      <c r="J16" s="34"/>
      <c r="K16" s="73"/>
      <c r="L16" s="79"/>
      <c r="M16" s="92"/>
      <c r="N16" s="92"/>
      <c r="O16" s="101"/>
      <c r="P16" s="105"/>
      <c r="Q16" s="111"/>
      <c r="R16" s="113"/>
      <c r="S16" s="116"/>
      <c r="T16" s="116"/>
      <c r="U16" s="116"/>
      <c r="V16" s="116"/>
      <c r="W16" s="116"/>
      <c r="X16" s="116"/>
      <c r="Y16" s="116"/>
      <c r="Z16" s="116"/>
      <c r="AA16" s="126" t="s">
        <v>22</v>
      </c>
      <c r="AB16" s="129"/>
      <c r="AC16" s="117"/>
      <c r="AD16" s="117"/>
      <c r="AE16" s="142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155"/>
      <c r="BG16" s="155"/>
      <c r="BH16" s="155"/>
    </row>
    <row r="17" spans="1:57" ht="15" customHeight="1">
      <c r="B17" s="16" t="s">
        <v>46</v>
      </c>
      <c r="C17" s="35"/>
      <c r="D17" s="35"/>
      <c r="E17" s="35"/>
      <c r="F17" s="35"/>
      <c r="G17" s="35"/>
      <c r="H17" s="35"/>
      <c r="I17" s="35"/>
      <c r="J17" s="35"/>
      <c r="K17" s="74"/>
      <c r="L17" s="80" t="s">
        <v>25</v>
      </c>
      <c r="M17" s="93"/>
      <c r="N17" s="93"/>
      <c r="O17" s="93"/>
      <c r="P17" s="93"/>
      <c r="Q17" s="65" t="s">
        <v>26</v>
      </c>
      <c r="R17" s="65"/>
      <c r="S17" s="93"/>
      <c r="T17" s="93"/>
      <c r="U17" s="65" t="s">
        <v>27</v>
      </c>
      <c r="V17" s="65"/>
      <c r="W17" s="93"/>
      <c r="X17" s="93"/>
      <c r="Y17" s="65" t="s">
        <v>31</v>
      </c>
      <c r="Z17" s="65"/>
      <c r="AA17" s="65"/>
      <c r="AB17" s="65"/>
      <c r="AC17" s="65"/>
      <c r="AD17" s="65"/>
      <c r="AE17" s="136"/>
      <c r="AF17" s="144"/>
      <c r="AG17" s="144" t="str">
        <f>L17&amp;IF(O17="","　　　年　　　月　　　日",IF(O17="","　　　",IF(O17&lt;10,"　　","　")&amp;DBCS(O17))&amp;"年"&amp;IF(S17="","　　　",IF(S17&lt;10,"　　","　")&amp;DBCS(S17))&amp;"月"&amp;IF(W17="","　　　",IF(W17&lt;10,"　　","　")&amp;DBCS(W17))&amp;"日")</f>
        <v>令和　　　年　　　月　　　日</v>
      </c>
      <c r="AH17" s="144"/>
      <c r="AI17" s="144"/>
      <c r="AJ17" s="4"/>
      <c r="AK17" s="4"/>
      <c r="AL17" s="4"/>
      <c r="AM17" s="4"/>
      <c r="AN17" s="4"/>
      <c r="AO17" s="4"/>
      <c r="AP17" s="4"/>
      <c r="AQ17" s="4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</row>
    <row r="18" spans="1:57" ht="15" customHeight="1">
      <c r="B18" s="15" t="s">
        <v>10</v>
      </c>
      <c r="C18" s="34"/>
      <c r="D18" s="34"/>
      <c r="E18" s="34"/>
      <c r="F18" s="34"/>
      <c r="G18" s="34"/>
      <c r="H18" s="34"/>
      <c r="I18" s="34"/>
      <c r="J18" s="34"/>
      <c r="K18" s="73"/>
      <c r="L18" s="86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143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</row>
    <row r="19" spans="1:57" ht="5.0999999999999996" customHeight="1"/>
    <row r="20" spans="1:57" s="5" customFormat="1" ht="23.1" customHeight="1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144"/>
      <c r="AW20" s="144"/>
      <c r="AX20" s="144"/>
      <c r="AY20" s="144"/>
      <c r="AZ20" s="144"/>
      <c r="BA20" s="144"/>
      <c r="BB20" s="144"/>
      <c r="BC20" s="5"/>
      <c r="BD20" s="5"/>
      <c r="BE20" s="5"/>
    </row>
    <row r="21" spans="1:57" s="5" customFormat="1" ht="23.1" customHeight="1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144"/>
      <c r="AW21" s="144"/>
      <c r="AX21" s="144"/>
      <c r="AY21" s="144"/>
      <c r="AZ21" s="144"/>
      <c r="BA21" s="144"/>
      <c r="BB21" s="144"/>
      <c r="BC21" s="5"/>
      <c r="BD21" s="5"/>
      <c r="BE21" s="5"/>
    </row>
    <row r="22" spans="1:57" s="5" customFormat="1" ht="23.1" customHeight="1">
      <c r="A22" s="6" t="s">
        <v>49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144"/>
      <c r="AW22" s="144"/>
      <c r="AX22" s="144"/>
      <c r="AY22" s="144"/>
      <c r="AZ22" s="144"/>
      <c r="BA22" s="144"/>
      <c r="BB22" s="144"/>
      <c r="BC22" s="5"/>
      <c r="BD22" s="5"/>
      <c r="BE22" s="5"/>
    </row>
    <row r="23" spans="1:57" s="5" customFormat="1" ht="23.1" customHeight="1">
      <c r="A23" s="7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144"/>
      <c r="AW23" s="144"/>
      <c r="AX23" s="144"/>
      <c r="AY23" s="144"/>
      <c r="AZ23" s="144"/>
      <c r="BA23" s="144"/>
      <c r="BB23" s="144"/>
      <c r="BC23" s="5"/>
      <c r="BD23" s="5"/>
      <c r="BE23" s="5"/>
    </row>
    <row r="24" spans="1:57" s="5" customFormat="1" ht="23.1" customHeight="1">
      <c r="A24" s="5"/>
      <c r="B24" s="5"/>
      <c r="C24" s="5"/>
      <c r="D24" s="5"/>
      <c r="E24" s="51"/>
      <c r="F24" s="5"/>
      <c r="G24" s="5"/>
      <c r="H24" s="5"/>
      <c r="I24" s="5"/>
      <c r="J24" s="5"/>
      <c r="K24" s="75" t="s">
        <v>34</v>
      </c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144"/>
      <c r="AW24" s="144"/>
      <c r="AX24" s="144"/>
      <c r="AY24" s="144"/>
      <c r="AZ24" s="144"/>
      <c r="BA24" s="144"/>
      <c r="BB24" s="144"/>
      <c r="BC24" s="5"/>
      <c r="BD24" s="5"/>
      <c r="BE24" s="5"/>
    </row>
    <row r="25" spans="1:57" s="5" customFormat="1" ht="23.1" customHeight="1">
      <c r="A25" s="5"/>
      <c r="B25" s="5"/>
      <c r="C25" s="5"/>
      <c r="D25" s="5"/>
      <c r="E25" s="5"/>
      <c r="F25" s="5"/>
      <c r="G25" s="5"/>
      <c r="H25" s="5"/>
      <c r="I25" s="64"/>
      <c r="J25" s="64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64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144"/>
      <c r="AW25" s="144"/>
      <c r="AX25" s="144"/>
      <c r="AY25" s="144"/>
      <c r="AZ25" s="144"/>
      <c r="BA25" s="144"/>
      <c r="BB25" s="144"/>
      <c r="BC25" s="5"/>
      <c r="BD25" s="5"/>
      <c r="BE25" s="5"/>
    </row>
    <row r="26" spans="1:57" s="5" customFormat="1" ht="23.1" customHeight="1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144"/>
      <c r="AW26" s="144"/>
      <c r="AX26" s="144"/>
      <c r="AY26" s="144"/>
      <c r="AZ26" s="144"/>
      <c r="BA26" s="144"/>
      <c r="BB26" s="144"/>
      <c r="BC26" s="5"/>
      <c r="BD26" s="5"/>
      <c r="BE26" s="5"/>
    </row>
    <row r="27" spans="1:57" s="5" customFormat="1" ht="23.1" customHeight="1">
      <c r="A27" s="5"/>
      <c r="B27" s="17" t="s">
        <v>50</v>
      </c>
      <c r="C27" s="36"/>
      <c r="D27" s="44"/>
      <c r="E27" s="27"/>
      <c r="F27" s="27"/>
      <c r="G27" s="27"/>
      <c r="H27" s="27"/>
      <c r="I27" s="27"/>
      <c r="J27" s="65"/>
      <c r="K27" s="65"/>
      <c r="L27" s="65"/>
      <c r="M27" s="65"/>
      <c r="N27" s="65" t="str">
        <f>IF(L2="","",L2)</f>
        <v/>
      </c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136"/>
      <c r="AR27" s="5"/>
      <c r="AS27" s="5"/>
      <c r="AT27" s="5"/>
      <c r="AU27" s="5"/>
      <c r="AV27" s="144"/>
      <c r="AW27" s="144"/>
      <c r="AX27" s="144"/>
      <c r="AY27" s="144"/>
      <c r="AZ27" s="144"/>
      <c r="BA27" s="144"/>
      <c r="BB27" s="144"/>
      <c r="BC27" s="5"/>
      <c r="BD27" s="5"/>
      <c r="BE27" s="5"/>
    </row>
    <row r="28" spans="1:57" s="5" customFormat="1" ht="23.1" customHeight="1">
      <c r="A28" s="5"/>
      <c r="B28" s="17" t="s">
        <v>18</v>
      </c>
      <c r="C28" s="36"/>
      <c r="D28" s="44"/>
      <c r="E28" s="27"/>
      <c r="F28" s="27"/>
      <c r="G28" s="27"/>
      <c r="H28" s="27"/>
      <c r="I28" s="27"/>
      <c r="J28" s="65"/>
      <c r="K28" s="65"/>
      <c r="L28" s="65"/>
      <c r="M28" s="87"/>
      <c r="N28" s="100" t="str">
        <f>"津山市　"&amp;IF(O3="","　　　　　　　　　　",O3)&amp;"　地内"</f>
        <v>津山市　　　　　　　　　　　　地内</v>
      </c>
      <c r="O28" s="87"/>
      <c r="P28" s="87"/>
      <c r="Q28" s="87"/>
      <c r="R28" s="87"/>
      <c r="S28" s="65"/>
      <c r="T28" s="118"/>
      <c r="U28" s="118"/>
      <c r="V28" s="118"/>
      <c r="W28" s="118"/>
      <c r="X28" s="118"/>
      <c r="Y28" s="118"/>
      <c r="Z28" s="118"/>
      <c r="AA28" s="118"/>
      <c r="AB28" s="118"/>
      <c r="AC28" s="118"/>
      <c r="AD28" s="65"/>
      <c r="AE28" s="87"/>
      <c r="AF28" s="87"/>
      <c r="AG28" s="87"/>
      <c r="AH28" s="87"/>
      <c r="AI28" s="65"/>
      <c r="AJ28" s="65"/>
      <c r="AK28" s="65"/>
      <c r="AL28" s="65"/>
      <c r="AM28" s="65"/>
      <c r="AN28" s="65"/>
      <c r="AO28" s="65"/>
      <c r="AP28" s="65"/>
      <c r="AQ28" s="136"/>
      <c r="AR28" s="5"/>
      <c r="AS28" s="5"/>
      <c r="AT28" s="5"/>
      <c r="AU28" s="5"/>
      <c r="AV28" s="144"/>
      <c r="AW28" s="144"/>
      <c r="AX28" s="144"/>
      <c r="AY28" s="144"/>
      <c r="AZ28" s="144"/>
      <c r="BA28" s="144"/>
      <c r="BB28" s="144"/>
      <c r="BC28" s="5"/>
      <c r="BD28" s="5"/>
      <c r="BE28" s="5"/>
    </row>
    <row r="29" spans="1:57" s="5" customFormat="1" ht="23.1" customHeight="1">
      <c r="A29" s="5"/>
      <c r="B29" s="17" t="s">
        <v>7</v>
      </c>
      <c r="C29" s="37"/>
      <c r="D29" s="44"/>
      <c r="E29" s="27"/>
      <c r="F29" s="27"/>
      <c r="G29" s="27"/>
      <c r="H29" s="27"/>
      <c r="I29" s="27"/>
      <c r="J29" s="65"/>
      <c r="K29" s="65"/>
      <c r="L29" s="87"/>
      <c r="M29" s="87"/>
      <c r="N29" s="100" t="str">
        <f>AG7</f>
        <v>令　和　　　　年　　　　月　　　　日</v>
      </c>
      <c r="O29" s="87"/>
      <c r="P29" s="87"/>
      <c r="Q29" s="65"/>
      <c r="R29" s="65"/>
      <c r="S29" s="118"/>
      <c r="T29" s="118"/>
      <c r="U29" s="118"/>
      <c r="V29" s="118"/>
      <c r="W29" s="118"/>
      <c r="X29" s="118"/>
      <c r="Y29" s="118"/>
      <c r="Z29" s="118"/>
      <c r="AA29" s="118"/>
      <c r="AB29" s="65"/>
      <c r="AC29" s="65"/>
      <c r="AD29" s="87"/>
      <c r="AE29" s="87"/>
      <c r="AF29" s="87"/>
      <c r="AG29" s="65"/>
      <c r="AH29" s="65"/>
      <c r="AI29" s="65"/>
      <c r="AJ29" s="65"/>
      <c r="AK29" s="65"/>
      <c r="AL29" s="65"/>
      <c r="AM29" s="65"/>
      <c r="AN29" s="65"/>
      <c r="AO29" s="65"/>
      <c r="AP29" s="65"/>
      <c r="AQ29" s="136"/>
      <c r="AR29" s="5"/>
      <c r="AS29" s="5"/>
      <c r="AT29" s="5"/>
      <c r="AU29" s="5"/>
      <c r="AV29" s="144"/>
      <c r="AW29" s="144"/>
      <c r="AX29" s="144"/>
      <c r="AY29" s="144"/>
      <c r="AZ29" s="144"/>
      <c r="BA29" s="144"/>
      <c r="BB29" s="144"/>
      <c r="BC29" s="5"/>
      <c r="BD29" s="5"/>
      <c r="BE29" s="5"/>
    </row>
    <row r="30" spans="1:57" s="5" customFormat="1" ht="23.1" customHeight="1">
      <c r="A30" s="5"/>
      <c r="B30" s="18" t="s">
        <v>51</v>
      </c>
      <c r="C30" s="38"/>
      <c r="D30" s="28"/>
      <c r="E30" s="28"/>
      <c r="F30" s="28"/>
      <c r="G30" s="28"/>
      <c r="H30" s="28"/>
      <c r="I30" s="28"/>
      <c r="J30" s="66"/>
      <c r="K30" s="76"/>
      <c r="L30" s="88"/>
      <c r="M30" s="88"/>
      <c r="N30" s="88"/>
      <c r="O30" s="88"/>
      <c r="P30" s="66"/>
      <c r="Q30" s="66"/>
      <c r="R30" s="66"/>
      <c r="S30" s="66"/>
      <c r="T30" s="66"/>
      <c r="U30" s="119"/>
      <c r="V30" s="119"/>
      <c r="W30" s="119"/>
      <c r="X30" s="66"/>
      <c r="Y30" s="66"/>
      <c r="Z30" s="66"/>
      <c r="AA30" s="66"/>
      <c r="AB30" s="66"/>
      <c r="AC30" s="66"/>
      <c r="AD30" s="119"/>
      <c r="AE30" s="119"/>
      <c r="AF30" s="119"/>
      <c r="AG30" s="66"/>
      <c r="AH30" s="66"/>
      <c r="AI30" s="66"/>
      <c r="AJ30" s="66"/>
      <c r="AK30" s="66"/>
      <c r="AL30" s="66"/>
      <c r="AM30" s="66"/>
      <c r="AN30" s="66"/>
      <c r="AO30" s="119"/>
      <c r="AP30" s="119"/>
      <c r="AQ30" s="149"/>
      <c r="AR30" s="5"/>
      <c r="AS30" s="5"/>
      <c r="AT30" s="5"/>
      <c r="AU30" s="5"/>
      <c r="AV30" s="144"/>
      <c r="AW30" s="144"/>
      <c r="AX30" s="144"/>
      <c r="AY30" s="144"/>
      <c r="AZ30" s="144"/>
      <c r="BA30" s="144"/>
      <c r="BB30" s="144"/>
      <c r="BC30" s="5"/>
      <c r="BD30" s="5"/>
      <c r="BE30" s="5"/>
    </row>
    <row r="31" spans="1:57" s="5" customFormat="1" ht="23.1" customHeight="1">
      <c r="A31" s="5"/>
      <c r="B31" s="19"/>
      <c r="C31" s="5"/>
      <c r="D31" s="5"/>
      <c r="E31" s="52" t="s">
        <v>8</v>
      </c>
      <c r="F31" s="46" t="s">
        <v>4</v>
      </c>
      <c r="G31" s="46"/>
      <c r="H31" s="46"/>
      <c r="I31" s="46"/>
      <c r="J31" s="46"/>
      <c r="K31" s="46"/>
      <c r="L31" s="89"/>
      <c r="M31" s="89"/>
      <c r="N31" s="89"/>
      <c r="O31" s="89"/>
      <c r="P31" s="32" t="s">
        <v>53</v>
      </c>
      <c r="Q31" s="61"/>
      <c r="R31" s="5"/>
      <c r="S31" s="61"/>
      <c r="T31" s="61"/>
      <c r="U31" s="61"/>
      <c r="V31" s="32" t="str">
        <f>IF(L4="変更なし","■","□")</f>
        <v>□</v>
      </c>
      <c r="W31" s="32"/>
      <c r="X31" s="32" t="s">
        <v>45</v>
      </c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150"/>
      <c r="AR31" s="5"/>
      <c r="AS31" s="5"/>
      <c r="AT31" s="5"/>
      <c r="AU31" s="5"/>
      <c r="AV31" s="144"/>
      <c r="AW31" s="144"/>
      <c r="AX31" s="144"/>
      <c r="AY31" s="144"/>
      <c r="AZ31" s="144"/>
      <c r="BA31" s="144"/>
      <c r="BB31" s="144"/>
      <c r="BC31" s="5"/>
      <c r="BD31" s="5"/>
      <c r="BE31" s="5"/>
    </row>
    <row r="32" spans="1:57" s="5" customFormat="1" ht="23.1" customHeight="1">
      <c r="A32" s="5"/>
      <c r="B32" s="19"/>
      <c r="C32" s="5"/>
      <c r="D32" s="5"/>
      <c r="E32" s="52"/>
      <c r="F32" s="32"/>
      <c r="G32" s="45"/>
      <c r="H32" s="45"/>
      <c r="I32" s="45"/>
      <c r="J32" s="5"/>
      <c r="K32" s="61"/>
      <c r="L32" s="89"/>
      <c r="M32" s="89"/>
      <c r="N32" s="89"/>
      <c r="O32" s="89"/>
      <c r="P32" s="61"/>
      <c r="Q32" s="61"/>
      <c r="R32" s="5"/>
      <c r="S32" s="61"/>
      <c r="T32" s="61"/>
      <c r="U32" s="61"/>
      <c r="V32" s="32" t="str">
        <f>IF(L4="変更あり","■","□")</f>
        <v>□</v>
      </c>
      <c r="W32" s="32"/>
      <c r="X32" s="32" t="s">
        <v>52</v>
      </c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150"/>
      <c r="AR32" s="5"/>
      <c r="AS32" s="5"/>
      <c r="AT32" s="5"/>
      <c r="AU32" s="5"/>
      <c r="AV32" s="144"/>
      <c r="AW32" s="144"/>
      <c r="AX32" s="144"/>
      <c r="AY32" s="144"/>
      <c r="AZ32" s="144"/>
      <c r="BA32" s="144"/>
      <c r="BB32" s="144"/>
      <c r="BC32" s="5"/>
      <c r="BD32" s="5"/>
      <c r="BE32" s="5"/>
    </row>
    <row r="33" spans="2:54" s="5" customFormat="1" ht="23.1" customHeight="1">
      <c r="B33" s="19"/>
      <c r="C33" s="5"/>
      <c r="D33" s="45"/>
      <c r="E33" s="52" t="s">
        <v>42</v>
      </c>
      <c r="F33" s="46" t="s">
        <v>39</v>
      </c>
      <c r="G33" s="46"/>
      <c r="H33" s="46"/>
      <c r="I33" s="46"/>
      <c r="J33" s="46"/>
      <c r="K33" s="46"/>
      <c r="L33" s="89"/>
      <c r="M33" s="89"/>
      <c r="N33" s="89"/>
      <c r="O33" s="89"/>
      <c r="P33" s="32" t="s">
        <v>20</v>
      </c>
      <c r="Q33" s="61"/>
      <c r="R33" s="5"/>
      <c r="S33" s="61"/>
      <c r="T33" s="61"/>
      <c r="U33" s="61"/>
      <c r="V33" s="32" t="str">
        <f>IF(E9="変更なし","令　和      年      月      日",AG9)</f>
        <v>令　和　　　年　　　月　　　日</v>
      </c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1"/>
      <c r="AP33" s="61"/>
      <c r="AQ33" s="150"/>
      <c r="AR33" s="5"/>
      <c r="AS33" s="5"/>
      <c r="AT33" s="5"/>
      <c r="AU33" s="5"/>
      <c r="AV33" s="144"/>
      <c r="AW33" s="144"/>
      <c r="AX33" s="144"/>
      <c r="AY33" s="144"/>
      <c r="AZ33" s="144"/>
      <c r="BA33" s="144"/>
      <c r="BB33" s="144"/>
    </row>
    <row r="34" spans="2:54" s="5" customFormat="1" ht="23.1" customHeight="1">
      <c r="B34" s="19"/>
      <c r="C34" s="5"/>
      <c r="D34" s="45"/>
      <c r="E34" s="52"/>
      <c r="F34" s="45"/>
      <c r="G34" s="45"/>
      <c r="H34" s="45"/>
      <c r="I34" s="45"/>
      <c r="J34" s="5"/>
      <c r="K34" s="61"/>
      <c r="L34" s="89"/>
      <c r="M34" s="89"/>
      <c r="N34" s="89"/>
      <c r="O34" s="89"/>
      <c r="P34" s="32" t="s">
        <v>44</v>
      </c>
      <c r="Q34" s="61"/>
      <c r="R34" s="5"/>
      <c r="S34" s="61"/>
      <c r="T34" s="61"/>
      <c r="U34" s="61"/>
      <c r="V34" s="32" t="str">
        <f>IF(E9="変更なし","令　和      年      月      日",AG10)</f>
        <v>令　和　　　年　　　月　　　日</v>
      </c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150"/>
      <c r="AR34" s="5"/>
      <c r="AS34" s="5"/>
      <c r="AT34" s="5"/>
      <c r="AU34" s="5"/>
      <c r="AV34" s="144"/>
      <c r="AW34" s="144"/>
      <c r="AX34" s="144"/>
      <c r="AY34" s="144"/>
      <c r="AZ34" s="144"/>
      <c r="BA34" s="144"/>
      <c r="BB34" s="144"/>
    </row>
    <row r="35" spans="2:54" s="5" customFormat="1" ht="23.1" customHeight="1">
      <c r="B35" s="19"/>
      <c r="C35" s="5"/>
      <c r="D35" s="45"/>
      <c r="E35" s="52" t="s">
        <v>28</v>
      </c>
      <c r="F35" s="46" t="s">
        <v>32</v>
      </c>
      <c r="G35" s="46"/>
      <c r="H35" s="46"/>
      <c r="I35" s="46"/>
      <c r="J35" s="46"/>
      <c r="K35" s="46"/>
      <c r="L35" s="89"/>
      <c r="M35" s="89"/>
      <c r="N35" s="89"/>
      <c r="O35" s="89"/>
      <c r="P35" s="106" t="s">
        <v>15</v>
      </c>
      <c r="Q35" s="106"/>
      <c r="R35" s="106" t="s">
        <v>54</v>
      </c>
      <c r="S35" s="106"/>
      <c r="T35" s="61"/>
      <c r="U35" s="61"/>
      <c r="V35" s="121" t="str">
        <f>IF(L5="変更なし","",AG5&amp;AH5&amp;IF(AH5="￥","",IF(AH5="","","，"))&amp;AI5&amp;AJ5&amp;AK5&amp;IF(AK5="￥","",IF(AK5="","","，"))&amp;AL5&amp;AM5&amp;AN5&amp;IF(AN5="￥","",IF(AN5="","","，"))&amp;AO5&amp;AP5&amp;AQ5)</f>
        <v/>
      </c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89" t="s">
        <v>47</v>
      </c>
      <c r="AN35" s="89"/>
      <c r="AO35" s="61"/>
      <c r="AP35" s="61"/>
      <c r="AQ35" s="150"/>
      <c r="AR35" s="5"/>
      <c r="AS35" s="5"/>
      <c r="AT35" s="5"/>
      <c r="AU35" s="5"/>
      <c r="AV35" s="144"/>
      <c r="AW35" s="144"/>
      <c r="AX35" s="144"/>
      <c r="AY35" s="144"/>
      <c r="AZ35" s="144"/>
      <c r="BA35" s="144"/>
      <c r="BB35" s="144"/>
    </row>
    <row r="36" spans="2:54" s="5" customFormat="1" ht="23.1" customHeight="1">
      <c r="B36" s="19"/>
      <c r="C36" s="5"/>
      <c r="D36" s="45"/>
      <c r="E36" s="52"/>
      <c r="F36" s="45"/>
      <c r="G36" s="45"/>
      <c r="H36" s="45"/>
      <c r="I36" s="45"/>
      <c r="J36" s="5"/>
      <c r="K36" s="61"/>
      <c r="L36" s="89"/>
      <c r="M36" s="89"/>
      <c r="N36" s="89"/>
      <c r="O36" s="7" t="s">
        <v>56</v>
      </c>
      <c r="P36" s="5"/>
      <c r="Q36" s="61"/>
      <c r="R36" s="5"/>
      <c r="S36" s="61"/>
      <c r="T36" s="61"/>
      <c r="U36" s="61"/>
      <c r="V36" s="61"/>
      <c r="W36" s="61"/>
      <c r="X36" s="61"/>
      <c r="Y36" s="61"/>
      <c r="Z36" s="5"/>
      <c r="AA36" s="5"/>
      <c r="AB36" s="5"/>
      <c r="AC36" s="5"/>
      <c r="AD36" s="5"/>
      <c r="AE36" s="5"/>
      <c r="AF36" s="145" t="str">
        <f>IF(L5="変更なし","",AT5&amp;AU5&amp;IF(AU5="￥","",IF(AU5="","","，"))&amp;AV5&amp;AW5&amp;AX5&amp;IF(AX5="￥","",IF(AX5="","","，"))&amp;AY5&amp;AZ5&amp;BA5&amp;IF(BA5="￥","",IF(BA5="","","，"))&amp;BB5&amp;BC5&amp;BD5)</f>
        <v/>
      </c>
      <c r="AG36" s="145"/>
      <c r="AH36" s="145"/>
      <c r="AI36" s="145"/>
      <c r="AJ36" s="145"/>
      <c r="AK36" s="145"/>
      <c r="AL36" s="145"/>
      <c r="AM36" s="145"/>
      <c r="AN36" s="145"/>
      <c r="AO36" s="6" t="s">
        <v>14</v>
      </c>
      <c r="AP36" s="61"/>
      <c r="AQ36" s="150"/>
      <c r="AR36" s="5"/>
      <c r="AS36" s="5"/>
      <c r="AT36" s="5"/>
      <c r="AU36" s="5"/>
      <c r="AV36" s="144"/>
      <c r="AW36" s="144"/>
      <c r="AX36" s="144"/>
      <c r="AY36" s="144"/>
      <c r="AZ36" s="144"/>
      <c r="BA36" s="144"/>
      <c r="BB36" s="144"/>
    </row>
    <row r="37" spans="2:54" s="5" customFormat="1" ht="23.1" customHeight="1">
      <c r="B37" s="19"/>
      <c r="C37" s="5"/>
      <c r="D37" s="45"/>
      <c r="E37" s="52" t="s">
        <v>57</v>
      </c>
      <c r="F37" s="46" t="s">
        <v>58</v>
      </c>
      <c r="G37" s="46"/>
      <c r="H37" s="46"/>
      <c r="I37" s="46"/>
      <c r="J37" s="46"/>
      <c r="K37" s="46"/>
      <c r="L37" s="89"/>
      <c r="M37" s="89"/>
      <c r="N37" s="89"/>
      <c r="O37" s="89"/>
      <c r="P37" s="61"/>
      <c r="Q37" s="61"/>
      <c r="R37" s="5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121">
        <f>IF(L15="変更なし","",P15)</f>
        <v>0</v>
      </c>
      <c r="AH37" s="121"/>
      <c r="AI37" s="89" t="s">
        <v>21</v>
      </c>
      <c r="AJ37" s="89"/>
      <c r="AK37" s="61"/>
      <c r="AL37" s="61"/>
      <c r="AM37" s="61"/>
      <c r="AN37" s="61"/>
      <c r="AO37" s="61"/>
      <c r="AP37" s="61"/>
      <c r="AQ37" s="150"/>
      <c r="AR37" s="5"/>
      <c r="AS37" s="5"/>
      <c r="AT37" s="5"/>
      <c r="AU37" s="5"/>
      <c r="AV37" s="144"/>
      <c r="AW37" s="144"/>
      <c r="AX37" s="144"/>
      <c r="AY37" s="144"/>
      <c r="AZ37" s="144"/>
      <c r="BA37" s="144"/>
      <c r="BB37" s="144"/>
    </row>
    <row r="38" spans="2:54" s="5" customFormat="1" ht="23.1" customHeight="1">
      <c r="B38" s="20"/>
      <c r="C38" s="39"/>
      <c r="D38" s="46"/>
      <c r="E38" s="52" t="s">
        <v>59</v>
      </c>
      <c r="F38" s="32" t="s">
        <v>60</v>
      </c>
      <c r="G38" s="46"/>
      <c r="H38" s="46"/>
      <c r="I38" s="61"/>
      <c r="J38" s="61"/>
      <c r="K38" s="5"/>
      <c r="L38" s="5"/>
      <c r="M38" s="5"/>
      <c r="N38" s="5"/>
      <c r="O38" s="102"/>
      <c r="P38" s="102"/>
      <c r="Q38" s="102"/>
      <c r="R38" s="114" t="str">
        <f>IF(L16="変更なし","■","□")</f>
        <v>□</v>
      </c>
      <c r="S38" s="114"/>
      <c r="T38" s="114" t="s">
        <v>48</v>
      </c>
      <c r="U38" s="120"/>
      <c r="V38" s="120"/>
      <c r="W38" s="102"/>
      <c r="X38" s="102"/>
      <c r="Y38" s="102"/>
      <c r="Z38" s="102"/>
      <c r="AA38" s="102"/>
      <c r="AB38" s="102"/>
      <c r="AC38" s="102"/>
      <c r="AD38" s="102"/>
      <c r="AE38" s="32"/>
      <c r="AF38" s="32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151"/>
      <c r="AR38" s="5"/>
      <c r="AS38" s="5"/>
      <c r="AT38" s="5"/>
      <c r="AU38" s="5"/>
      <c r="AV38" s="144"/>
      <c r="AW38" s="144"/>
      <c r="AX38" s="144"/>
      <c r="AY38" s="144"/>
      <c r="AZ38" s="144"/>
      <c r="BA38" s="144"/>
      <c r="BB38" s="144"/>
    </row>
    <row r="39" spans="2:54" s="5" customFormat="1" ht="23.1" customHeight="1">
      <c r="B39" s="19"/>
      <c r="C39" s="5"/>
      <c r="D39" s="5"/>
      <c r="E39" s="5"/>
      <c r="F39" s="5"/>
      <c r="G39" s="61"/>
      <c r="H39" s="61"/>
      <c r="I39" s="61"/>
      <c r="J39" s="61"/>
      <c r="K39" s="5"/>
      <c r="L39" s="5"/>
      <c r="M39" s="5"/>
      <c r="N39" s="5"/>
      <c r="O39" s="5"/>
      <c r="P39" s="5"/>
      <c r="Q39" s="5"/>
      <c r="R39" s="32" t="str">
        <f>IF(L16="変更あり","■","□")</f>
        <v>□</v>
      </c>
      <c r="S39" s="32"/>
      <c r="T39" s="32" t="s">
        <v>24</v>
      </c>
      <c r="U39" s="6"/>
      <c r="V39" s="6"/>
      <c r="W39" s="122"/>
      <c r="X39" s="123"/>
      <c r="Y39" s="106" t="s">
        <v>15</v>
      </c>
      <c r="Z39" s="106"/>
      <c r="AA39" s="106" t="s">
        <v>54</v>
      </c>
      <c r="AB39" s="106"/>
      <c r="AC39" s="123"/>
      <c r="AD39" s="131">
        <f>IF(OR(L16="　",L16="変更なし"),"",R16)</f>
        <v>0</v>
      </c>
      <c r="AE39" s="131"/>
      <c r="AF39" s="131"/>
      <c r="AG39" s="131"/>
      <c r="AH39" s="131"/>
      <c r="AI39" s="131"/>
      <c r="AJ39" s="131"/>
      <c r="AK39" s="131"/>
      <c r="AL39" s="131"/>
      <c r="AM39" s="131"/>
      <c r="AN39" s="131"/>
      <c r="AO39" s="5" t="s">
        <v>47</v>
      </c>
      <c r="AP39" s="5"/>
      <c r="AQ39" s="151"/>
      <c r="AR39" s="5"/>
      <c r="AS39" s="5"/>
      <c r="AT39" s="5"/>
      <c r="AU39" s="5"/>
      <c r="AV39" s="144"/>
      <c r="AW39" s="144"/>
      <c r="AX39" s="144"/>
      <c r="AY39" s="144"/>
      <c r="AZ39" s="144"/>
      <c r="BA39" s="144"/>
      <c r="BB39" s="144"/>
    </row>
    <row r="40" spans="2:54" s="5" customFormat="1" ht="23.1" customHeight="1">
      <c r="B40" s="19"/>
      <c r="C40" s="5"/>
      <c r="D40" s="5"/>
      <c r="E40" s="5"/>
      <c r="F40" s="5"/>
      <c r="G40" s="61"/>
      <c r="H40" s="61"/>
      <c r="I40" s="61"/>
      <c r="J40" s="61"/>
      <c r="K40" s="5"/>
      <c r="L40" s="5"/>
      <c r="M40" s="5"/>
      <c r="N40" s="5"/>
      <c r="O40" s="5"/>
      <c r="P40" s="5"/>
      <c r="Q40" s="5"/>
      <c r="R40" s="89"/>
      <c r="S40" s="89"/>
      <c r="T40" s="32"/>
      <c r="U40" s="5"/>
      <c r="V40" s="5"/>
      <c r="W40" s="122"/>
      <c r="X40" s="123"/>
      <c r="Y40" s="124" t="s">
        <v>46</v>
      </c>
      <c r="Z40" s="124"/>
      <c r="AA40" s="124"/>
      <c r="AB40" s="124"/>
      <c r="AC40" s="123"/>
      <c r="AD40" s="32" t="str">
        <f>AG17</f>
        <v>令和　　　年　　　月　　　日</v>
      </c>
      <c r="AE40" s="5"/>
      <c r="AF40" s="6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151"/>
      <c r="AR40" s="5"/>
      <c r="AS40" s="5"/>
      <c r="AT40" s="5"/>
      <c r="AU40" s="5"/>
      <c r="AV40" s="144"/>
      <c r="AW40" s="144"/>
      <c r="AX40" s="144"/>
      <c r="AY40" s="144"/>
      <c r="AZ40" s="144"/>
      <c r="BA40" s="144"/>
      <c r="BB40" s="144"/>
    </row>
    <row r="41" spans="2:54" s="5" customFormat="1" ht="23.1" customHeight="1">
      <c r="B41" s="21"/>
      <c r="C41" s="40"/>
      <c r="D41" s="31"/>
      <c r="E41" s="52" t="s">
        <v>61</v>
      </c>
      <c r="F41" s="31" t="s">
        <v>55</v>
      </c>
      <c r="G41" s="31"/>
      <c r="H41" s="31"/>
      <c r="I41" s="31"/>
      <c r="J41" s="31"/>
      <c r="K41" s="31"/>
      <c r="L41" s="43"/>
      <c r="M41" s="99"/>
      <c r="N41" s="99"/>
      <c r="O41" s="99"/>
      <c r="P41" s="107" t="str">
        <f>IF(L18="","",L18)</f>
        <v/>
      </c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/>
      <c r="AL41" s="107"/>
      <c r="AM41" s="107"/>
      <c r="AN41" s="107"/>
      <c r="AO41" s="107"/>
      <c r="AP41" s="107"/>
      <c r="AQ41" s="152"/>
      <c r="AR41" s="5"/>
      <c r="AS41" s="5"/>
      <c r="AT41" s="5"/>
      <c r="AU41" s="5"/>
      <c r="AV41" s="144"/>
      <c r="AW41" s="144"/>
      <c r="AX41" s="144"/>
      <c r="AY41" s="144"/>
      <c r="AZ41" s="144"/>
      <c r="BA41" s="144"/>
      <c r="BB41" s="144"/>
    </row>
    <row r="42" spans="2:54" s="5" customFormat="1" ht="23.1" customHeight="1">
      <c r="B42" s="17" t="s">
        <v>62</v>
      </c>
      <c r="C42" s="36"/>
      <c r="D42" s="27"/>
      <c r="E42" s="27"/>
      <c r="F42" s="27"/>
      <c r="G42" s="27"/>
      <c r="H42" s="27"/>
      <c r="I42" s="65"/>
      <c r="J42" s="65"/>
      <c r="K42" s="65"/>
      <c r="L42" s="90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130"/>
      <c r="AD42" s="130"/>
      <c r="AE42" s="90"/>
      <c r="AF42" s="65"/>
      <c r="AG42" s="65"/>
      <c r="AH42" s="65"/>
      <c r="AI42" s="65"/>
      <c r="AJ42" s="65"/>
      <c r="AK42" s="65"/>
      <c r="AL42" s="65"/>
      <c r="AM42" s="65"/>
      <c r="AN42" s="65"/>
      <c r="AO42" s="65"/>
      <c r="AP42" s="65"/>
      <c r="AQ42" s="136"/>
      <c r="AR42" s="5"/>
      <c r="AS42" s="5"/>
      <c r="AT42" s="5"/>
      <c r="AU42" s="5"/>
      <c r="AV42" s="144"/>
      <c r="AW42" s="144"/>
      <c r="AX42" s="144"/>
      <c r="AY42" s="144"/>
      <c r="AZ42" s="144"/>
      <c r="BA42" s="144"/>
      <c r="BB42" s="144"/>
    </row>
    <row r="43" spans="2:54" s="5" customFormat="1" ht="23.1" customHeight="1">
      <c r="B43" s="22"/>
      <c r="C43" s="41" t="s">
        <v>63</v>
      </c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151"/>
      <c r="AR43" s="5"/>
      <c r="AS43" s="5"/>
      <c r="AT43" s="5"/>
      <c r="AU43" s="5"/>
      <c r="AV43" s="144"/>
      <c r="AW43" s="144"/>
      <c r="AX43" s="144"/>
      <c r="AY43" s="144"/>
      <c r="AZ43" s="144"/>
      <c r="BA43" s="144"/>
      <c r="BB43" s="144"/>
    </row>
    <row r="44" spans="2:54" s="5" customFormat="1" ht="23.1" customHeight="1">
      <c r="B44" s="23"/>
      <c r="C44" s="41" t="s">
        <v>64</v>
      </c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151"/>
      <c r="AR44" s="5"/>
      <c r="AS44" s="5"/>
      <c r="AT44" s="5"/>
      <c r="AU44" s="5"/>
      <c r="AV44" s="144"/>
      <c r="AW44" s="144"/>
      <c r="AX44" s="144"/>
      <c r="AY44" s="144"/>
      <c r="AZ44" s="144"/>
      <c r="BA44" s="144"/>
      <c r="BB44" s="144"/>
    </row>
    <row r="45" spans="2:54" s="5" customFormat="1" ht="12" customHeight="1">
      <c r="B45" s="24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66"/>
      <c r="AJ45" s="66"/>
      <c r="AK45" s="66"/>
      <c r="AL45" s="66"/>
      <c r="AM45" s="66"/>
      <c r="AN45" s="66"/>
      <c r="AO45" s="66"/>
      <c r="AP45" s="66"/>
      <c r="AQ45" s="137"/>
      <c r="AR45" s="5"/>
      <c r="AS45" s="5"/>
      <c r="AT45" s="5"/>
      <c r="AU45" s="5"/>
      <c r="AV45" s="144"/>
      <c r="AW45" s="144"/>
      <c r="AX45" s="144"/>
      <c r="AY45" s="144"/>
      <c r="AZ45" s="144"/>
      <c r="BA45" s="144"/>
      <c r="BB45" s="144"/>
    </row>
    <row r="46" spans="2:54" s="5" customFormat="1" ht="23.1" customHeight="1">
      <c r="B46" s="25"/>
      <c r="C46" s="6" t="str">
        <f>AG8</f>
        <v>令　和　　　年　　　月　　　日</v>
      </c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151"/>
      <c r="AR46" s="5"/>
      <c r="AS46" s="5"/>
      <c r="AT46" s="5"/>
      <c r="AU46" s="5"/>
      <c r="AV46" s="144"/>
      <c r="AW46" s="144"/>
      <c r="AX46" s="144"/>
      <c r="AY46" s="144"/>
      <c r="AZ46" s="144"/>
      <c r="BA46" s="144"/>
      <c r="BB46" s="144"/>
    </row>
    <row r="47" spans="2:54" s="5" customFormat="1" ht="23.1" customHeight="1">
      <c r="B47" s="25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46"/>
      <c r="O47" s="46"/>
      <c r="P47" s="46"/>
      <c r="Q47" s="46"/>
      <c r="R47" s="46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151"/>
      <c r="AR47" s="5"/>
      <c r="AS47" s="5"/>
      <c r="AT47" s="5"/>
      <c r="AU47" s="5"/>
      <c r="AV47" s="144"/>
      <c r="AW47" s="144"/>
      <c r="AX47" s="144"/>
      <c r="AY47" s="144"/>
      <c r="AZ47" s="144"/>
      <c r="BA47" s="144"/>
      <c r="BB47" s="144"/>
    </row>
    <row r="48" spans="2:54" s="5" customFormat="1" ht="23.1" customHeight="1">
      <c r="B48" s="25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 t="s">
        <v>65</v>
      </c>
      <c r="S48" s="6"/>
      <c r="T48" s="6"/>
      <c r="U48" s="6"/>
      <c r="V48" s="6"/>
      <c r="W48" s="6" t="s">
        <v>6</v>
      </c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153"/>
      <c r="AR48" s="5"/>
      <c r="AS48" s="5"/>
      <c r="AT48" s="5"/>
      <c r="AU48" s="5"/>
      <c r="AV48" s="144"/>
      <c r="AW48" s="144"/>
      <c r="AX48" s="144"/>
      <c r="AY48" s="144"/>
      <c r="AZ48" s="144"/>
      <c r="BA48" s="144"/>
      <c r="BB48" s="144"/>
    </row>
    <row r="49" spans="2:54" s="5" customFormat="1" ht="14.25">
      <c r="B49" s="25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 t="s">
        <v>68</v>
      </c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153"/>
      <c r="AR49" s="5"/>
      <c r="AS49" s="5"/>
      <c r="AT49" s="5"/>
      <c r="AU49" s="5"/>
      <c r="AV49" s="144"/>
      <c r="AW49" s="144"/>
      <c r="AX49" s="144"/>
      <c r="AY49" s="144"/>
      <c r="AZ49" s="144"/>
      <c r="BA49" s="144"/>
      <c r="BB49" s="144"/>
    </row>
    <row r="50" spans="2:54" s="5" customFormat="1" ht="23.1" customHeight="1">
      <c r="B50" s="25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 t="s">
        <v>0</v>
      </c>
      <c r="X50" s="6"/>
      <c r="Y50" s="6"/>
      <c r="Z50" s="6"/>
      <c r="AA50" s="6"/>
      <c r="AB50" s="5"/>
      <c r="AC50" s="5"/>
      <c r="AD50" s="5"/>
      <c r="AE50" s="5" t="s">
        <v>16</v>
      </c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153"/>
      <c r="AR50" s="5"/>
      <c r="AS50" s="5"/>
      <c r="AT50" s="5"/>
      <c r="AU50" s="5"/>
      <c r="AV50" s="144"/>
      <c r="AW50" s="144"/>
      <c r="AX50" s="144"/>
      <c r="AY50" s="144"/>
      <c r="AZ50" s="144"/>
      <c r="BA50" s="144"/>
      <c r="BB50" s="144"/>
    </row>
    <row r="51" spans="2:54" s="5" customFormat="1" ht="23.1" customHeight="1">
      <c r="B51" s="25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5"/>
      <c r="AI51" s="5"/>
      <c r="AJ51" s="5"/>
      <c r="AK51" s="5"/>
      <c r="AL51" s="5"/>
      <c r="AM51" s="5"/>
      <c r="AN51" s="5"/>
      <c r="AO51" s="5"/>
      <c r="AP51" s="5"/>
      <c r="AQ51" s="153"/>
      <c r="AR51" s="5"/>
      <c r="AS51" s="5"/>
      <c r="AT51" s="5"/>
      <c r="AU51" s="5"/>
      <c r="AV51" s="144"/>
      <c r="AW51" s="144"/>
      <c r="AX51" s="144"/>
      <c r="AY51" s="144"/>
      <c r="AZ51" s="144"/>
      <c r="BA51" s="144"/>
      <c r="BB51" s="144"/>
    </row>
    <row r="52" spans="2:54" s="5" customFormat="1" ht="23.1" customHeight="1">
      <c r="B52" s="25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 t="s">
        <v>36</v>
      </c>
      <c r="S52" s="6"/>
      <c r="T52" s="6"/>
      <c r="U52" s="6"/>
      <c r="V52" s="5"/>
      <c r="W52" s="6" t="s">
        <v>66</v>
      </c>
      <c r="X52" s="6"/>
      <c r="Y52" s="6"/>
      <c r="Z52" s="6"/>
      <c r="AA52" s="127" t="str">
        <f>IF(L11="","",L11)</f>
        <v/>
      </c>
      <c r="AB52" s="127"/>
      <c r="AC52" s="127"/>
      <c r="AD52" s="127"/>
      <c r="AE52" s="127"/>
      <c r="AF52" s="127"/>
      <c r="AG52" s="127"/>
      <c r="AH52" s="127"/>
      <c r="AI52" s="127"/>
      <c r="AJ52" s="127"/>
      <c r="AK52" s="127"/>
      <c r="AL52" s="127"/>
      <c r="AM52" s="127"/>
      <c r="AN52" s="127"/>
      <c r="AO52" s="127"/>
      <c r="AP52" s="127"/>
      <c r="AQ52" s="151"/>
      <c r="AR52" s="5"/>
      <c r="AS52" s="5"/>
      <c r="AT52" s="5"/>
      <c r="AU52" s="5"/>
      <c r="AV52" s="144"/>
      <c r="AW52" s="144"/>
      <c r="AX52" s="144"/>
      <c r="AY52" s="144"/>
      <c r="AZ52" s="144"/>
      <c r="BA52" s="144"/>
      <c r="BB52" s="144"/>
    </row>
    <row r="53" spans="2:54" s="5" customFormat="1" ht="23.1" customHeight="1">
      <c r="B53" s="25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5"/>
      <c r="W53" s="6"/>
      <c r="X53" s="6"/>
      <c r="Y53" s="6"/>
      <c r="Z53" s="6"/>
      <c r="AA53" s="127"/>
      <c r="AB53" s="127"/>
      <c r="AC53" s="127"/>
      <c r="AD53" s="127"/>
      <c r="AE53" s="127"/>
      <c r="AF53" s="127"/>
      <c r="AG53" s="127"/>
      <c r="AH53" s="127"/>
      <c r="AI53" s="127"/>
      <c r="AJ53" s="127"/>
      <c r="AK53" s="127"/>
      <c r="AL53" s="127"/>
      <c r="AM53" s="127"/>
      <c r="AN53" s="127"/>
      <c r="AO53" s="127"/>
      <c r="AP53" s="127"/>
      <c r="AQ53" s="151"/>
      <c r="AR53" s="5"/>
      <c r="AS53" s="5"/>
      <c r="AT53" s="5"/>
      <c r="AU53" s="5"/>
      <c r="AV53" s="144"/>
      <c r="AW53" s="144"/>
      <c r="AX53" s="144"/>
      <c r="AY53" s="144"/>
      <c r="AZ53" s="144"/>
      <c r="BA53" s="144"/>
      <c r="BB53" s="144"/>
    </row>
    <row r="54" spans="2:54" s="5" customFormat="1" ht="23.1" customHeight="1">
      <c r="B54" s="25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46"/>
      <c r="O54" s="46"/>
      <c r="P54" s="46"/>
      <c r="Q54" s="46"/>
      <c r="R54" s="46"/>
      <c r="S54" s="46"/>
      <c r="T54" s="46"/>
      <c r="U54" s="46"/>
      <c r="V54" s="5"/>
      <c r="W54" s="46"/>
      <c r="X54" s="6"/>
      <c r="Y54" s="6"/>
      <c r="Z54" s="6"/>
      <c r="AA54" s="127" t="str">
        <f>IF(L12="","",L12)</f>
        <v/>
      </c>
      <c r="AB54" s="127"/>
      <c r="AC54" s="127"/>
      <c r="AD54" s="127"/>
      <c r="AE54" s="127"/>
      <c r="AF54" s="127"/>
      <c r="AG54" s="127"/>
      <c r="AH54" s="127"/>
      <c r="AI54" s="127"/>
      <c r="AJ54" s="127"/>
      <c r="AK54" s="127"/>
      <c r="AL54" s="127"/>
      <c r="AM54" s="127"/>
      <c r="AN54" s="127"/>
      <c r="AO54" s="127"/>
      <c r="AP54" s="127"/>
      <c r="AQ54" s="154"/>
      <c r="AR54" s="5"/>
      <c r="AS54" s="5"/>
      <c r="AT54" s="5"/>
      <c r="AU54" s="5"/>
      <c r="AV54" s="144"/>
      <c r="AW54" s="144"/>
      <c r="AX54" s="144"/>
      <c r="AY54" s="144"/>
      <c r="AZ54" s="144"/>
      <c r="BA54" s="144"/>
      <c r="BB54" s="144"/>
    </row>
    <row r="55" spans="2:54" s="5" customFormat="1" ht="23.1" customHeight="1">
      <c r="B55" s="19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6"/>
      <c r="O55" s="6"/>
      <c r="P55" s="6"/>
      <c r="Q55" s="6"/>
      <c r="R55" s="6"/>
      <c r="S55" s="6"/>
      <c r="T55" s="6"/>
      <c r="U55" s="6"/>
      <c r="V55" s="5"/>
      <c r="W55" s="6" t="s">
        <v>12</v>
      </c>
      <c r="X55" s="6"/>
      <c r="Y55" s="6"/>
      <c r="Z55" s="6"/>
      <c r="AA55" s="128" t="str">
        <f>IF(L13="","",L13)</f>
        <v/>
      </c>
      <c r="AB55" s="128"/>
      <c r="AC55" s="128"/>
      <c r="AD55" s="128"/>
      <c r="AE55" s="128"/>
      <c r="AF55" s="146"/>
      <c r="AG55" s="148" t="str">
        <f>IF(L14="","",L14)</f>
        <v/>
      </c>
      <c r="AH55" s="148"/>
      <c r="AI55" s="148"/>
      <c r="AJ55" s="148"/>
      <c r="AK55" s="148"/>
      <c r="AL55" s="148"/>
      <c r="AM55" s="148"/>
      <c r="AN55" s="106" t="s">
        <v>67</v>
      </c>
      <c r="AO55" s="106"/>
      <c r="AP55" s="106"/>
      <c r="AQ55" s="151"/>
      <c r="AR55" s="5"/>
      <c r="AS55" s="5"/>
      <c r="AT55" s="5"/>
      <c r="AU55" s="5"/>
      <c r="AV55" s="144"/>
      <c r="AW55" s="144"/>
      <c r="AX55" s="144"/>
      <c r="AY55" s="144"/>
      <c r="AZ55" s="144"/>
      <c r="BA55" s="144"/>
      <c r="BB55" s="144"/>
    </row>
    <row r="56" spans="2:54" s="5" customFormat="1" ht="23.1" customHeight="1">
      <c r="B56" s="26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152"/>
      <c r="AR56" s="5"/>
      <c r="AS56" s="5"/>
      <c r="AT56" s="5"/>
      <c r="AU56" s="5"/>
      <c r="AV56" s="144"/>
      <c r="AW56" s="144"/>
      <c r="AX56" s="144"/>
      <c r="AY56" s="144"/>
      <c r="AZ56" s="144"/>
      <c r="BA56" s="144"/>
      <c r="BB56" s="144"/>
    </row>
  </sheetData>
  <sheetProtection password="DC46" sheet="1" objects="1" scenarios="1"/>
  <mergeCells count="113">
    <mergeCell ref="B2:K2"/>
    <mergeCell ref="L2:AE2"/>
    <mergeCell ref="B3:K3"/>
    <mergeCell ref="L3:N3"/>
    <mergeCell ref="O3:W3"/>
    <mergeCell ref="X3:AC3"/>
    <mergeCell ref="AG3:AQ3"/>
    <mergeCell ref="AT3:BD3"/>
    <mergeCell ref="B4:K4"/>
    <mergeCell ref="L4:O4"/>
    <mergeCell ref="AG4:AQ4"/>
    <mergeCell ref="AT4:BD4"/>
    <mergeCell ref="B5:K5"/>
    <mergeCell ref="R5:Z5"/>
    <mergeCell ref="B6:K6"/>
    <mergeCell ref="R6:Z6"/>
    <mergeCell ref="B7:K7"/>
    <mergeCell ref="L7:N7"/>
    <mergeCell ref="O7:P7"/>
    <mergeCell ref="Q7:R7"/>
    <mergeCell ref="S7:T7"/>
    <mergeCell ref="U7:V7"/>
    <mergeCell ref="W7:X7"/>
    <mergeCell ref="Y7:Z7"/>
    <mergeCell ref="B8:K8"/>
    <mergeCell ref="L8:N8"/>
    <mergeCell ref="O8:P8"/>
    <mergeCell ref="Q8:R8"/>
    <mergeCell ref="S8:T8"/>
    <mergeCell ref="U8:V8"/>
    <mergeCell ref="W8:X8"/>
    <mergeCell ref="Y8:Z8"/>
    <mergeCell ref="B9:D9"/>
    <mergeCell ref="I9:K9"/>
    <mergeCell ref="L9:N9"/>
    <mergeCell ref="O9:P9"/>
    <mergeCell ref="Q9:R9"/>
    <mergeCell ref="S9:T9"/>
    <mergeCell ref="U9:V9"/>
    <mergeCell ref="W9:X9"/>
    <mergeCell ref="Y9:Z9"/>
    <mergeCell ref="B10:D10"/>
    <mergeCell ref="I10:K10"/>
    <mergeCell ref="L10:N10"/>
    <mergeCell ref="O10:P10"/>
    <mergeCell ref="Q10:R10"/>
    <mergeCell ref="S10:T10"/>
    <mergeCell ref="U10:V10"/>
    <mergeCell ref="W10:X10"/>
    <mergeCell ref="Y10:Z10"/>
    <mergeCell ref="B11:E11"/>
    <mergeCell ref="F11:K11"/>
    <mergeCell ref="L11:AE11"/>
    <mergeCell ref="B12:E12"/>
    <mergeCell ref="F12:K12"/>
    <mergeCell ref="L12:AE12"/>
    <mergeCell ref="B13:E13"/>
    <mergeCell ref="F13:K13"/>
    <mergeCell ref="L13:AE13"/>
    <mergeCell ref="B14:E14"/>
    <mergeCell ref="F14:K14"/>
    <mergeCell ref="L14:AE14"/>
    <mergeCell ref="B15:K15"/>
    <mergeCell ref="L15:O15"/>
    <mergeCell ref="P15:R15"/>
    <mergeCell ref="B16:K16"/>
    <mergeCell ref="L16:O16"/>
    <mergeCell ref="P16:Q16"/>
    <mergeCell ref="R16:Z16"/>
    <mergeCell ref="B17:K17"/>
    <mergeCell ref="L17:N17"/>
    <mergeCell ref="O17:P17"/>
    <mergeCell ref="Q17:R17"/>
    <mergeCell ref="S17:T17"/>
    <mergeCell ref="U17:V17"/>
    <mergeCell ref="W17:X17"/>
    <mergeCell ref="Y17:Z17"/>
    <mergeCell ref="B18:K18"/>
    <mergeCell ref="L18:AE18"/>
    <mergeCell ref="N27:AQ27"/>
    <mergeCell ref="F31:K31"/>
    <mergeCell ref="V31:W31"/>
    <mergeCell ref="V32:W32"/>
    <mergeCell ref="F33:K33"/>
    <mergeCell ref="F35:K35"/>
    <mergeCell ref="P35:Q35"/>
    <mergeCell ref="R35:S35"/>
    <mergeCell ref="V35:AL35"/>
    <mergeCell ref="AM35:AN35"/>
    <mergeCell ref="AF36:AN36"/>
    <mergeCell ref="F37:K37"/>
    <mergeCell ref="AG37:AH37"/>
    <mergeCell ref="AI37:AJ37"/>
    <mergeCell ref="R38:S38"/>
    <mergeCell ref="R39:S39"/>
    <mergeCell ref="Y39:Z39"/>
    <mergeCell ref="AA39:AB39"/>
    <mergeCell ref="AD39:AN39"/>
    <mergeCell ref="Y40:AB40"/>
    <mergeCell ref="F41:K41"/>
    <mergeCell ref="P41:AP41"/>
    <mergeCell ref="W48:AP48"/>
    <mergeCell ref="W49:AP49"/>
    <mergeCell ref="AA52:AP52"/>
    <mergeCell ref="AA53:AP53"/>
    <mergeCell ref="AA54:AP54"/>
    <mergeCell ref="AA55:AE55"/>
    <mergeCell ref="AG55:AM55"/>
    <mergeCell ref="AN55:AP55"/>
    <mergeCell ref="L5:O6"/>
    <mergeCell ref="P5:Q6"/>
    <mergeCell ref="E9:H10"/>
    <mergeCell ref="K24:AH25"/>
  </mergeCells>
  <phoneticPr fontId="20" type="Hiragana"/>
  <conditionalFormatting sqref="Y39:Z39">
    <cfRule type="expression" dxfId="22" priority="1" stopIfTrue="1">
      <formula>AND($P$16="増額",$L$16="変更あり")</formula>
    </cfRule>
  </conditionalFormatting>
  <conditionalFormatting sqref="AA39:AB39">
    <cfRule type="expression" dxfId="21" priority="2" stopIfTrue="1">
      <formula>AND($P$16="減額",$L$16="変更あり")</formula>
    </cfRule>
    <cfRule type="expression" dxfId="20" priority="3" stopIfTrue="1">
      <formula>#REF!="減額"</formula>
    </cfRule>
  </conditionalFormatting>
  <conditionalFormatting sqref="P35:Q35">
    <cfRule type="expression" dxfId="19" priority="4" stopIfTrue="1">
      <formula>AND($P$5="増額",$L$5="変更あり")</formula>
    </cfRule>
    <cfRule type="expression" dxfId="18" priority="5" stopIfTrue="1">
      <formula>AND($P$55="増額",$L$5="変更あり")</formula>
    </cfRule>
  </conditionalFormatting>
  <conditionalFormatting sqref="R35:S35">
    <cfRule type="expression" dxfId="17" priority="6" stopIfTrue="1">
      <formula>AND($P$5="減額",$L$5="変更あり")</formula>
    </cfRule>
  </conditionalFormatting>
  <conditionalFormatting sqref="P5:R5 AA5:AE6 R6 AA16:AB16">
    <cfRule type="expression" dxfId="16" priority="7" stopIfTrue="1">
      <formula>$L$5="変更なし"</formula>
    </cfRule>
  </conditionalFormatting>
  <conditionalFormatting sqref="L9:Z10">
    <cfRule type="expression" dxfId="15" priority="8" stopIfTrue="1">
      <formula>$E$9="変更なし"</formula>
    </cfRule>
  </conditionalFormatting>
  <conditionalFormatting sqref="P16:Z16">
    <cfRule type="expression" dxfId="14" priority="9" stopIfTrue="1">
      <formula>OR($L$16="変更なし",$L$16="　")</formula>
    </cfRule>
  </conditionalFormatting>
  <conditionalFormatting sqref="L17:Z17">
    <cfRule type="expression" dxfId="13" priority="10" stopIfTrue="1">
      <formula>OR($L$16="　",$L$16="変更なし")</formula>
    </cfRule>
  </conditionalFormatting>
  <conditionalFormatting sqref="P15:T15">
    <cfRule type="expression" dxfId="12" priority="11" stopIfTrue="1">
      <formula>$L$15="変更なし"</formula>
    </cfRule>
  </conditionalFormatting>
  <dataValidations count="3">
    <dataValidation type="list" allowBlank="0" showDropDown="0" showInputMessage="1" showErrorMessage="1" sqref="P5:Q5 P16">
      <formula1>"増額,減額"</formula1>
    </dataValidation>
    <dataValidation type="list" allowBlank="0" showDropDown="0" showInputMessage="1" showErrorMessage="1" sqref="E9:H10 L15:O15 L5:O5">
      <formula1>"変更あり,変更なし"</formula1>
    </dataValidation>
    <dataValidation type="list" allowBlank="0" showDropDown="0" showInputMessage="1" showErrorMessage="1" sqref="L16:O16 L4:O4">
      <formula1>"　,変更あり,変更なし"</formula1>
    </dataValidation>
  </dataValidations>
  <pageMargins left="0.78740157480314965" right="0.39370078740157483" top="0.39370078740157483" bottom="0.39370078740157483" header="0.51181102362204722" footer="0.51181102362204722"/>
  <pageSetup paperSize="9" firstPageNumber="0" fitToWidth="1" fitToHeight="1" orientation="portrait" usePrinterDefaults="1" useFirstPageNumber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2:DQ76"/>
  <sheetViews>
    <sheetView showGridLines="0" zoomScale="85" zoomScaleNormal="85" workbookViewId="0">
      <pane ySplit="32" topLeftCell="A63" activePane="bottomLeft" state="frozen"/>
      <selection pane="bottomLeft" activeCell="M64" sqref="M64"/>
    </sheetView>
  </sheetViews>
  <sheetFormatPr defaultColWidth="2.125" defaultRowHeight="21" customHeight="1"/>
  <cols>
    <col min="1" max="22" width="2.125" style="157"/>
    <col min="23" max="23" width="2.75" style="157" customWidth="1"/>
    <col min="24" max="43" width="2.125" style="157"/>
    <col min="44" max="44" width="2" style="158" customWidth="1"/>
    <col min="45" max="64" width="2.125" style="159"/>
    <col min="65" max="77" width="2.125" style="157"/>
    <col min="78" max="84" width="2.125" style="160"/>
    <col min="85" max="16384" width="2.125" style="157"/>
  </cols>
  <sheetData>
    <row r="1" spans="2:121" ht="5.0999999999999996" customHeight="1"/>
    <row r="2" spans="2:121" ht="15" customHeight="1">
      <c r="B2" s="8" t="s">
        <v>1</v>
      </c>
      <c r="C2" s="27"/>
      <c r="D2" s="27"/>
      <c r="E2" s="27"/>
      <c r="F2" s="27"/>
      <c r="G2" s="27"/>
      <c r="H2" s="27"/>
      <c r="I2" s="27"/>
      <c r="J2" s="27"/>
      <c r="K2" s="67"/>
      <c r="L2" s="180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189"/>
      <c r="AE2" s="219"/>
      <c r="AF2" s="231"/>
      <c r="AG2" s="160"/>
      <c r="AH2" s="160"/>
      <c r="AI2" s="160"/>
      <c r="AJ2" s="160"/>
      <c r="AK2" s="160"/>
      <c r="AL2" s="160"/>
      <c r="AM2" s="160"/>
      <c r="AN2" s="160"/>
      <c r="AO2" s="160"/>
      <c r="AP2" s="160"/>
      <c r="AQ2" s="160"/>
      <c r="AR2" s="231"/>
      <c r="AS2" s="231"/>
      <c r="AT2" s="231"/>
      <c r="AU2" s="231"/>
      <c r="AV2" s="231"/>
      <c r="AW2" s="231"/>
      <c r="AX2" s="160"/>
      <c r="AY2" s="160"/>
      <c r="AZ2" s="160"/>
      <c r="BA2" s="160"/>
      <c r="BB2" s="158"/>
      <c r="BC2" s="158"/>
      <c r="BD2" s="158"/>
      <c r="BE2" s="158"/>
      <c r="BF2" s="238"/>
      <c r="BG2" s="238"/>
      <c r="BH2" s="238"/>
    </row>
    <row r="3" spans="2:121" ht="15" customHeight="1">
      <c r="B3" s="8" t="s">
        <v>3</v>
      </c>
      <c r="C3" s="27"/>
      <c r="D3" s="27"/>
      <c r="E3" s="27"/>
      <c r="F3" s="27"/>
      <c r="G3" s="27"/>
      <c r="H3" s="27"/>
      <c r="I3" s="27"/>
      <c r="J3" s="27"/>
      <c r="K3" s="67"/>
      <c r="L3" s="181" t="s">
        <v>9</v>
      </c>
      <c r="M3" s="181"/>
      <c r="N3" s="181"/>
      <c r="O3" s="195"/>
      <c r="P3" s="195"/>
      <c r="Q3" s="195"/>
      <c r="R3" s="195"/>
      <c r="S3" s="195"/>
      <c r="T3" s="195"/>
      <c r="U3" s="195"/>
      <c r="V3" s="195"/>
      <c r="W3" s="195"/>
      <c r="X3" s="188" t="s">
        <v>2</v>
      </c>
      <c r="Y3" s="188"/>
      <c r="Z3" s="188"/>
      <c r="AA3" s="188"/>
      <c r="AB3" s="188"/>
      <c r="AC3" s="188"/>
      <c r="AD3" s="188"/>
      <c r="AE3" s="220"/>
      <c r="AF3" s="231"/>
      <c r="AG3" s="232">
        <f>R5</f>
        <v>0</v>
      </c>
      <c r="AH3" s="232"/>
      <c r="AI3" s="232"/>
      <c r="AJ3" s="232"/>
      <c r="AK3" s="232"/>
      <c r="AL3" s="232"/>
      <c r="AM3" s="232"/>
      <c r="AN3" s="232"/>
      <c r="AO3" s="232"/>
      <c r="AP3" s="232"/>
      <c r="AQ3" s="232"/>
      <c r="AR3" s="231"/>
      <c r="AS3" s="231"/>
      <c r="AT3" s="232">
        <f>R6</f>
        <v>0</v>
      </c>
      <c r="AU3" s="232"/>
      <c r="AV3" s="232"/>
      <c r="AW3" s="232"/>
      <c r="AX3" s="232"/>
      <c r="AY3" s="232"/>
      <c r="AZ3" s="232"/>
      <c r="BA3" s="232"/>
      <c r="BB3" s="232"/>
      <c r="BC3" s="232"/>
      <c r="BD3" s="232"/>
      <c r="BE3" s="158"/>
      <c r="BF3" s="238"/>
      <c r="BG3" s="238"/>
      <c r="BH3" s="238"/>
    </row>
    <row r="4" spans="2:121" ht="15" customHeight="1">
      <c r="B4" s="8" t="s">
        <v>4</v>
      </c>
      <c r="C4" s="27"/>
      <c r="D4" s="27"/>
      <c r="E4" s="27"/>
      <c r="F4" s="27"/>
      <c r="G4" s="27"/>
      <c r="H4" s="27"/>
      <c r="I4" s="27"/>
      <c r="J4" s="27"/>
      <c r="K4" s="67"/>
      <c r="L4" s="79" t="s">
        <v>73</v>
      </c>
      <c r="M4" s="92"/>
      <c r="N4" s="92"/>
      <c r="O4" s="101"/>
      <c r="P4" s="181"/>
      <c r="Q4" s="181"/>
      <c r="R4" s="181"/>
      <c r="S4" s="181"/>
      <c r="T4" s="181"/>
      <c r="U4" s="181"/>
      <c r="V4" s="181"/>
      <c r="W4" s="181"/>
      <c r="X4" s="188"/>
      <c r="Y4" s="188"/>
      <c r="Z4" s="188"/>
      <c r="AA4" s="188"/>
      <c r="AB4" s="188"/>
      <c r="AC4" s="188"/>
      <c r="AD4" s="188"/>
      <c r="AE4" s="220"/>
      <c r="AF4" s="231"/>
      <c r="AG4" s="232">
        <f>IF(R5="",0,LEN(AG3))</f>
        <v>0</v>
      </c>
      <c r="AH4" s="232"/>
      <c r="AI4" s="232"/>
      <c r="AJ4" s="232"/>
      <c r="AK4" s="232"/>
      <c r="AL4" s="232"/>
      <c r="AM4" s="232"/>
      <c r="AN4" s="232"/>
      <c r="AO4" s="232"/>
      <c r="AP4" s="232"/>
      <c r="AQ4" s="232"/>
      <c r="AR4" s="231"/>
      <c r="AS4" s="231"/>
      <c r="AT4" s="232">
        <f>IF(R6="",0,LEN(AT3))</f>
        <v>0</v>
      </c>
      <c r="AU4" s="232"/>
      <c r="AV4" s="232"/>
      <c r="AW4" s="232"/>
      <c r="AX4" s="232"/>
      <c r="AY4" s="232"/>
      <c r="AZ4" s="232"/>
      <c r="BA4" s="232"/>
      <c r="BB4" s="232"/>
      <c r="BC4" s="232"/>
      <c r="BD4" s="232"/>
      <c r="BE4" s="158"/>
      <c r="BF4" s="238"/>
      <c r="BG4" s="238"/>
      <c r="BH4" s="238"/>
    </row>
    <row r="5" spans="2:121" ht="15" customHeight="1">
      <c r="B5" s="9" t="s">
        <v>11</v>
      </c>
      <c r="C5" s="28"/>
      <c r="D5" s="28"/>
      <c r="E5" s="28"/>
      <c r="F5" s="28"/>
      <c r="G5" s="28"/>
      <c r="H5" s="28"/>
      <c r="I5" s="28"/>
      <c r="J5" s="28"/>
      <c r="K5" s="68"/>
      <c r="L5" s="47" t="s">
        <v>71</v>
      </c>
      <c r="M5" s="53"/>
      <c r="N5" s="53"/>
      <c r="O5" s="62"/>
      <c r="P5" s="198" t="s">
        <v>75</v>
      </c>
      <c r="Q5" s="201"/>
      <c r="R5" s="206"/>
      <c r="S5" s="210"/>
      <c r="T5" s="210"/>
      <c r="U5" s="210"/>
      <c r="V5" s="210"/>
      <c r="W5" s="210"/>
      <c r="X5" s="210"/>
      <c r="Y5" s="210"/>
      <c r="Z5" s="210"/>
      <c r="AA5" s="215" t="s">
        <v>17</v>
      </c>
      <c r="AB5" s="173"/>
      <c r="AC5" s="173"/>
      <c r="AD5" s="173"/>
      <c r="AE5" s="221"/>
      <c r="AF5" s="231"/>
      <c r="AG5" s="232" t="str">
        <f>IF(AG4=10,"￥","")</f>
        <v/>
      </c>
      <c r="AH5" s="232" t="str">
        <f>IF(AG4=9,"￥",IF(AG4&gt;=10,DBCS(MID(AG3,AG4-9,1)),""))</f>
        <v/>
      </c>
      <c r="AI5" s="232" t="str">
        <f>IF(AG4=8,"￥",IF(AG4&gt;=9,DBCS(MID(AG3,AG4-8,1)),""))</f>
        <v/>
      </c>
      <c r="AJ5" s="232" t="str">
        <f>IF(AG4=7,"￥",IF(AG4&gt;=8,DBCS(MID(AG3,AG4-7,1)),""))</f>
        <v/>
      </c>
      <c r="AK5" s="232" t="str">
        <f>IF(AG4=6,"￥",IF(AG4&gt;=7,DBCS(MID(AG3,AG4-6,1)),""))</f>
        <v/>
      </c>
      <c r="AL5" s="232" t="str">
        <f>IF(AG4=5,"￥",IF(AG4&gt;=6,DBCS(MID(AG3,AG4-5,1)),""))</f>
        <v/>
      </c>
      <c r="AM5" s="232" t="str">
        <f>IF(AG4=4,"￥",IF(AG4&gt;=5,DBCS(MID(AG3,AG4-4,1)),""))</f>
        <v/>
      </c>
      <c r="AN5" s="232" t="str">
        <f>IF(AG4=3,"￥",IF(AG4&gt;=4,DBCS(MID(AG3,AG4-3,1)),""))</f>
        <v/>
      </c>
      <c r="AO5" s="232" t="str">
        <f>IF(AG4=2,"￥",IF(AG4&gt;=3,DBCS(MID(AG3,AG4-2,1)),""))</f>
        <v/>
      </c>
      <c r="AP5" s="232" t="str">
        <f>IF(AG4=1,"￥",IF(AG4&gt;=2,DBCS(MID(AG3,AG4-1,1)),""))</f>
        <v/>
      </c>
      <c r="AQ5" s="232" t="str">
        <f>IF(AG4&gt;0,DBCS(RIGHT(AG3,1)),"")</f>
        <v/>
      </c>
      <c r="AR5" s="231"/>
      <c r="AS5" s="231"/>
      <c r="AT5" s="232" t="str">
        <f>IF(AT4=10,"￥","")</f>
        <v/>
      </c>
      <c r="AU5" s="232" t="str">
        <f>IF(AT4=9,"￥",IF(AT4&gt;=10,DBCS(MID(AT3,AT4-9,1)),""))</f>
        <v/>
      </c>
      <c r="AV5" s="232" t="str">
        <f>IF(AT4=8,"￥",IF(AT4&gt;=9,DBCS(MID(AT3,AT4-8,1)),""))</f>
        <v/>
      </c>
      <c r="AW5" s="232" t="str">
        <f>IF(AT4=7,"￥",IF(AT4&gt;=8,DBCS(MID(AT3,AT4-7,1)),""))</f>
        <v/>
      </c>
      <c r="AX5" s="232" t="str">
        <f>IF(AT4=6,"￥",IF(AT4&gt;=7,DBCS(MID(AT3,AT4-6,1)),""))</f>
        <v/>
      </c>
      <c r="AY5" s="232" t="str">
        <f>IF(AT4=5,"￥",IF(AT4&gt;=6,DBCS(MID(AT3,AT4-5,1)),""))</f>
        <v/>
      </c>
      <c r="AZ5" s="232" t="str">
        <f>IF(AT4=4,"￥",IF(AT4&gt;=5,DBCS(MID(AT3,AT4-4,1)),""))</f>
        <v/>
      </c>
      <c r="BA5" s="232" t="str">
        <f>IF(AT4=3,"￥",IF(AT4&gt;=4,DBCS(MID(AT3,AT4-3,1)),""))</f>
        <v/>
      </c>
      <c r="BB5" s="232" t="str">
        <f>IF(AT4=2,"￥",IF(AT4&gt;=3,DBCS(MID(AT3,AT4-2,1)),""))</f>
        <v/>
      </c>
      <c r="BC5" s="232" t="str">
        <f>IF(AT4=1,"￥",IF(AT4&gt;=2,DBCS(MID(AT3,AT4-1,1)),""))</f>
        <v/>
      </c>
      <c r="BD5" s="232" t="str">
        <f>IF(AT4&gt;0,DBCS(RIGHT(AT3,1)),"")</f>
        <v/>
      </c>
      <c r="BE5" s="158"/>
      <c r="BF5" s="238"/>
      <c r="BG5" s="238"/>
      <c r="BH5" s="238"/>
    </row>
    <row r="6" spans="2:121" ht="15" customHeight="1">
      <c r="B6" s="10" t="s">
        <v>19</v>
      </c>
      <c r="C6" s="29"/>
      <c r="D6" s="29"/>
      <c r="E6" s="29"/>
      <c r="F6" s="29"/>
      <c r="G6" s="29"/>
      <c r="H6" s="29"/>
      <c r="I6" s="29"/>
      <c r="J6" s="29"/>
      <c r="K6" s="69"/>
      <c r="L6" s="48"/>
      <c r="M6" s="54"/>
      <c r="N6" s="54"/>
      <c r="O6" s="63"/>
      <c r="P6" s="199"/>
      <c r="Q6" s="202"/>
      <c r="R6" s="207"/>
      <c r="S6" s="211"/>
      <c r="T6" s="211"/>
      <c r="U6" s="211"/>
      <c r="V6" s="211"/>
      <c r="W6" s="211"/>
      <c r="X6" s="211"/>
      <c r="Y6" s="211"/>
      <c r="Z6" s="211"/>
      <c r="AA6" s="216" t="s">
        <v>22</v>
      </c>
      <c r="AB6" s="217"/>
      <c r="AC6" s="217"/>
      <c r="AD6" s="217"/>
      <c r="AE6" s="222"/>
      <c r="AF6" s="231"/>
      <c r="AG6" s="160"/>
      <c r="AH6" s="160"/>
      <c r="AI6" s="160"/>
      <c r="AJ6" s="160"/>
      <c r="AK6" s="160"/>
      <c r="AL6" s="160"/>
      <c r="AM6" s="160"/>
      <c r="AN6" s="160"/>
      <c r="AO6" s="160"/>
      <c r="AP6" s="160"/>
      <c r="AQ6" s="160"/>
      <c r="AR6" s="231"/>
      <c r="AS6" s="231"/>
      <c r="AT6" s="231"/>
      <c r="AU6" s="231"/>
      <c r="AV6" s="231"/>
      <c r="AW6" s="231"/>
      <c r="AX6" s="160"/>
      <c r="AY6" s="160"/>
      <c r="AZ6" s="160"/>
      <c r="BA6" s="160"/>
      <c r="BB6" s="158"/>
      <c r="BC6" s="158"/>
      <c r="BD6" s="158"/>
      <c r="BE6" s="158"/>
      <c r="BF6" s="238"/>
      <c r="BG6" s="238"/>
      <c r="BH6" s="238"/>
    </row>
    <row r="7" spans="2:121" ht="15" customHeight="1">
      <c r="B7" s="8" t="s">
        <v>23</v>
      </c>
      <c r="C7" s="27"/>
      <c r="D7" s="27"/>
      <c r="E7" s="27"/>
      <c r="F7" s="27"/>
      <c r="G7" s="27"/>
      <c r="H7" s="27"/>
      <c r="I7" s="27"/>
      <c r="J7" s="27"/>
      <c r="K7" s="67"/>
      <c r="L7" s="182" t="s">
        <v>74</v>
      </c>
      <c r="M7" s="190"/>
      <c r="N7" s="190"/>
      <c r="O7" s="190"/>
      <c r="P7" s="190"/>
      <c r="Q7" s="178" t="s">
        <v>26</v>
      </c>
      <c r="R7" s="178"/>
      <c r="S7" s="190"/>
      <c r="T7" s="190"/>
      <c r="U7" s="178" t="s">
        <v>27</v>
      </c>
      <c r="V7" s="178"/>
      <c r="W7" s="190"/>
      <c r="X7" s="190"/>
      <c r="Y7" s="178" t="s">
        <v>31</v>
      </c>
      <c r="Z7" s="178"/>
      <c r="AA7" s="178"/>
      <c r="AB7" s="178"/>
      <c r="AC7" s="178"/>
      <c r="AD7" s="178"/>
      <c r="AE7" s="223"/>
      <c r="AF7" s="231"/>
      <c r="AG7" s="231" t="str">
        <f>LEFT(L7,1)&amp;"　"&amp;RIGHT(L7,1)&amp;IF(O7="","　　　　年　　　　月　　　　日",IF(O7="","　　　",IF(O7&lt;10,"　　","　")&amp;DBCS(O7))&amp;"　年"&amp;IF(S7="","　　　",IF(S7&lt;10,"　　","　")&amp;DBCS(S7))&amp;"　月"&amp;IF(W7="","　　　",IF(W7&lt;10,"　　","　")&amp;DBCS(W7))&amp;"　日")</f>
        <v>令　和　　　　年　　　　月　　　　日</v>
      </c>
      <c r="AH7" s="231"/>
      <c r="AI7" s="231"/>
      <c r="AJ7" s="231"/>
      <c r="AK7" s="231"/>
      <c r="AL7" s="231"/>
      <c r="AM7" s="231"/>
      <c r="AN7" s="231"/>
      <c r="AO7" s="231"/>
      <c r="AP7" s="231"/>
      <c r="AQ7" s="231"/>
      <c r="AR7" s="231"/>
      <c r="AS7" s="231"/>
      <c r="AT7" s="231"/>
      <c r="AU7" s="231"/>
      <c r="AV7" s="231"/>
      <c r="AW7" s="231"/>
      <c r="AX7" s="160"/>
      <c r="AY7" s="160"/>
      <c r="AZ7" s="160"/>
      <c r="BA7" s="160"/>
      <c r="BB7" s="158"/>
      <c r="BC7" s="158"/>
      <c r="BD7" s="158"/>
      <c r="BE7" s="158"/>
      <c r="BF7" s="238"/>
      <c r="BG7" s="238"/>
      <c r="BH7" s="238"/>
    </row>
    <row r="8" spans="2:121" ht="15" customHeight="1">
      <c r="B8" s="8" t="s">
        <v>33</v>
      </c>
      <c r="C8" s="27"/>
      <c r="D8" s="27"/>
      <c r="E8" s="27"/>
      <c r="F8" s="27"/>
      <c r="G8" s="27"/>
      <c r="H8" s="27"/>
      <c r="I8" s="27"/>
      <c r="J8" s="27"/>
      <c r="K8" s="67"/>
      <c r="L8" s="182" t="s">
        <v>74</v>
      </c>
      <c r="M8" s="190"/>
      <c r="N8" s="190"/>
      <c r="O8" s="190"/>
      <c r="P8" s="190"/>
      <c r="Q8" s="178" t="s">
        <v>26</v>
      </c>
      <c r="R8" s="178"/>
      <c r="S8" s="190"/>
      <c r="T8" s="190"/>
      <c r="U8" s="178" t="s">
        <v>27</v>
      </c>
      <c r="V8" s="178"/>
      <c r="W8" s="190"/>
      <c r="X8" s="190"/>
      <c r="Y8" s="178" t="s">
        <v>31</v>
      </c>
      <c r="Z8" s="178"/>
      <c r="AA8" s="179"/>
      <c r="AB8" s="179"/>
      <c r="AC8" s="179"/>
      <c r="AD8" s="179"/>
      <c r="AE8" s="224"/>
      <c r="AF8" s="231"/>
      <c r="AG8" s="231" t="str">
        <f>LEFT(L8,1)&amp;"　"&amp;RIGHT(L8,1)&amp;IF(O8="","　　　年　　　月　　　日",IF(O8="","　　　",IF(O8&lt;10,"　　","　")&amp;DBCS(O8))&amp;"年"&amp;IF(S8="","　　　",IF(S8&lt;10,"　　","　")&amp;DBCS(S8))&amp;"月"&amp;IF(W8="","　　　",IF(W8&lt;10,"　　","　")&amp;DBCS(W8))&amp;"日")</f>
        <v>令　和　　　年　　　月　　　日</v>
      </c>
      <c r="AH8" s="231"/>
      <c r="AI8" s="231"/>
      <c r="AJ8" s="231"/>
      <c r="AK8" s="231"/>
      <c r="AL8" s="231"/>
      <c r="AM8" s="231"/>
      <c r="AN8" s="231"/>
      <c r="AO8" s="231"/>
      <c r="AP8" s="231"/>
      <c r="AQ8" s="231"/>
      <c r="AR8" s="231"/>
      <c r="AS8" s="231"/>
      <c r="AT8" s="231"/>
      <c r="AU8" s="231"/>
      <c r="AV8" s="231"/>
      <c r="AW8" s="231"/>
      <c r="AX8" s="160"/>
      <c r="AY8" s="160"/>
      <c r="AZ8" s="160"/>
      <c r="BA8" s="160"/>
      <c r="BB8" s="158"/>
      <c r="BC8" s="158"/>
      <c r="BD8" s="158"/>
      <c r="BE8" s="158"/>
      <c r="BF8" s="238"/>
      <c r="BG8" s="238"/>
      <c r="BH8" s="238"/>
    </row>
    <row r="9" spans="2:121" ht="15" customHeight="1">
      <c r="B9" s="11" t="s">
        <v>13</v>
      </c>
      <c r="C9" s="30"/>
      <c r="D9" s="30"/>
      <c r="E9" s="47" t="s">
        <v>71</v>
      </c>
      <c r="F9" s="53"/>
      <c r="G9" s="53"/>
      <c r="H9" s="62"/>
      <c r="I9" s="55" t="s">
        <v>35</v>
      </c>
      <c r="J9" s="58"/>
      <c r="K9" s="70"/>
      <c r="L9" s="183" t="s">
        <v>74</v>
      </c>
      <c r="M9" s="191"/>
      <c r="N9" s="191"/>
      <c r="O9" s="191"/>
      <c r="P9" s="191"/>
      <c r="Q9" s="203" t="s">
        <v>26</v>
      </c>
      <c r="R9" s="203"/>
      <c r="S9" s="191"/>
      <c r="T9" s="191"/>
      <c r="U9" s="203" t="s">
        <v>27</v>
      </c>
      <c r="V9" s="203"/>
      <c r="W9" s="190"/>
      <c r="X9" s="190"/>
      <c r="Y9" s="178" t="s">
        <v>31</v>
      </c>
      <c r="Z9" s="178"/>
      <c r="AA9" s="178"/>
      <c r="AB9" s="178"/>
      <c r="AC9" s="178"/>
      <c r="AD9" s="178"/>
      <c r="AE9" s="223"/>
      <c r="AF9" s="231"/>
      <c r="AG9" s="231" t="str">
        <f>LEFT(L9,1)&amp;"　"&amp;RIGHT(L9,1)&amp;IF(O9="","　　　年　　　月　　　日",IF(O9="","　　　",IF(O9&lt;10,"　　","　")&amp;DBCS(O9))&amp;"年"&amp;IF(S9="","　　　",IF(S9&lt;10,"　　","　")&amp;DBCS(S9))&amp;"月"&amp;IF(W9="","　　　",IF(W9&lt;10,"　　","　")&amp;DBCS(W9))&amp;"日")</f>
        <v>令　和　　　年　　　月　　　日</v>
      </c>
      <c r="AH9" s="231"/>
      <c r="AI9" s="231"/>
      <c r="AJ9" s="231"/>
      <c r="AK9" s="231"/>
      <c r="AL9" s="231"/>
      <c r="AM9" s="231"/>
      <c r="AN9" s="231"/>
      <c r="AO9" s="231"/>
      <c r="AP9" s="231"/>
      <c r="AQ9" s="231"/>
      <c r="AR9" s="231"/>
      <c r="AS9" s="231"/>
      <c r="AT9" s="231"/>
      <c r="AU9" s="231"/>
      <c r="AV9" s="231"/>
      <c r="AW9" s="231"/>
      <c r="AX9" s="160"/>
      <c r="AY9" s="160"/>
      <c r="AZ9" s="160"/>
      <c r="BA9" s="160"/>
      <c r="BB9" s="158"/>
      <c r="BC9" s="158"/>
      <c r="BD9" s="160"/>
      <c r="BE9" s="160"/>
      <c r="BF9" s="239"/>
      <c r="BG9" s="239"/>
      <c r="BH9" s="239"/>
      <c r="BI9" s="157"/>
      <c r="BJ9" s="157"/>
      <c r="BK9" s="157"/>
      <c r="BL9" s="157"/>
    </row>
    <row r="10" spans="2:121" ht="15" customHeight="1">
      <c r="B10" s="12"/>
      <c r="C10" s="31"/>
      <c r="D10" s="31"/>
      <c r="E10" s="48"/>
      <c r="F10" s="54"/>
      <c r="G10" s="54"/>
      <c r="H10" s="63"/>
      <c r="I10" s="57" t="s">
        <v>29</v>
      </c>
      <c r="J10" s="60"/>
      <c r="K10" s="71"/>
      <c r="L10" s="183" t="s">
        <v>74</v>
      </c>
      <c r="M10" s="191"/>
      <c r="N10" s="191"/>
      <c r="O10" s="191"/>
      <c r="P10" s="191"/>
      <c r="Q10" s="203" t="s">
        <v>26</v>
      </c>
      <c r="R10" s="203"/>
      <c r="S10" s="191"/>
      <c r="T10" s="191"/>
      <c r="U10" s="203" t="s">
        <v>27</v>
      </c>
      <c r="V10" s="203"/>
      <c r="W10" s="214"/>
      <c r="X10" s="214"/>
      <c r="Y10" s="175" t="s">
        <v>31</v>
      </c>
      <c r="Z10" s="175"/>
      <c r="AA10" s="175"/>
      <c r="AB10" s="175"/>
      <c r="AC10" s="175"/>
      <c r="AD10" s="175"/>
      <c r="AE10" s="225"/>
      <c r="AF10" s="231"/>
      <c r="AG10" s="231" t="str">
        <f>LEFT(L10,1)&amp;"　"&amp;RIGHT(L10,1)&amp;IF(O10="","　　　年　　　月　　　日",IF(O10="","　　　",IF(O10&lt;10,"　　","　")&amp;DBCS(O10))&amp;"年"&amp;IF(S10="","　　　",IF(S10&lt;10,"　　","　")&amp;DBCS(S10))&amp;"月"&amp;IF(W10="","　　　",IF(W10&lt;10,"　　","　")&amp;DBCS(W10))&amp;"日")</f>
        <v>令　和　　　年　　　月　　　日</v>
      </c>
      <c r="AH10" s="231"/>
      <c r="AI10" s="231"/>
      <c r="AJ10" s="231"/>
      <c r="AK10" s="231"/>
      <c r="AL10" s="231"/>
      <c r="AM10" s="231"/>
      <c r="AN10" s="231"/>
      <c r="AO10" s="231"/>
      <c r="AP10" s="231"/>
      <c r="AQ10" s="231"/>
      <c r="AR10" s="231"/>
      <c r="AS10" s="231"/>
      <c r="AT10" s="231"/>
      <c r="AU10" s="231"/>
      <c r="AV10" s="231"/>
      <c r="AW10" s="231"/>
      <c r="AX10" s="160"/>
      <c r="AY10" s="160"/>
      <c r="AZ10" s="160"/>
      <c r="BA10" s="160"/>
      <c r="BB10" s="158"/>
      <c r="BC10" s="158"/>
      <c r="BD10" s="160"/>
      <c r="BE10" s="160"/>
      <c r="BF10" s="239"/>
      <c r="BG10" s="239"/>
      <c r="BH10" s="239"/>
      <c r="BI10" s="157"/>
      <c r="BJ10" s="157"/>
      <c r="BK10" s="157"/>
      <c r="BL10" s="157"/>
    </row>
    <row r="11" spans="2:121" ht="15.75" customHeight="1">
      <c r="B11" s="11" t="s">
        <v>36</v>
      </c>
      <c r="C11" s="30"/>
      <c r="D11" s="30"/>
      <c r="E11" s="30"/>
      <c r="F11" s="55" t="s">
        <v>72</v>
      </c>
      <c r="G11" s="58"/>
      <c r="H11" s="58"/>
      <c r="I11" s="58"/>
      <c r="J11" s="58"/>
      <c r="K11" s="70"/>
      <c r="L11" s="184"/>
      <c r="M11" s="192"/>
      <c r="N11" s="192"/>
      <c r="O11" s="192"/>
      <c r="P11" s="192"/>
      <c r="Q11" s="192"/>
      <c r="R11" s="192"/>
      <c r="S11" s="192"/>
      <c r="T11" s="192"/>
      <c r="U11" s="192"/>
      <c r="V11" s="192"/>
      <c r="W11" s="192"/>
      <c r="X11" s="192"/>
      <c r="Y11" s="192"/>
      <c r="Z11" s="192"/>
      <c r="AA11" s="192"/>
      <c r="AB11" s="192"/>
      <c r="AC11" s="192"/>
      <c r="AD11" s="192"/>
      <c r="AE11" s="226"/>
      <c r="AF11" s="231"/>
      <c r="AG11" s="231"/>
      <c r="AH11" s="231"/>
      <c r="AI11" s="231"/>
      <c r="AJ11" s="231"/>
      <c r="AK11" s="231"/>
      <c r="AL11" s="231"/>
      <c r="AM11" s="231"/>
      <c r="AN11" s="231"/>
      <c r="AO11" s="231"/>
      <c r="AP11" s="231"/>
      <c r="AQ11" s="231"/>
      <c r="AR11" s="231"/>
      <c r="AS11" s="231"/>
      <c r="AT11" s="231"/>
      <c r="AU11" s="231"/>
      <c r="AV11" s="231"/>
      <c r="AW11" s="231"/>
      <c r="AX11" s="160"/>
      <c r="AY11" s="160"/>
      <c r="AZ11" s="160"/>
      <c r="BA11" s="160"/>
      <c r="BB11" s="158"/>
      <c r="BC11" s="158"/>
      <c r="BD11" s="160"/>
      <c r="BE11" s="160"/>
      <c r="BF11" s="239"/>
      <c r="BG11" s="239"/>
      <c r="BH11" s="239"/>
      <c r="BI11" s="157"/>
      <c r="BJ11" s="240" t="s">
        <v>81</v>
      </c>
      <c r="BK11" s="242"/>
      <c r="BL11" s="242"/>
      <c r="BM11" s="242"/>
      <c r="BN11" s="242"/>
      <c r="BO11" s="242"/>
      <c r="BP11" s="242"/>
      <c r="BQ11" s="242"/>
      <c r="BR11" s="242"/>
      <c r="BS11" s="242"/>
      <c r="BT11" s="242"/>
      <c r="BU11" s="242"/>
      <c r="BV11" s="242"/>
      <c r="BW11" s="242"/>
      <c r="BX11" s="242"/>
      <c r="BY11" s="242"/>
      <c r="BZ11" s="242"/>
      <c r="CA11" s="242"/>
      <c r="CB11" s="242"/>
      <c r="CC11" s="242"/>
      <c r="CD11" s="242"/>
      <c r="CE11" s="242"/>
      <c r="CF11" s="242"/>
      <c r="CG11" s="242"/>
      <c r="CH11" s="242"/>
      <c r="CI11" s="242"/>
      <c r="CJ11" s="242"/>
      <c r="CK11" s="242"/>
      <c r="CL11" s="242"/>
      <c r="CM11" s="242"/>
      <c r="CN11" s="242"/>
      <c r="CO11" s="242"/>
      <c r="CP11" s="242"/>
      <c r="CQ11" s="242"/>
      <c r="CR11" s="242"/>
      <c r="CS11" s="242"/>
      <c r="CT11" s="242"/>
      <c r="CU11" s="242"/>
      <c r="CV11" s="242"/>
      <c r="CW11" s="242"/>
      <c r="CX11" s="242"/>
      <c r="CY11" s="242"/>
      <c r="CZ11" s="242"/>
      <c r="DA11" s="242"/>
      <c r="DB11" s="242"/>
      <c r="DC11" s="242"/>
      <c r="DD11" s="242"/>
      <c r="DE11" s="242"/>
      <c r="DF11" s="242"/>
      <c r="DG11" s="242"/>
      <c r="DH11" s="242"/>
      <c r="DI11" s="242"/>
      <c r="DJ11" s="242"/>
      <c r="DK11" s="242"/>
      <c r="DL11" s="242"/>
      <c r="DM11" s="242"/>
      <c r="DN11" s="242"/>
      <c r="DO11" s="242"/>
      <c r="DP11" s="242"/>
      <c r="DQ11" s="255"/>
    </row>
    <row r="12" spans="2:121" ht="15" customHeight="1">
      <c r="B12" s="11" t="s">
        <v>36</v>
      </c>
      <c r="C12" s="30"/>
      <c r="D12" s="30"/>
      <c r="E12" s="30"/>
      <c r="F12" s="55" t="s">
        <v>38</v>
      </c>
      <c r="G12" s="58"/>
      <c r="H12" s="58"/>
      <c r="I12" s="58"/>
      <c r="J12" s="58"/>
      <c r="K12" s="70"/>
      <c r="L12" s="184"/>
      <c r="M12" s="192"/>
      <c r="N12" s="192"/>
      <c r="O12" s="192"/>
      <c r="P12" s="192"/>
      <c r="Q12" s="192"/>
      <c r="R12" s="192"/>
      <c r="S12" s="192"/>
      <c r="T12" s="192"/>
      <c r="U12" s="192"/>
      <c r="V12" s="192"/>
      <c r="W12" s="192"/>
      <c r="X12" s="192"/>
      <c r="Y12" s="192"/>
      <c r="Z12" s="192"/>
      <c r="AA12" s="192"/>
      <c r="AB12" s="192"/>
      <c r="AC12" s="192"/>
      <c r="AD12" s="192"/>
      <c r="AE12" s="226"/>
      <c r="AF12" s="11"/>
      <c r="AG12" s="30"/>
      <c r="AH12" s="30"/>
      <c r="AI12" s="30"/>
      <c r="AJ12" s="55" t="s">
        <v>38</v>
      </c>
      <c r="AK12" s="58"/>
      <c r="AL12" s="58"/>
      <c r="AM12" s="58"/>
      <c r="AN12" s="58"/>
      <c r="AO12" s="70"/>
      <c r="AP12" s="184"/>
      <c r="AQ12" s="192"/>
      <c r="AR12" s="192"/>
      <c r="AS12" s="192"/>
      <c r="AT12" s="192"/>
      <c r="AU12" s="192"/>
      <c r="AV12" s="192"/>
      <c r="AW12" s="192"/>
      <c r="AX12" s="192"/>
      <c r="AY12" s="192"/>
      <c r="AZ12" s="192"/>
      <c r="BA12" s="192"/>
      <c r="BB12" s="192"/>
      <c r="BC12" s="192"/>
      <c r="BD12" s="192"/>
      <c r="BE12" s="192"/>
      <c r="BF12" s="192"/>
      <c r="BG12" s="192"/>
      <c r="BH12" s="192"/>
      <c r="BI12" s="226"/>
      <c r="BJ12" s="11"/>
      <c r="BK12" s="30"/>
      <c r="BL12" s="30"/>
      <c r="BM12" s="244"/>
      <c r="BN12" s="55" t="s">
        <v>38</v>
      </c>
      <c r="BO12" s="58"/>
      <c r="BP12" s="58"/>
      <c r="BQ12" s="58"/>
      <c r="BR12" s="58"/>
      <c r="BS12" s="70"/>
      <c r="BT12" s="246"/>
      <c r="BU12" s="249"/>
      <c r="BV12" s="249"/>
      <c r="BW12" s="249"/>
      <c r="BX12" s="249"/>
      <c r="BY12" s="249"/>
      <c r="BZ12" s="249"/>
      <c r="CA12" s="249"/>
      <c r="CB12" s="249"/>
      <c r="CC12" s="249"/>
      <c r="CD12" s="249"/>
      <c r="CE12" s="249"/>
      <c r="CF12" s="249"/>
      <c r="CG12" s="249"/>
      <c r="CH12" s="249"/>
      <c r="CI12" s="249"/>
      <c r="CJ12" s="249"/>
      <c r="CK12" s="249"/>
      <c r="CL12" s="249"/>
      <c r="CM12" s="252"/>
      <c r="CN12" s="11"/>
      <c r="CO12" s="30"/>
      <c r="CP12" s="30"/>
      <c r="CQ12" s="244"/>
      <c r="CR12" s="55" t="s">
        <v>38</v>
      </c>
      <c r="CS12" s="58"/>
      <c r="CT12" s="58"/>
      <c r="CU12" s="58"/>
      <c r="CV12" s="58"/>
      <c r="CW12" s="70"/>
      <c r="CX12" s="246"/>
      <c r="CY12" s="249"/>
      <c r="CZ12" s="249"/>
      <c r="DA12" s="249"/>
      <c r="DB12" s="249"/>
      <c r="DC12" s="249"/>
      <c r="DD12" s="249"/>
      <c r="DE12" s="249"/>
      <c r="DF12" s="249"/>
      <c r="DG12" s="249"/>
      <c r="DH12" s="249"/>
      <c r="DI12" s="249"/>
      <c r="DJ12" s="249"/>
      <c r="DK12" s="249"/>
      <c r="DL12" s="249"/>
      <c r="DM12" s="249"/>
      <c r="DN12" s="249"/>
      <c r="DO12" s="249"/>
      <c r="DP12" s="249"/>
      <c r="DQ12" s="252"/>
    </row>
    <row r="13" spans="2:121" ht="15" customHeight="1">
      <c r="B13" s="164" t="s">
        <v>69</v>
      </c>
      <c r="C13" s="171"/>
      <c r="D13" s="171"/>
      <c r="E13" s="176"/>
      <c r="F13" s="56" t="s">
        <v>5</v>
      </c>
      <c r="G13" s="59"/>
      <c r="H13" s="59"/>
      <c r="I13" s="59"/>
      <c r="J13" s="59"/>
      <c r="K13" s="72"/>
      <c r="L13" s="185"/>
      <c r="M13" s="193"/>
      <c r="N13" s="193"/>
      <c r="O13" s="193"/>
      <c r="P13" s="193"/>
      <c r="Q13" s="193"/>
      <c r="R13" s="193"/>
      <c r="S13" s="193"/>
      <c r="T13" s="193"/>
      <c r="U13" s="193"/>
      <c r="V13" s="193"/>
      <c r="W13" s="193"/>
      <c r="X13" s="193"/>
      <c r="Y13" s="193"/>
      <c r="Z13" s="193"/>
      <c r="AA13" s="193"/>
      <c r="AB13" s="193"/>
      <c r="AC13" s="193"/>
      <c r="AD13" s="193"/>
      <c r="AE13" s="227"/>
      <c r="AF13" s="164" t="s">
        <v>80</v>
      </c>
      <c r="AG13" s="171"/>
      <c r="AH13" s="171"/>
      <c r="AI13" s="176"/>
      <c r="AJ13" s="56" t="s">
        <v>5</v>
      </c>
      <c r="AK13" s="59"/>
      <c r="AL13" s="59"/>
      <c r="AM13" s="59"/>
      <c r="AN13" s="59"/>
      <c r="AO13" s="72"/>
      <c r="AP13" s="185"/>
      <c r="AQ13" s="193"/>
      <c r="AR13" s="193"/>
      <c r="AS13" s="193"/>
      <c r="AT13" s="193"/>
      <c r="AU13" s="193"/>
      <c r="AV13" s="193"/>
      <c r="AW13" s="193"/>
      <c r="AX13" s="193"/>
      <c r="AY13" s="193"/>
      <c r="AZ13" s="193"/>
      <c r="BA13" s="193"/>
      <c r="BB13" s="193"/>
      <c r="BC13" s="193"/>
      <c r="BD13" s="193"/>
      <c r="BE13" s="193"/>
      <c r="BF13" s="193"/>
      <c r="BG13" s="193"/>
      <c r="BH13" s="193"/>
      <c r="BI13" s="227"/>
      <c r="BJ13" s="241" t="s">
        <v>82</v>
      </c>
      <c r="BK13" s="243"/>
      <c r="BL13" s="243"/>
      <c r="BM13" s="245"/>
      <c r="BN13" s="56" t="s">
        <v>5</v>
      </c>
      <c r="BO13" s="59"/>
      <c r="BP13" s="59"/>
      <c r="BQ13" s="59"/>
      <c r="BR13" s="59"/>
      <c r="BS13" s="72"/>
      <c r="BT13" s="247"/>
      <c r="BU13" s="250"/>
      <c r="BV13" s="250"/>
      <c r="BW13" s="250"/>
      <c r="BX13" s="250"/>
      <c r="BY13" s="250"/>
      <c r="BZ13" s="250"/>
      <c r="CA13" s="250"/>
      <c r="CB13" s="250"/>
      <c r="CC13" s="250"/>
      <c r="CD13" s="250"/>
      <c r="CE13" s="250"/>
      <c r="CF13" s="250"/>
      <c r="CG13" s="250"/>
      <c r="CH13" s="250"/>
      <c r="CI13" s="250"/>
      <c r="CJ13" s="250"/>
      <c r="CK13" s="250"/>
      <c r="CL13" s="250"/>
      <c r="CM13" s="253"/>
      <c r="CN13" s="241" t="s">
        <v>82</v>
      </c>
      <c r="CO13" s="243"/>
      <c r="CP13" s="243"/>
      <c r="CQ13" s="245"/>
      <c r="CR13" s="56" t="s">
        <v>5</v>
      </c>
      <c r="CS13" s="59"/>
      <c r="CT13" s="59"/>
      <c r="CU13" s="59"/>
      <c r="CV13" s="59"/>
      <c r="CW13" s="72"/>
      <c r="CX13" s="247"/>
      <c r="CY13" s="250"/>
      <c r="CZ13" s="250"/>
      <c r="DA13" s="250"/>
      <c r="DB13" s="250"/>
      <c r="DC13" s="250"/>
      <c r="DD13" s="250"/>
      <c r="DE13" s="250"/>
      <c r="DF13" s="250"/>
      <c r="DG13" s="250"/>
      <c r="DH13" s="250"/>
      <c r="DI13" s="250"/>
      <c r="DJ13" s="250"/>
      <c r="DK13" s="250"/>
      <c r="DL13" s="250"/>
      <c r="DM13" s="250"/>
      <c r="DN13" s="250"/>
      <c r="DO13" s="250"/>
      <c r="DP13" s="250"/>
      <c r="DQ13" s="253"/>
    </row>
    <row r="14" spans="2:121" ht="15" customHeight="1">
      <c r="B14" s="13" t="s">
        <v>70</v>
      </c>
      <c r="C14" s="32"/>
      <c r="D14" s="32"/>
      <c r="E14" s="49"/>
      <c r="F14" s="56" t="s">
        <v>40</v>
      </c>
      <c r="G14" s="59"/>
      <c r="H14" s="59"/>
      <c r="I14" s="59"/>
      <c r="J14" s="59"/>
      <c r="K14" s="72"/>
      <c r="L14" s="185"/>
      <c r="M14" s="193"/>
      <c r="N14" s="193"/>
      <c r="O14" s="193"/>
      <c r="P14" s="193"/>
      <c r="Q14" s="193"/>
      <c r="R14" s="193"/>
      <c r="S14" s="193"/>
      <c r="T14" s="193"/>
      <c r="U14" s="193"/>
      <c r="V14" s="193"/>
      <c r="W14" s="193"/>
      <c r="X14" s="193"/>
      <c r="Y14" s="193"/>
      <c r="Z14" s="193"/>
      <c r="AA14" s="193"/>
      <c r="AB14" s="193"/>
      <c r="AC14" s="193"/>
      <c r="AD14" s="193"/>
      <c r="AE14" s="227"/>
      <c r="AF14" s="13"/>
      <c r="AG14" s="32"/>
      <c r="AH14" s="32"/>
      <c r="AI14" s="49"/>
      <c r="AJ14" s="56" t="s">
        <v>40</v>
      </c>
      <c r="AK14" s="59"/>
      <c r="AL14" s="59"/>
      <c r="AM14" s="59"/>
      <c r="AN14" s="59"/>
      <c r="AO14" s="72"/>
      <c r="AP14" s="185"/>
      <c r="AQ14" s="193"/>
      <c r="AR14" s="193"/>
      <c r="AS14" s="193"/>
      <c r="AT14" s="193"/>
      <c r="AU14" s="193"/>
      <c r="AV14" s="193"/>
      <c r="AW14" s="193"/>
      <c r="AX14" s="193"/>
      <c r="AY14" s="193"/>
      <c r="AZ14" s="193"/>
      <c r="BA14" s="193"/>
      <c r="BB14" s="193"/>
      <c r="BC14" s="193"/>
      <c r="BD14" s="193"/>
      <c r="BE14" s="193"/>
      <c r="BF14" s="193"/>
      <c r="BG14" s="193"/>
      <c r="BH14" s="193"/>
      <c r="BI14" s="227"/>
      <c r="BJ14" s="13"/>
      <c r="BK14" s="32"/>
      <c r="BL14" s="32"/>
      <c r="BM14" s="49"/>
      <c r="BN14" s="56" t="s">
        <v>40</v>
      </c>
      <c r="BO14" s="59"/>
      <c r="BP14" s="59"/>
      <c r="BQ14" s="59"/>
      <c r="BR14" s="59"/>
      <c r="BS14" s="72"/>
      <c r="BT14" s="247"/>
      <c r="BU14" s="250"/>
      <c r="BV14" s="250"/>
      <c r="BW14" s="250"/>
      <c r="BX14" s="250"/>
      <c r="BY14" s="250"/>
      <c r="BZ14" s="250"/>
      <c r="CA14" s="250"/>
      <c r="CB14" s="250"/>
      <c r="CC14" s="250"/>
      <c r="CD14" s="250"/>
      <c r="CE14" s="250"/>
      <c r="CF14" s="250"/>
      <c r="CG14" s="250"/>
      <c r="CH14" s="250"/>
      <c r="CI14" s="250"/>
      <c r="CJ14" s="250"/>
      <c r="CK14" s="250"/>
      <c r="CL14" s="250"/>
      <c r="CM14" s="253"/>
      <c r="CN14" s="13"/>
      <c r="CO14" s="32"/>
      <c r="CP14" s="32"/>
      <c r="CQ14" s="49"/>
      <c r="CR14" s="56" t="s">
        <v>40</v>
      </c>
      <c r="CS14" s="59"/>
      <c r="CT14" s="59"/>
      <c r="CU14" s="59"/>
      <c r="CV14" s="59"/>
      <c r="CW14" s="72"/>
      <c r="CX14" s="247"/>
      <c r="CY14" s="250"/>
      <c r="CZ14" s="250"/>
      <c r="DA14" s="250"/>
      <c r="DB14" s="250"/>
      <c r="DC14" s="250"/>
      <c r="DD14" s="250"/>
      <c r="DE14" s="250"/>
      <c r="DF14" s="250"/>
      <c r="DG14" s="250"/>
      <c r="DH14" s="250"/>
      <c r="DI14" s="250"/>
      <c r="DJ14" s="250"/>
      <c r="DK14" s="250"/>
      <c r="DL14" s="250"/>
      <c r="DM14" s="250"/>
      <c r="DN14" s="250"/>
      <c r="DO14" s="250"/>
      <c r="DP14" s="250"/>
      <c r="DQ14" s="253"/>
    </row>
    <row r="15" spans="2:121" ht="15" customHeight="1">
      <c r="B15" s="14"/>
      <c r="C15" s="33"/>
      <c r="D15" s="33"/>
      <c r="E15" s="50"/>
      <c r="F15" s="57" t="s">
        <v>41</v>
      </c>
      <c r="G15" s="60"/>
      <c r="H15" s="60"/>
      <c r="I15" s="60"/>
      <c r="J15" s="60"/>
      <c r="K15" s="71"/>
      <c r="L15" s="186"/>
      <c r="M15" s="194"/>
      <c r="N15" s="194"/>
      <c r="O15" s="194"/>
      <c r="P15" s="194"/>
      <c r="Q15" s="194"/>
      <c r="R15" s="194"/>
      <c r="S15" s="194"/>
      <c r="T15" s="194"/>
      <c r="U15" s="194"/>
      <c r="V15" s="194"/>
      <c r="W15" s="194"/>
      <c r="X15" s="194"/>
      <c r="Y15" s="194"/>
      <c r="Z15" s="194"/>
      <c r="AA15" s="194"/>
      <c r="AB15" s="194"/>
      <c r="AC15" s="194"/>
      <c r="AD15" s="194"/>
      <c r="AE15" s="228"/>
      <c r="AF15" s="14"/>
      <c r="AG15" s="33"/>
      <c r="AH15" s="33"/>
      <c r="AI15" s="50"/>
      <c r="AJ15" s="57" t="s">
        <v>41</v>
      </c>
      <c r="AK15" s="60"/>
      <c r="AL15" s="60"/>
      <c r="AM15" s="60"/>
      <c r="AN15" s="60"/>
      <c r="AO15" s="71"/>
      <c r="AP15" s="186"/>
      <c r="AQ15" s="194"/>
      <c r="AR15" s="194"/>
      <c r="AS15" s="194"/>
      <c r="AT15" s="194"/>
      <c r="AU15" s="194"/>
      <c r="AV15" s="194"/>
      <c r="AW15" s="194"/>
      <c r="AX15" s="194"/>
      <c r="AY15" s="194"/>
      <c r="AZ15" s="194"/>
      <c r="BA15" s="194"/>
      <c r="BB15" s="194"/>
      <c r="BC15" s="194"/>
      <c r="BD15" s="194"/>
      <c r="BE15" s="194"/>
      <c r="BF15" s="194"/>
      <c r="BG15" s="194"/>
      <c r="BH15" s="194"/>
      <c r="BI15" s="228"/>
      <c r="BJ15" s="14"/>
      <c r="BK15" s="33"/>
      <c r="BL15" s="33"/>
      <c r="BM15" s="50"/>
      <c r="BN15" s="57" t="s">
        <v>41</v>
      </c>
      <c r="BO15" s="60"/>
      <c r="BP15" s="60"/>
      <c r="BQ15" s="60"/>
      <c r="BR15" s="60"/>
      <c r="BS15" s="71"/>
      <c r="BT15" s="248"/>
      <c r="BU15" s="251"/>
      <c r="BV15" s="251"/>
      <c r="BW15" s="251"/>
      <c r="BX15" s="251"/>
      <c r="BY15" s="251"/>
      <c r="BZ15" s="251"/>
      <c r="CA15" s="251"/>
      <c r="CB15" s="251"/>
      <c r="CC15" s="251"/>
      <c r="CD15" s="251"/>
      <c r="CE15" s="251"/>
      <c r="CF15" s="251"/>
      <c r="CG15" s="251"/>
      <c r="CH15" s="251"/>
      <c r="CI15" s="251"/>
      <c r="CJ15" s="251"/>
      <c r="CK15" s="251"/>
      <c r="CL15" s="251"/>
      <c r="CM15" s="254"/>
      <c r="CN15" s="14"/>
      <c r="CO15" s="33"/>
      <c r="CP15" s="33"/>
      <c r="CQ15" s="50"/>
      <c r="CR15" s="57" t="s">
        <v>41</v>
      </c>
      <c r="CS15" s="60"/>
      <c r="CT15" s="60"/>
      <c r="CU15" s="60"/>
      <c r="CV15" s="60"/>
      <c r="CW15" s="71"/>
      <c r="CX15" s="248"/>
      <c r="CY15" s="251"/>
      <c r="CZ15" s="251"/>
      <c r="DA15" s="251"/>
      <c r="DB15" s="251"/>
      <c r="DC15" s="251"/>
      <c r="DD15" s="251"/>
      <c r="DE15" s="251"/>
      <c r="DF15" s="251"/>
      <c r="DG15" s="251"/>
      <c r="DH15" s="251"/>
      <c r="DI15" s="251"/>
      <c r="DJ15" s="251"/>
      <c r="DK15" s="251"/>
      <c r="DL15" s="251"/>
      <c r="DM15" s="251"/>
      <c r="DN15" s="251"/>
      <c r="DO15" s="251"/>
      <c r="DP15" s="251"/>
      <c r="DQ15" s="254"/>
    </row>
    <row r="16" spans="2:121" ht="15" customHeight="1">
      <c r="B16" s="15" t="s">
        <v>43</v>
      </c>
      <c r="C16" s="34"/>
      <c r="D16" s="34"/>
      <c r="E16" s="34"/>
      <c r="F16" s="34"/>
      <c r="G16" s="34"/>
      <c r="H16" s="34"/>
      <c r="I16" s="34"/>
      <c r="J16" s="34"/>
      <c r="K16" s="73"/>
      <c r="L16" s="79" t="s">
        <v>30</v>
      </c>
      <c r="M16" s="92"/>
      <c r="N16" s="92"/>
      <c r="O16" s="101"/>
      <c r="P16" s="182"/>
      <c r="Q16" s="190"/>
      <c r="R16" s="190"/>
      <c r="S16" s="212" t="s">
        <v>21</v>
      </c>
      <c r="T16" s="212"/>
      <c r="U16" s="212"/>
      <c r="V16" s="212"/>
      <c r="W16" s="212"/>
      <c r="X16" s="212"/>
      <c r="Y16" s="212"/>
      <c r="Z16" s="212"/>
      <c r="AA16" s="212"/>
      <c r="AB16" s="212"/>
      <c r="AC16" s="212"/>
      <c r="AD16" s="212"/>
      <c r="AE16" s="229"/>
      <c r="AG16" s="160"/>
      <c r="AH16" s="160"/>
      <c r="AI16" s="160"/>
      <c r="AJ16" s="160"/>
      <c r="AK16" s="160"/>
      <c r="AL16" s="160"/>
      <c r="AM16" s="160"/>
      <c r="AN16" s="160"/>
      <c r="AO16" s="160"/>
      <c r="AP16" s="160"/>
      <c r="AQ16" s="160"/>
      <c r="AS16" s="158"/>
      <c r="AT16" s="158"/>
      <c r="AU16" s="158"/>
      <c r="AV16" s="158"/>
      <c r="AW16" s="158"/>
      <c r="AX16" s="158"/>
      <c r="AY16" s="158"/>
      <c r="AZ16" s="158"/>
      <c r="BA16" s="158"/>
      <c r="BB16" s="158"/>
      <c r="BC16" s="158"/>
      <c r="BD16" s="158"/>
      <c r="BE16" s="158"/>
      <c r="BF16" s="238"/>
      <c r="BG16" s="238"/>
      <c r="BH16" s="238"/>
    </row>
    <row r="17" spans="1:98" ht="15" customHeight="1">
      <c r="B17" s="15" t="s">
        <v>37</v>
      </c>
      <c r="C17" s="34"/>
      <c r="D17" s="34"/>
      <c r="E17" s="34"/>
      <c r="F17" s="34"/>
      <c r="G17" s="34"/>
      <c r="H17" s="34"/>
      <c r="I17" s="34"/>
      <c r="J17" s="34"/>
      <c r="K17" s="73"/>
      <c r="L17" s="79" t="s">
        <v>73</v>
      </c>
      <c r="M17" s="92"/>
      <c r="N17" s="92"/>
      <c r="O17" s="101"/>
      <c r="P17" s="200" t="s">
        <v>73</v>
      </c>
      <c r="Q17" s="204"/>
      <c r="R17" s="207">
        <v>1111</v>
      </c>
      <c r="S17" s="211"/>
      <c r="T17" s="211"/>
      <c r="U17" s="211"/>
      <c r="V17" s="211"/>
      <c r="W17" s="211"/>
      <c r="X17" s="211"/>
      <c r="Y17" s="211"/>
      <c r="Z17" s="211"/>
      <c r="AA17" s="216" t="s">
        <v>22</v>
      </c>
      <c r="AB17" s="217"/>
      <c r="AC17" s="212"/>
      <c r="AD17" s="212"/>
      <c r="AE17" s="229"/>
      <c r="AG17" s="160"/>
      <c r="AH17" s="160"/>
      <c r="AI17" s="160"/>
      <c r="AJ17" s="160"/>
      <c r="AK17" s="160"/>
      <c r="AL17" s="160"/>
      <c r="AM17" s="160"/>
      <c r="AN17" s="160"/>
      <c r="AO17" s="160"/>
      <c r="AP17" s="160"/>
      <c r="AQ17" s="160"/>
      <c r="AS17" s="158"/>
      <c r="AT17" s="158"/>
      <c r="AU17" s="158"/>
      <c r="AV17" s="158"/>
      <c r="AW17" s="158"/>
      <c r="AX17" s="158"/>
      <c r="AY17" s="158"/>
      <c r="AZ17" s="158"/>
      <c r="BA17" s="158"/>
      <c r="BB17" s="158"/>
      <c r="BC17" s="158"/>
      <c r="BD17" s="158"/>
      <c r="BE17" s="158"/>
      <c r="BF17" s="238"/>
      <c r="BG17" s="238"/>
      <c r="BH17" s="238"/>
    </row>
    <row r="18" spans="1:98" ht="15" customHeight="1">
      <c r="B18" s="16" t="s">
        <v>46</v>
      </c>
      <c r="C18" s="35"/>
      <c r="D18" s="35"/>
      <c r="E18" s="35"/>
      <c r="F18" s="35"/>
      <c r="G18" s="35"/>
      <c r="H18" s="35"/>
      <c r="I18" s="35"/>
      <c r="J18" s="35"/>
      <c r="K18" s="74"/>
      <c r="L18" s="182" t="s">
        <v>74</v>
      </c>
      <c r="M18" s="190"/>
      <c r="N18" s="190"/>
      <c r="O18" s="190"/>
      <c r="P18" s="190"/>
      <c r="Q18" s="178" t="s">
        <v>26</v>
      </c>
      <c r="R18" s="178"/>
      <c r="S18" s="190"/>
      <c r="T18" s="190"/>
      <c r="U18" s="178" t="s">
        <v>27</v>
      </c>
      <c r="V18" s="178"/>
      <c r="W18" s="190"/>
      <c r="X18" s="190"/>
      <c r="Y18" s="178" t="s">
        <v>31</v>
      </c>
      <c r="Z18" s="178"/>
      <c r="AA18" s="178"/>
      <c r="AB18" s="178"/>
      <c r="AC18" s="178"/>
      <c r="AD18" s="178"/>
      <c r="AE18" s="223"/>
      <c r="AF18" s="231"/>
      <c r="AG18" s="231" t="str">
        <f>L18&amp;IF(O18="","　　　年　　　月　　　日",IF(O18="","　　　",IF(O18&lt;10,"　　","　")&amp;DBCS(O18))&amp;"年"&amp;IF(S18="","　　　",IF(S18&lt;10,"　　","　")&amp;DBCS(S18))&amp;"月"&amp;IF(W18="","　　　",IF(W18&lt;10,"　　","　")&amp;DBCS(W18))&amp;"日")</f>
        <v>令和　　　年　　　月　　　日</v>
      </c>
      <c r="AH18" s="231"/>
      <c r="AI18" s="231"/>
      <c r="AJ18" s="160"/>
      <c r="AK18" s="160"/>
      <c r="AL18" s="160"/>
      <c r="AM18" s="160"/>
      <c r="AN18" s="160"/>
      <c r="AO18" s="160"/>
      <c r="AP18" s="160"/>
      <c r="AQ18" s="160"/>
      <c r="AS18" s="158"/>
      <c r="AT18" s="158"/>
      <c r="AU18" s="158"/>
      <c r="AV18" s="158"/>
      <c r="AW18" s="158"/>
      <c r="AX18" s="158"/>
      <c r="AY18" s="158"/>
      <c r="AZ18" s="158"/>
      <c r="BA18" s="158"/>
      <c r="BB18" s="158"/>
      <c r="BC18" s="158"/>
      <c r="BD18" s="158"/>
      <c r="BE18" s="158"/>
    </row>
    <row r="19" spans="1:98" ht="15" customHeight="1">
      <c r="B19" s="15" t="s">
        <v>10</v>
      </c>
      <c r="C19" s="34"/>
      <c r="D19" s="34"/>
      <c r="E19" s="34"/>
      <c r="F19" s="34"/>
      <c r="G19" s="34"/>
      <c r="H19" s="34"/>
      <c r="I19" s="34"/>
      <c r="J19" s="34"/>
      <c r="K19" s="73"/>
      <c r="L19" s="187"/>
      <c r="M19" s="195"/>
      <c r="N19" s="195"/>
      <c r="O19" s="195"/>
      <c r="P19" s="195"/>
      <c r="Q19" s="195"/>
      <c r="R19" s="195"/>
      <c r="S19" s="195"/>
      <c r="T19" s="195"/>
      <c r="U19" s="195"/>
      <c r="V19" s="195"/>
      <c r="W19" s="195"/>
      <c r="X19" s="195"/>
      <c r="Y19" s="195"/>
      <c r="Z19" s="195"/>
      <c r="AA19" s="195"/>
      <c r="AB19" s="195"/>
      <c r="AC19" s="195"/>
      <c r="AD19" s="195"/>
      <c r="AE19" s="230"/>
      <c r="AG19" s="160"/>
      <c r="AH19" s="160"/>
      <c r="AI19" s="160"/>
      <c r="AJ19" s="160"/>
      <c r="AK19" s="160"/>
      <c r="AL19" s="160"/>
      <c r="AM19" s="160"/>
      <c r="AN19" s="160"/>
      <c r="AO19" s="160"/>
      <c r="AP19" s="160"/>
      <c r="AQ19" s="160"/>
      <c r="AS19" s="158"/>
      <c r="AT19" s="158"/>
      <c r="AU19" s="158"/>
      <c r="AV19" s="158"/>
      <c r="AW19" s="158"/>
      <c r="AX19" s="158"/>
      <c r="AY19" s="158"/>
      <c r="AZ19" s="158"/>
      <c r="BA19" s="158"/>
      <c r="BB19" s="158"/>
      <c r="BC19" s="158"/>
      <c r="BD19" s="158"/>
      <c r="BE19" s="158"/>
    </row>
    <row r="20" spans="1:98" ht="15" hidden="1" customHeight="1">
      <c r="AF20" s="231"/>
      <c r="AG20" s="160"/>
      <c r="AH20" s="231"/>
      <c r="AI20" s="231"/>
      <c r="AJ20" s="231"/>
      <c r="AK20" s="231"/>
      <c r="AL20" s="231"/>
      <c r="AM20" s="231"/>
      <c r="AN20" s="231"/>
      <c r="AO20" s="231"/>
      <c r="AP20" s="231"/>
      <c r="AQ20" s="231"/>
      <c r="AR20" s="231"/>
      <c r="AS20" s="231"/>
      <c r="AT20" s="231"/>
      <c r="AU20" s="231"/>
      <c r="AV20" s="231"/>
      <c r="AW20" s="231"/>
      <c r="AX20" s="160"/>
      <c r="AY20" s="160"/>
      <c r="AZ20" s="160"/>
      <c r="BA20" s="160"/>
      <c r="BB20" s="158"/>
      <c r="BC20" s="158"/>
      <c r="BD20" s="160"/>
      <c r="BE20" s="160"/>
      <c r="BF20" s="239"/>
      <c r="BG20" s="239"/>
      <c r="BH20" s="239"/>
      <c r="BI20" s="157"/>
      <c r="BJ20" s="157"/>
      <c r="BK20" s="157"/>
      <c r="BL20" s="157"/>
    </row>
    <row r="21" spans="1:98" ht="15" hidden="1" customHeight="1">
      <c r="AF21" s="231"/>
      <c r="AG21" s="231"/>
      <c r="AH21" s="231"/>
      <c r="AI21" s="231"/>
      <c r="AJ21" s="231"/>
      <c r="AK21" s="231"/>
      <c r="AL21" s="231"/>
      <c r="AM21" s="231"/>
      <c r="AN21" s="231"/>
      <c r="AO21" s="231"/>
      <c r="AP21" s="231"/>
      <c r="AQ21" s="231"/>
      <c r="AR21" s="231"/>
      <c r="AS21" s="231"/>
      <c r="AT21" s="231"/>
      <c r="AU21" s="231"/>
      <c r="AV21" s="231"/>
      <c r="AW21" s="231"/>
      <c r="AX21" s="160"/>
      <c r="AY21" s="160"/>
      <c r="AZ21" s="160"/>
      <c r="BA21" s="160"/>
      <c r="BB21" s="158"/>
      <c r="BC21" s="158"/>
      <c r="BD21" s="158"/>
      <c r="BE21" s="158"/>
      <c r="BF21" s="238"/>
      <c r="BG21" s="238"/>
      <c r="BH21" s="238"/>
    </row>
    <row r="22" spans="1:98" ht="15" hidden="1" customHeight="1">
      <c r="AF22" s="231"/>
      <c r="AG22" s="231"/>
      <c r="AH22" s="231"/>
      <c r="AI22" s="231"/>
      <c r="AJ22" s="231"/>
      <c r="AK22" s="231"/>
      <c r="AL22" s="231"/>
      <c r="AM22" s="231"/>
      <c r="AN22" s="231"/>
      <c r="AO22" s="231"/>
      <c r="AP22" s="231"/>
      <c r="AQ22" s="231"/>
      <c r="AR22" s="231"/>
      <c r="AS22" s="231"/>
      <c r="AT22" s="231"/>
      <c r="AU22" s="231"/>
      <c r="AV22" s="231"/>
      <c r="AW22" s="231"/>
      <c r="AX22" s="160"/>
      <c r="AY22" s="160"/>
      <c r="AZ22" s="160"/>
      <c r="BA22" s="160"/>
      <c r="BB22" s="158"/>
      <c r="BC22" s="158"/>
      <c r="BD22" s="158"/>
      <c r="BE22" s="158"/>
      <c r="BF22" s="238"/>
      <c r="BG22" s="238"/>
      <c r="BH22" s="238"/>
    </row>
    <row r="23" spans="1:98" ht="15" hidden="1" customHeight="1">
      <c r="AF23" s="161"/>
      <c r="AG23" s="231"/>
      <c r="AH23" s="231"/>
      <c r="AI23" s="231"/>
      <c r="AJ23" s="231"/>
      <c r="AK23" s="231"/>
      <c r="AL23" s="231"/>
      <c r="AM23" s="231"/>
      <c r="AN23" s="231"/>
      <c r="AO23" s="231"/>
      <c r="AP23" s="231"/>
      <c r="AQ23" s="231"/>
      <c r="AR23" s="231"/>
      <c r="AS23" s="231"/>
      <c r="AT23" s="231"/>
      <c r="AU23" s="231"/>
      <c r="AV23" s="231"/>
      <c r="AW23" s="231"/>
      <c r="AX23" s="160"/>
      <c r="AY23" s="160"/>
      <c r="AZ23" s="160"/>
      <c r="BA23" s="160"/>
      <c r="BB23" s="158"/>
      <c r="BC23" s="158"/>
      <c r="BD23" s="158"/>
      <c r="BE23" s="158"/>
      <c r="BF23" s="238"/>
      <c r="BG23" s="238"/>
      <c r="BH23" s="238"/>
    </row>
    <row r="24" spans="1:98" ht="15" hidden="1" customHeight="1">
      <c r="AF24" s="161"/>
      <c r="AG24" s="231"/>
      <c r="AH24" s="231"/>
      <c r="AI24" s="231"/>
      <c r="AJ24" s="231"/>
      <c r="AK24" s="231"/>
      <c r="AL24" s="231"/>
      <c r="AM24" s="231"/>
      <c r="AN24" s="231"/>
      <c r="AO24" s="231"/>
      <c r="AP24" s="231"/>
      <c r="AQ24" s="231"/>
      <c r="AR24" s="231"/>
      <c r="AS24" s="231"/>
      <c r="AT24" s="231"/>
      <c r="AU24" s="231"/>
      <c r="AV24" s="231"/>
      <c r="AW24" s="231"/>
      <c r="AX24" s="160"/>
      <c r="AY24" s="160"/>
      <c r="AZ24" s="160"/>
      <c r="BA24" s="160"/>
      <c r="BB24" s="158"/>
      <c r="BC24" s="158"/>
      <c r="BD24" s="158"/>
      <c r="BE24" s="158"/>
      <c r="BF24" s="238"/>
      <c r="BG24" s="238"/>
      <c r="BH24" s="238"/>
    </row>
    <row r="25" spans="1:98" ht="15" hidden="1" customHeight="1">
      <c r="AF25" s="161"/>
      <c r="AG25" s="231"/>
      <c r="AH25" s="231"/>
      <c r="AI25" s="231"/>
      <c r="AJ25" s="231"/>
      <c r="AK25" s="231"/>
      <c r="AL25" s="231"/>
      <c r="AM25" s="231"/>
      <c r="AN25" s="231"/>
      <c r="AO25" s="231"/>
      <c r="AP25" s="231"/>
      <c r="AQ25" s="231"/>
      <c r="AR25" s="231"/>
      <c r="AS25" s="231"/>
      <c r="AT25" s="231"/>
      <c r="AU25" s="231"/>
      <c r="AV25" s="231"/>
      <c r="AW25" s="231"/>
      <c r="AX25" s="160"/>
      <c r="AY25" s="160"/>
      <c r="AZ25" s="160"/>
      <c r="BA25" s="160"/>
      <c r="BB25" s="158"/>
      <c r="BC25" s="158"/>
      <c r="BD25" s="158"/>
      <c r="BE25" s="158"/>
      <c r="BF25" s="238"/>
      <c r="BG25" s="238"/>
      <c r="BH25" s="238"/>
    </row>
    <row r="26" spans="1:98" ht="15" hidden="1" customHeight="1">
      <c r="AF26" s="161"/>
      <c r="AG26" s="231"/>
      <c r="AH26" s="231"/>
      <c r="AI26" s="231"/>
      <c r="AJ26" s="231"/>
      <c r="AK26" s="231"/>
      <c r="AL26" s="231"/>
      <c r="AM26" s="231"/>
      <c r="AN26" s="231"/>
      <c r="AO26" s="231"/>
      <c r="AP26" s="231"/>
      <c r="AQ26" s="231"/>
      <c r="AR26" s="231"/>
      <c r="AS26" s="231"/>
      <c r="AT26" s="231"/>
      <c r="AU26" s="231"/>
      <c r="AV26" s="231"/>
      <c r="AW26" s="231"/>
      <c r="AX26" s="160"/>
      <c r="AY26" s="160"/>
      <c r="AZ26" s="160"/>
      <c r="BA26" s="160"/>
      <c r="BB26" s="158"/>
      <c r="BC26" s="158"/>
      <c r="BD26" s="158"/>
      <c r="BE26" s="158"/>
      <c r="BF26" s="238"/>
      <c r="BG26" s="238"/>
      <c r="BH26" s="238"/>
    </row>
    <row r="27" spans="1:98" ht="15" hidden="1" customHeight="1">
      <c r="AF27" s="161"/>
      <c r="AG27" s="231"/>
      <c r="AH27" s="231"/>
      <c r="AI27" s="231"/>
      <c r="AJ27" s="231"/>
      <c r="AK27" s="231"/>
      <c r="AL27" s="231"/>
      <c r="AM27" s="231"/>
      <c r="AN27" s="231"/>
      <c r="AO27" s="231"/>
      <c r="AP27" s="231"/>
      <c r="AQ27" s="231"/>
      <c r="AR27" s="231"/>
      <c r="AS27" s="231"/>
      <c r="AT27" s="231"/>
      <c r="AU27" s="231"/>
      <c r="AV27" s="231"/>
      <c r="AW27" s="231"/>
      <c r="AX27" s="160"/>
      <c r="AY27" s="160"/>
      <c r="AZ27" s="160"/>
      <c r="BA27" s="160"/>
      <c r="BB27" s="158"/>
      <c r="BC27" s="158"/>
      <c r="BD27" s="158"/>
      <c r="BE27" s="158"/>
      <c r="BF27" s="238"/>
      <c r="BG27" s="238"/>
      <c r="BH27" s="238"/>
    </row>
    <row r="28" spans="1:98" ht="15" hidden="1" customHeight="1"/>
    <row r="29" spans="1:98" ht="15" hidden="1" customHeight="1"/>
    <row r="30" spans="1:98" s="159" customFormat="1" ht="15" hidden="1" customHeight="1">
      <c r="A30" s="157"/>
      <c r="BM30" s="157"/>
      <c r="BN30" s="157"/>
      <c r="BO30" s="157"/>
      <c r="BP30" s="157"/>
      <c r="BQ30" s="157"/>
      <c r="BR30" s="157"/>
      <c r="BS30" s="157"/>
      <c r="BT30" s="157"/>
      <c r="BU30" s="157"/>
      <c r="BV30" s="157"/>
      <c r="BW30" s="157"/>
      <c r="BX30" s="157"/>
      <c r="BY30" s="157"/>
      <c r="BZ30" s="160"/>
      <c r="CA30" s="160"/>
      <c r="CB30" s="160"/>
      <c r="CC30" s="160"/>
      <c r="CD30" s="160"/>
      <c r="CE30" s="160"/>
      <c r="CF30" s="160"/>
      <c r="CG30" s="157"/>
      <c r="CH30" s="157"/>
      <c r="CI30" s="157"/>
      <c r="CJ30" s="157"/>
      <c r="CK30" s="157"/>
      <c r="CL30" s="157"/>
      <c r="CM30" s="157"/>
      <c r="CN30" s="157"/>
      <c r="CO30" s="157"/>
      <c r="CP30" s="157"/>
      <c r="CQ30" s="157"/>
      <c r="CR30" s="157"/>
      <c r="CS30" s="157"/>
      <c r="CT30" s="157"/>
    </row>
    <row r="31" spans="1:98" s="159" customFormat="1" ht="15" hidden="1" customHeight="1">
      <c r="A31" s="157"/>
      <c r="BM31" s="157"/>
      <c r="BN31" s="157"/>
      <c r="BO31" s="157"/>
      <c r="BP31" s="157"/>
      <c r="BQ31" s="157"/>
      <c r="BR31" s="157"/>
      <c r="BS31" s="157"/>
      <c r="BT31" s="157"/>
      <c r="BU31" s="157"/>
      <c r="BV31" s="157"/>
      <c r="BW31" s="157"/>
      <c r="BX31" s="157"/>
      <c r="BY31" s="157"/>
      <c r="BZ31" s="160"/>
      <c r="CA31" s="160"/>
      <c r="CB31" s="160"/>
      <c r="CC31" s="160"/>
      <c r="CD31" s="160"/>
      <c r="CE31" s="160"/>
      <c r="CF31" s="160"/>
      <c r="CG31" s="157"/>
      <c r="CH31" s="157"/>
      <c r="CI31" s="157"/>
      <c r="CJ31" s="157"/>
      <c r="CK31" s="157"/>
      <c r="CL31" s="157"/>
      <c r="CM31" s="157"/>
      <c r="CN31" s="157"/>
      <c r="CO31" s="157"/>
      <c r="CP31" s="157"/>
      <c r="CQ31" s="157"/>
      <c r="CR31" s="157"/>
      <c r="CS31" s="157"/>
      <c r="CT31" s="157"/>
    </row>
    <row r="32" spans="1:98" s="159" customFormat="1" ht="5.0999999999999996" hidden="1" customHeight="1">
      <c r="A32" s="157"/>
      <c r="B32" s="157"/>
      <c r="C32" s="157"/>
      <c r="D32" s="157"/>
      <c r="E32" s="157"/>
      <c r="F32" s="157"/>
      <c r="G32" s="157"/>
      <c r="H32" s="157"/>
      <c r="I32" s="157"/>
      <c r="J32" s="157"/>
      <c r="K32" s="157"/>
      <c r="L32" s="157"/>
      <c r="M32" s="157"/>
      <c r="N32" s="157"/>
      <c r="O32" s="157"/>
      <c r="P32" s="157"/>
      <c r="Q32" s="157"/>
      <c r="R32" s="157"/>
      <c r="S32" s="157"/>
      <c r="T32" s="157"/>
      <c r="U32" s="157"/>
      <c r="V32" s="157"/>
      <c r="W32" s="157"/>
      <c r="X32" s="157"/>
      <c r="Y32" s="157"/>
      <c r="Z32" s="157"/>
      <c r="AA32" s="157"/>
      <c r="AB32" s="157"/>
      <c r="AC32" s="157"/>
      <c r="AD32" s="157"/>
      <c r="AE32" s="157"/>
      <c r="AF32" s="157"/>
      <c r="AG32" s="157"/>
      <c r="AH32" s="157"/>
      <c r="AI32" s="157"/>
      <c r="AJ32" s="157"/>
      <c r="AK32" s="157"/>
      <c r="AL32" s="157"/>
      <c r="AM32" s="157"/>
      <c r="AN32" s="157"/>
      <c r="AO32" s="157"/>
      <c r="AP32" s="157"/>
      <c r="AQ32" s="157"/>
      <c r="AR32" s="158"/>
      <c r="BM32" s="157"/>
      <c r="BN32" s="157"/>
      <c r="BO32" s="157"/>
      <c r="BP32" s="157"/>
      <c r="BQ32" s="157"/>
      <c r="BR32" s="157"/>
      <c r="BS32" s="157"/>
      <c r="BT32" s="157"/>
      <c r="BU32" s="157"/>
      <c r="BV32" s="157"/>
      <c r="BW32" s="157"/>
      <c r="BX32" s="157"/>
      <c r="BY32" s="157"/>
      <c r="BZ32" s="160"/>
      <c r="CA32" s="160"/>
      <c r="CB32" s="160"/>
      <c r="CC32" s="160"/>
      <c r="CD32" s="160"/>
      <c r="CE32" s="160"/>
      <c r="CF32" s="160"/>
      <c r="CG32" s="157"/>
      <c r="CH32" s="157"/>
      <c r="CI32" s="157"/>
      <c r="CJ32" s="157"/>
      <c r="CK32" s="157"/>
      <c r="CL32" s="157"/>
      <c r="CM32" s="157"/>
      <c r="CN32" s="157"/>
      <c r="CO32" s="157"/>
      <c r="CP32" s="157"/>
      <c r="CQ32" s="157"/>
      <c r="CR32" s="157"/>
      <c r="CS32" s="157"/>
      <c r="CT32" s="157"/>
    </row>
    <row r="33" spans="1:54" s="161" customFormat="1" ht="23.1" customHeight="1">
      <c r="A33" s="161"/>
      <c r="B33" s="161"/>
      <c r="C33" s="161"/>
      <c r="D33" s="161"/>
      <c r="E33" s="161"/>
      <c r="F33" s="161"/>
      <c r="G33" s="161"/>
      <c r="H33" s="161"/>
      <c r="I33" s="161"/>
      <c r="J33" s="161"/>
      <c r="K33" s="161"/>
      <c r="L33" s="161"/>
      <c r="M33" s="161"/>
      <c r="N33" s="161"/>
      <c r="O33" s="161"/>
      <c r="P33" s="161"/>
      <c r="Q33" s="161"/>
      <c r="R33" s="161"/>
      <c r="S33" s="161"/>
      <c r="T33" s="161"/>
      <c r="U33" s="161"/>
      <c r="V33" s="161"/>
      <c r="W33" s="161"/>
      <c r="X33" s="161"/>
      <c r="Y33" s="161"/>
      <c r="Z33" s="161"/>
      <c r="AA33" s="161"/>
      <c r="AB33" s="161"/>
      <c r="AC33" s="161"/>
      <c r="AD33" s="161"/>
      <c r="AE33" s="161"/>
      <c r="AF33" s="161"/>
      <c r="AG33" s="161"/>
      <c r="AH33" s="161"/>
      <c r="AI33" s="161"/>
      <c r="AJ33" s="161"/>
      <c r="AK33" s="161"/>
      <c r="AL33" s="161"/>
      <c r="AM33" s="161"/>
      <c r="AN33" s="161"/>
      <c r="AO33" s="161"/>
      <c r="AP33" s="161"/>
      <c r="AQ33" s="161"/>
      <c r="AR33" s="161"/>
      <c r="AS33" s="161"/>
      <c r="AT33" s="161"/>
      <c r="AU33" s="161"/>
      <c r="AV33" s="231"/>
      <c r="AW33" s="231"/>
      <c r="AX33" s="231"/>
      <c r="AY33" s="231"/>
      <c r="AZ33" s="231"/>
      <c r="BA33" s="231"/>
      <c r="BB33" s="231"/>
    </row>
    <row r="34" spans="1:54" s="161" customFormat="1" ht="23.1" customHeight="1">
      <c r="A34" s="161"/>
      <c r="B34" s="161"/>
      <c r="C34" s="161"/>
      <c r="D34" s="161"/>
      <c r="E34" s="161"/>
      <c r="F34" s="161"/>
      <c r="G34" s="161"/>
      <c r="H34" s="161"/>
      <c r="I34" s="161"/>
      <c r="J34" s="161"/>
      <c r="K34" s="161"/>
      <c r="L34" s="161"/>
      <c r="M34" s="161"/>
      <c r="N34" s="161"/>
      <c r="O34" s="161"/>
      <c r="P34" s="161"/>
      <c r="Q34" s="161"/>
      <c r="R34" s="161"/>
      <c r="S34" s="161"/>
      <c r="T34" s="161"/>
      <c r="U34" s="161"/>
      <c r="V34" s="161"/>
      <c r="W34" s="161"/>
      <c r="X34" s="161"/>
      <c r="Y34" s="161"/>
      <c r="Z34" s="161"/>
      <c r="AA34" s="161"/>
      <c r="AB34" s="161"/>
      <c r="AC34" s="161"/>
      <c r="AD34" s="161"/>
      <c r="AE34" s="161"/>
      <c r="AF34" s="161"/>
      <c r="AG34" s="161"/>
      <c r="AH34" s="161"/>
      <c r="AI34" s="161"/>
      <c r="AJ34" s="161"/>
      <c r="AK34" s="161"/>
      <c r="AL34" s="161"/>
      <c r="AM34" s="161"/>
      <c r="AN34" s="161"/>
      <c r="AO34" s="161"/>
      <c r="AP34" s="161"/>
      <c r="AQ34" s="161"/>
      <c r="AR34" s="161"/>
      <c r="AS34" s="161"/>
      <c r="AT34" s="161"/>
      <c r="AU34" s="161"/>
      <c r="AV34" s="231"/>
      <c r="AW34" s="231"/>
      <c r="AX34" s="231"/>
      <c r="AY34" s="231"/>
      <c r="AZ34" s="231"/>
      <c r="BA34" s="231"/>
      <c r="BB34" s="231"/>
    </row>
    <row r="35" spans="1:54" s="161" customFormat="1" ht="23.1" customHeight="1">
      <c r="A35" s="162" t="s">
        <v>49</v>
      </c>
      <c r="B35" s="161"/>
      <c r="C35" s="161"/>
      <c r="D35" s="161"/>
      <c r="E35" s="161"/>
      <c r="F35" s="161"/>
      <c r="G35" s="161"/>
      <c r="H35" s="161"/>
      <c r="I35" s="161"/>
      <c r="J35" s="161"/>
      <c r="K35" s="161"/>
      <c r="L35" s="161"/>
      <c r="M35" s="161"/>
      <c r="N35" s="161"/>
      <c r="O35" s="161"/>
      <c r="P35" s="161"/>
      <c r="Q35" s="161"/>
      <c r="R35" s="161"/>
      <c r="S35" s="161"/>
      <c r="T35" s="161"/>
      <c r="U35" s="161"/>
      <c r="V35" s="161"/>
      <c r="W35" s="161"/>
      <c r="X35" s="161"/>
      <c r="Y35" s="161"/>
      <c r="Z35" s="161"/>
      <c r="AA35" s="161"/>
      <c r="AB35" s="161"/>
      <c r="AC35" s="161"/>
      <c r="AD35" s="161"/>
      <c r="AE35" s="161"/>
      <c r="AF35" s="161"/>
      <c r="AG35" s="161"/>
      <c r="AH35" s="161"/>
      <c r="AI35" s="161"/>
      <c r="AJ35" s="161"/>
      <c r="AK35" s="161"/>
      <c r="AL35" s="161"/>
      <c r="AM35" s="161"/>
      <c r="AN35" s="161"/>
      <c r="AO35" s="161"/>
      <c r="AP35" s="161"/>
      <c r="AQ35" s="161"/>
      <c r="AR35" s="161"/>
      <c r="AS35" s="161"/>
      <c r="AT35" s="161"/>
      <c r="AU35" s="161"/>
      <c r="AV35" s="231"/>
      <c r="AW35" s="231"/>
      <c r="AX35" s="231"/>
      <c r="AY35" s="231"/>
      <c r="AZ35" s="231"/>
      <c r="BA35" s="231"/>
      <c r="BB35" s="231"/>
    </row>
    <row r="36" spans="1:54" s="161" customFormat="1" ht="15" hidden="1" customHeight="1">
      <c r="A36" s="163"/>
      <c r="B36" s="161"/>
      <c r="C36" s="161"/>
      <c r="D36" s="161"/>
      <c r="E36" s="161"/>
      <c r="F36" s="161"/>
      <c r="G36" s="161"/>
      <c r="H36" s="161"/>
      <c r="I36" s="161"/>
      <c r="J36" s="161"/>
      <c r="K36" s="161"/>
      <c r="L36" s="161"/>
      <c r="M36" s="161"/>
      <c r="N36" s="161"/>
      <c r="O36" s="161"/>
      <c r="P36" s="161"/>
      <c r="Q36" s="161"/>
      <c r="R36" s="161"/>
      <c r="S36" s="161"/>
      <c r="T36" s="161"/>
      <c r="U36" s="161"/>
      <c r="V36" s="161"/>
      <c r="W36" s="161"/>
      <c r="X36" s="161"/>
      <c r="Y36" s="161"/>
      <c r="Z36" s="161"/>
      <c r="AA36" s="161"/>
      <c r="AB36" s="161"/>
      <c r="AC36" s="161"/>
      <c r="AD36" s="161"/>
      <c r="AE36" s="161"/>
      <c r="AF36" s="161"/>
      <c r="AG36" s="161"/>
      <c r="AH36" s="161"/>
      <c r="AI36" s="161"/>
      <c r="AJ36" s="161"/>
      <c r="AK36" s="161"/>
      <c r="AL36" s="161"/>
      <c r="AM36" s="161"/>
      <c r="AN36" s="161"/>
      <c r="AO36" s="161"/>
      <c r="AP36" s="161"/>
      <c r="AQ36" s="161"/>
      <c r="AR36" s="161"/>
      <c r="AS36" s="161"/>
      <c r="AT36" s="161"/>
      <c r="AU36" s="161"/>
      <c r="AV36" s="231"/>
      <c r="AW36" s="231"/>
      <c r="AX36" s="231"/>
      <c r="AY36" s="231"/>
      <c r="AZ36" s="231"/>
      <c r="BA36" s="231"/>
      <c r="BB36" s="231"/>
    </row>
    <row r="37" spans="1:54" s="161" customFormat="1" ht="23.1" customHeight="1">
      <c r="A37" s="161"/>
      <c r="B37" s="161"/>
      <c r="C37" s="161"/>
      <c r="D37" s="161"/>
      <c r="E37" s="177"/>
      <c r="F37" s="161"/>
      <c r="G37" s="161"/>
      <c r="H37" s="161"/>
      <c r="I37" s="161"/>
      <c r="J37" s="161"/>
      <c r="K37" s="75" t="s">
        <v>34</v>
      </c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161"/>
      <c r="AJ37" s="161"/>
      <c r="AK37" s="161"/>
      <c r="AL37" s="161"/>
      <c r="AM37" s="161"/>
      <c r="AN37" s="161"/>
      <c r="AO37" s="161"/>
      <c r="AP37" s="161"/>
      <c r="AQ37" s="161"/>
      <c r="AR37" s="161"/>
      <c r="AS37" s="161"/>
      <c r="AT37" s="161"/>
      <c r="AU37" s="161"/>
      <c r="AV37" s="231"/>
      <c r="AW37" s="231"/>
      <c r="AX37" s="231"/>
      <c r="AY37" s="231"/>
      <c r="AZ37" s="231"/>
      <c r="BA37" s="231"/>
      <c r="BB37" s="231"/>
    </row>
    <row r="38" spans="1:54" s="161" customFormat="1" ht="23.1" customHeight="1">
      <c r="A38" s="161"/>
      <c r="B38" s="161"/>
      <c r="C38" s="161"/>
      <c r="D38" s="161"/>
      <c r="E38" s="161"/>
      <c r="F38" s="161"/>
      <c r="G38" s="161"/>
      <c r="H38" s="161"/>
      <c r="I38" s="64"/>
      <c r="J38" s="64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64"/>
      <c r="AJ38" s="161"/>
      <c r="AK38" s="161"/>
      <c r="AL38" s="161"/>
      <c r="AM38" s="161"/>
      <c r="AN38" s="161"/>
      <c r="AO38" s="161"/>
      <c r="AP38" s="161"/>
      <c r="AQ38" s="161"/>
      <c r="AR38" s="161"/>
      <c r="AS38" s="161"/>
      <c r="AT38" s="161"/>
      <c r="AU38" s="161"/>
      <c r="AV38" s="231"/>
      <c r="AW38" s="231"/>
      <c r="AX38" s="231"/>
      <c r="AY38" s="231"/>
      <c r="AZ38" s="231"/>
      <c r="BA38" s="231"/>
      <c r="BB38" s="231"/>
    </row>
    <row r="39" spans="1:54" s="161" customFormat="1" ht="23.1" hidden="1" customHeight="1">
      <c r="A39" s="161"/>
      <c r="B39" s="161"/>
      <c r="C39" s="161"/>
      <c r="D39" s="161"/>
      <c r="E39" s="161"/>
      <c r="F39" s="161"/>
      <c r="G39" s="161"/>
      <c r="H39" s="161"/>
      <c r="I39" s="161"/>
      <c r="J39" s="161"/>
      <c r="K39" s="161"/>
      <c r="L39" s="161"/>
      <c r="M39" s="161"/>
      <c r="N39" s="161"/>
      <c r="O39" s="161"/>
      <c r="P39" s="161"/>
      <c r="Q39" s="161"/>
      <c r="R39" s="161"/>
      <c r="S39" s="161"/>
      <c r="T39" s="161"/>
      <c r="U39" s="161"/>
      <c r="V39" s="161"/>
      <c r="W39" s="161"/>
      <c r="X39" s="161"/>
      <c r="Y39" s="161"/>
      <c r="Z39" s="161"/>
      <c r="AA39" s="161"/>
      <c r="AB39" s="161"/>
      <c r="AC39" s="161"/>
      <c r="AD39" s="161"/>
      <c r="AE39" s="161"/>
      <c r="AF39" s="161"/>
      <c r="AG39" s="161"/>
      <c r="AH39" s="161"/>
      <c r="AI39" s="161"/>
      <c r="AJ39" s="161"/>
      <c r="AK39" s="161"/>
      <c r="AL39" s="161"/>
      <c r="AM39" s="161"/>
      <c r="AN39" s="161"/>
      <c r="AO39" s="161"/>
      <c r="AP39" s="161"/>
      <c r="AQ39" s="161"/>
      <c r="AR39" s="161"/>
      <c r="AS39" s="161"/>
      <c r="AT39" s="161"/>
      <c r="AU39" s="161"/>
      <c r="AV39" s="231"/>
      <c r="AW39" s="231"/>
      <c r="AX39" s="231"/>
      <c r="AY39" s="231"/>
      <c r="AZ39" s="231"/>
      <c r="BA39" s="231"/>
      <c r="BB39" s="231"/>
    </row>
    <row r="40" spans="1:54" s="161" customFormat="1" ht="15" customHeight="1">
      <c r="A40" s="161"/>
      <c r="B40" s="17" t="s">
        <v>50</v>
      </c>
      <c r="C40" s="36"/>
      <c r="D40" s="44"/>
      <c r="E40" s="27"/>
      <c r="F40" s="27"/>
      <c r="G40" s="27"/>
      <c r="H40" s="27"/>
      <c r="I40" s="27"/>
      <c r="J40" s="178"/>
      <c r="K40" s="178"/>
      <c r="L40" s="178"/>
      <c r="M40" s="178"/>
      <c r="N40" s="196" t="str">
        <f>IF(L2="","",L2)</f>
        <v/>
      </c>
      <c r="O40" s="196"/>
      <c r="P40" s="196"/>
      <c r="Q40" s="196"/>
      <c r="R40" s="196"/>
      <c r="S40" s="196"/>
      <c r="T40" s="196"/>
      <c r="U40" s="196"/>
      <c r="V40" s="196"/>
      <c r="W40" s="196"/>
      <c r="X40" s="196"/>
      <c r="Y40" s="196"/>
      <c r="Z40" s="196"/>
      <c r="AA40" s="196"/>
      <c r="AB40" s="196"/>
      <c r="AC40" s="196"/>
      <c r="AD40" s="196"/>
      <c r="AE40" s="196"/>
      <c r="AF40" s="196"/>
      <c r="AG40" s="196"/>
      <c r="AH40" s="196"/>
      <c r="AI40" s="196"/>
      <c r="AJ40" s="196"/>
      <c r="AK40" s="196"/>
      <c r="AL40" s="196"/>
      <c r="AM40" s="196"/>
      <c r="AN40" s="196"/>
      <c r="AO40" s="196"/>
      <c r="AP40" s="196"/>
      <c r="AQ40" s="234"/>
      <c r="AR40" s="161"/>
      <c r="AS40" s="161"/>
      <c r="AT40" s="161"/>
      <c r="AU40" s="161"/>
      <c r="AV40" s="231"/>
      <c r="AW40" s="231"/>
      <c r="AX40" s="231"/>
      <c r="AY40" s="231"/>
      <c r="AZ40" s="231"/>
      <c r="BA40" s="231"/>
      <c r="BB40" s="231"/>
    </row>
    <row r="41" spans="1:54" s="161" customFormat="1" ht="15" customHeight="1">
      <c r="A41" s="161"/>
      <c r="B41" s="17" t="s">
        <v>18</v>
      </c>
      <c r="C41" s="36"/>
      <c r="D41" s="44"/>
      <c r="E41" s="27"/>
      <c r="F41" s="27"/>
      <c r="G41" s="27"/>
      <c r="H41" s="27"/>
      <c r="I41" s="27"/>
      <c r="J41" s="178"/>
      <c r="K41" s="178"/>
      <c r="L41" s="178"/>
      <c r="M41" s="87"/>
      <c r="N41" s="100" t="str">
        <f>"津山市　"&amp;IF(O3="","　　　　　　　　　　",O3)&amp;"　地内"</f>
        <v>津山市　　　　　　　　　　　　地内</v>
      </c>
      <c r="O41" s="87"/>
      <c r="P41" s="87"/>
      <c r="Q41" s="87"/>
      <c r="R41" s="87"/>
      <c r="S41" s="178"/>
      <c r="T41" s="118"/>
      <c r="U41" s="118"/>
      <c r="V41" s="118"/>
      <c r="W41" s="118"/>
      <c r="X41" s="118"/>
      <c r="Y41" s="118"/>
      <c r="Z41" s="118"/>
      <c r="AA41" s="118"/>
      <c r="AB41" s="118"/>
      <c r="AC41" s="118"/>
      <c r="AD41" s="178"/>
      <c r="AE41" s="87"/>
      <c r="AF41" s="87"/>
      <c r="AG41" s="87"/>
      <c r="AH41" s="87"/>
      <c r="AI41" s="178"/>
      <c r="AJ41" s="178"/>
      <c r="AK41" s="178"/>
      <c r="AL41" s="178"/>
      <c r="AM41" s="178"/>
      <c r="AN41" s="178"/>
      <c r="AO41" s="178"/>
      <c r="AP41" s="178"/>
      <c r="AQ41" s="223"/>
      <c r="AR41" s="161"/>
      <c r="AS41" s="161"/>
      <c r="AT41" s="161"/>
      <c r="AU41" s="161"/>
      <c r="AV41" s="231"/>
      <c r="AW41" s="231"/>
      <c r="AX41" s="231"/>
      <c r="AY41" s="231"/>
      <c r="AZ41" s="231"/>
      <c r="BA41" s="231"/>
      <c r="BB41" s="231"/>
    </row>
    <row r="42" spans="1:54" s="161" customFormat="1" ht="15" customHeight="1">
      <c r="A42" s="161"/>
      <c r="B42" s="17" t="s">
        <v>7</v>
      </c>
      <c r="C42" s="37"/>
      <c r="D42" s="44"/>
      <c r="E42" s="27"/>
      <c r="F42" s="27"/>
      <c r="G42" s="27"/>
      <c r="H42" s="27"/>
      <c r="I42" s="27"/>
      <c r="J42" s="178"/>
      <c r="K42" s="178"/>
      <c r="L42" s="87"/>
      <c r="M42" s="87"/>
      <c r="N42" s="100" t="str">
        <f>AG7</f>
        <v>令　和　　　　年　　　　月　　　　日</v>
      </c>
      <c r="O42" s="87"/>
      <c r="P42" s="87"/>
      <c r="Q42" s="178"/>
      <c r="R42" s="178"/>
      <c r="S42" s="118"/>
      <c r="T42" s="118"/>
      <c r="U42" s="118"/>
      <c r="V42" s="118"/>
      <c r="W42" s="118"/>
      <c r="X42" s="118"/>
      <c r="Y42" s="118"/>
      <c r="Z42" s="118"/>
      <c r="AA42" s="118"/>
      <c r="AB42" s="178"/>
      <c r="AC42" s="178"/>
      <c r="AD42" s="87"/>
      <c r="AE42" s="87"/>
      <c r="AF42" s="87"/>
      <c r="AG42" s="178"/>
      <c r="AH42" s="178"/>
      <c r="AI42" s="178"/>
      <c r="AJ42" s="178"/>
      <c r="AK42" s="178"/>
      <c r="AL42" s="178"/>
      <c r="AM42" s="178"/>
      <c r="AN42" s="178"/>
      <c r="AO42" s="178"/>
      <c r="AP42" s="178"/>
      <c r="AQ42" s="223"/>
      <c r="AR42" s="161"/>
      <c r="AS42" s="161"/>
      <c r="AT42" s="161"/>
      <c r="AU42" s="161"/>
      <c r="AV42" s="231"/>
      <c r="AW42" s="231"/>
      <c r="AX42" s="231"/>
      <c r="AY42" s="231"/>
      <c r="AZ42" s="231"/>
      <c r="BA42" s="231"/>
      <c r="BB42" s="231"/>
    </row>
    <row r="43" spans="1:54" s="161" customFormat="1" ht="15" customHeight="1">
      <c r="A43" s="161"/>
      <c r="B43" s="18" t="s">
        <v>51</v>
      </c>
      <c r="C43" s="38"/>
      <c r="D43" s="28"/>
      <c r="E43" s="28"/>
      <c r="F43" s="28"/>
      <c r="G43" s="28"/>
      <c r="H43" s="28"/>
      <c r="I43" s="28"/>
      <c r="J43" s="179"/>
      <c r="K43" s="76"/>
      <c r="L43" s="88"/>
      <c r="M43" s="88"/>
      <c r="N43" s="88"/>
      <c r="O43" s="88"/>
      <c r="P43" s="179"/>
      <c r="Q43" s="179"/>
      <c r="R43" s="179"/>
      <c r="S43" s="179"/>
      <c r="T43" s="179"/>
      <c r="U43" s="119"/>
      <c r="V43" s="119"/>
      <c r="W43" s="119"/>
      <c r="X43" s="179"/>
      <c r="Y43" s="179"/>
      <c r="Z43" s="179"/>
      <c r="AA43" s="179"/>
      <c r="AB43" s="179"/>
      <c r="AC43" s="179"/>
      <c r="AD43" s="119"/>
      <c r="AE43" s="119"/>
      <c r="AF43" s="119"/>
      <c r="AG43" s="179"/>
      <c r="AH43" s="179"/>
      <c r="AI43" s="179"/>
      <c r="AJ43" s="179"/>
      <c r="AK43" s="179"/>
      <c r="AL43" s="179"/>
      <c r="AM43" s="179"/>
      <c r="AN43" s="179"/>
      <c r="AO43" s="119"/>
      <c r="AP43" s="119"/>
      <c r="AQ43" s="149"/>
      <c r="AR43" s="161"/>
      <c r="AS43" s="161"/>
      <c r="AT43" s="161"/>
      <c r="AU43" s="161"/>
      <c r="AV43" s="231"/>
      <c r="AW43" s="231"/>
      <c r="AX43" s="231"/>
      <c r="AY43" s="231"/>
      <c r="AZ43" s="231"/>
      <c r="BA43" s="231"/>
      <c r="BB43" s="231"/>
    </row>
    <row r="44" spans="1:54" s="161" customFormat="1" ht="15" customHeight="1">
      <c r="A44" s="161"/>
      <c r="B44" s="165"/>
      <c r="C44" s="161"/>
      <c r="D44" s="161"/>
      <c r="E44" s="52" t="s">
        <v>8</v>
      </c>
      <c r="F44" s="46" t="s">
        <v>4</v>
      </c>
      <c r="G44" s="46"/>
      <c r="H44" s="46"/>
      <c r="I44" s="46"/>
      <c r="J44" s="46"/>
      <c r="K44" s="46"/>
      <c r="L44" s="89"/>
      <c r="M44" s="89"/>
      <c r="N44" s="89"/>
      <c r="O44" s="89"/>
      <c r="P44" s="32" t="s">
        <v>53</v>
      </c>
      <c r="Q44" s="61"/>
      <c r="R44" s="161"/>
      <c r="S44" s="61"/>
      <c r="T44" s="61"/>
      <c r="U44" s="61"/>
      <c r="V44" s="32" t="str">
        <f>IF(L4="変更なし","■","□")</f>
        <v>□</v>
      </c>
      <c r="W44" s="32"/>
      <c r="X44" s="32" t="s">
        <v>45</v>
      </c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1"/>
      <c r="AK44" s="61"/>
      <c r="AL44" s="61"/>
      <c r="AM44" s="61"/>
      <c r="AN44" s="61"/>
      <c r="AO44" s="61"/>
      <c r="AP44" s="61"/>
      <c r="AQ44" s="150"/>
      <c r="AR44" s="161"/>
      <c r="AS44" s="161"/>
      <c r="AT44" s="161"/>
      <c r="AU44" s="161"/>
      <c r="AV44" s="231"/>
      <c r="AW44" s="231"/>
      <c r="AX44" s="231"/>
      <c r="AY44" s="231"/>
      <c r="AZ44" s="231"/>
      <c r="BA44" s="231"/>
      <c r="BB44" s="231"/>
    </row>
    <row r="45" spans="1:54" s="161" customFormat="1" ht="15" customHeight="1">
      <c r="A45" s="161"/>
      <c r="B45" s="165"/>
      <c r="C45" s="161"/>
      <c r="D45" s="161"/>
      <c r="E45" s="52"/>
      <c r="F45" s="32"/>
      <c r="G45" s="45"/>
      <c r="H45" s="45"/>
      <c r="I45" s="45"/>
      <c r="J45" s="161"/>
      <c r="K45" s="61"/>
      <c r="L45" s="89"/>
      <c r="M45" s="89"/>
      <c r="N45" s="89"/>
      <c r="O45" s="89"/>
      <c r="P45" s="61"/>
      <c r="Q45" s="61"/>
      <c r="R45" s="161"/>
      <c r="S45" s="61"/>
      <c r="T45" s="61"/>
      <c r="U45" s="61"/>
      <c r="V45" s="32" t="str">
        <f>IF(L4="変更あり","■","□")</f>
        <v>□</v>
      </c>
      <c r="W45" s="32"/>
      <c r="X45" s="32" t="s">
        <v>52</v>
      </c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61"/>
      <c r="AM45" s="61"/>
      <c r="AN45" s="61"/>
      <c r="AO45" s="61"/>
      <c r="AP45" s="61"/>
      <c r="AQ45" s="150"/>
      <c r="AR45" s="161"/>
      <c r="AS45" s="161"/>
      <c r="AT45" s="161"/>
      <c r="AU45" s="161"/>
      <c r="AV45" s="231"/>
      <c r="AW45" s="231"/>
      <c r="AX45" s="231"/>
      <c r="AY45" s="231"/>
      <c r="AZ45" s="231"/>
      <c r="BA45" s="231"/>
      <c r="BB45" s="231"/>
    </row>
    <row r="46" spans="1:54" s="161" customFormat="1" ht="15" customHeight="1">
      <c r="A46" s="161"/>
      <c r="B46" s="165"/>
      <c r="C46" s="161"/>
      <c r="D46" s="45"/>
      <c r="E46" s="52" t="s">
        <v>42</v>
      </c>
      <c r="F46" s="46" t="s">
        <v>39</v>
      </c>
      <c r="G46" s="46"/>
      <c r="H46" s="46"/>
      <c r="I46" s="46"/>
      <c r="J46" s="46"/>
      <c r="K46" s="46"/>
      <c r="L46" s="89"/>
      <c r="M46" s="89"/>
      <c r="N46" s="89"/>
      <c r="O46" s="89"/>
      <c r="P46" s="32" t="s">
        <v>20</v>
      </c>
      <c r="Q46" s="61"/>
      <c r="R46" s="161"/>
      <c r="S46" s="61"/>
      <c r="T46" s="61"/>
      <c r="U46" s="61"/>
      <c r="V46" s="32" t="str">
        <f>AG9</f>
        <v>令　和　　　年　　　月　　　日</v>
      </c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150"/>
      <c r="AR46" s="161"/>
      <c r="AS46" s="161"/>
      <c r="AT46" s="161"/>
      <c r="AU46" s="161"/>
      <c r="AV46" s="231"/>
      <c r="AW46" s="231"/>
      <c r="AX46" s="231"/>
      <c r="AY46" s="231"/>
      <c r="AZ46" s="231"/>
      <c r="BA46" s="231"/>
      <c r="BB46" s="231"/>
    </row>
    <row r="47" spans="1:54" s="161" customFormat="1" ht="15" customHeight="1">
      <c r="A47" s="161"/>
      <c r="B47" s="165"/>
      <c r="C47" s="161"/>
      <c r="D47" s="45"/>
      <c r="E47" s="52"/>
      <c r="F47" s="45"/>
      <c r="G47" s="45"/>
      <c r="H47" s="45"/>
      <c r="I47" s="45"/>
      <c r="J47" s="161"/>
      <c r="K47" s="61"/>
      <c r="L47" s="89"/>
      <c r="M47" s="89"/>
      <c r="N47" s="89"/>
      <c r="O47" s="89"/>
      <c r="P47" s="32" t="s">
        <v>44</v>
      </c>
      <c r="Q47" s="61"/>
      <c r="R47" s="161"/>
      <c r="S47" s="61"/>
      <c r="T47" s="61"/>
      <c r="U47" s="61"/>
      <c r="V47" s="32" t="str">
        <f>AG10</f>
        <v>令　和　　　年　　　月　　　日</v>
      </c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150"/>
      <c r="AR47" s="161"/>
      <c r="AS47" s="161"/>
      <c r="AT47" s="161"/>
      <c r="AU47" s="161"/>
      <c r="AV47" s="231"/>
      <c r="AW47" s="231"/>
      <c r="AX47" s="231"/>
      <c r="AY47" s="231"/>
      <c r="AZ47" s="231"/>
      <c r="BA47" s="231"/>
      <c r="BB47" s="231"/>
    </row>
    <row r="48" spans="1:54" s="161" customFormat="1" ht="15" customHeight="1">
      <c r="A48" s="161"/>
      <c r="B48" s="165"/>
      <c r="C48" s="161"/>
      <c r="D48" s="45"/>
      <c r="E48" s="52" t="s">
        <v>28</v>
      </c>
      <c r="F48" s="46" t="s">
        <v>32</v>
      </c>
      <c r="G48" s="46"/>
      <c r="H48" s="46"/>
      <c r="I48" s="46"/>
      <c r="J48" s="46"/>
      <c r="K48" s="46"/>
      <c r="L48" s="89"/>
      <c r="M48" s="89"/>
      <c r="N48" s="89"/>
      <c r="O48" s="89"/>
      <c r="P48" s="106" t="s">
        <v>15</v>
      </c>
      <c r="Q48" s="106"/>
      <c r="R48" s="106" t="s">
        <v>54</v>
      </c>
      <c r="S48" s="106"/>
      <c r="T48" s="61"/>
      <c r="U48" s="61"/>
      <c r="V48" s="121" t="str">
        <f>IF(L5="変更なし","",AG5&amp;AH5&amp;IF(AH5="￥","",IF(AH5="","","，"))&amp;AI5&amp;AJ5&amp;AK5&amp;IF(AK5="￥","",IF(AK5="","","，"))&amp;AL5&amp;AM5&amp;AN5&amp;IF(AN5="￥","",IF(AN5="","","，"))&amp;AO5&amp;AP5&amp;AQ5)</f>
        <v/>
      </c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89" t="s">
        <v>47</v>
      </c>
      <c r="AN48" s="89"/>
      <c r="AO48" s="61"/>
      <c r="AP48" s="61"/>
      <c r="AQ48" s="150"/>
      <c r="AR48" s="161"/>
      <c r="AS48" s="161"/>
      <c r="AT48" s="161"/>
      <c r="AU48" s="161"/>
      <c r="AV48" s="231"/>
      <c r="AW48" s="231"/>
      <c r="AX48" s="231"/>
      <c r="AY48" s="231"/>
      <c r="AZ48" s="231"/>
      <c r="BA48" s="231"/>
      <c r="BB48" s="231"/>
    </row>
    <row r="49" spans="2:54" s="161" customFormat="1" ht="15" customHeight="1">
      <c r="B49" s="165"/>
      <c r="C49" s="161"/>
      <c r="D49" s="45"/>
      <c r="E49" s="52"/>
      <c r="F49" s="45"/>
      <c r="G49" s="45"/>
      <c r="H49" s="45"/>
      <c r="I49" s="45"/>
      <c r="J49" s="161"/>
      <c r="K49" s="61"/>
      <c r="L49" s="89"/>
      <c r="M49" s="89"/>
      <c r="N49" s="89"/>
      <c r="O49" s="197" t="s">
        <v>56</v>
      </c>
      <c r="P49" s="161"/>
      <c r="Q49" s="61"/>
      <c r="R49" s="161"/>
      <c r="S49" s="61"/>
      <c r="T49" s="61"/>
      <c r="U49" s="61"/>
      <c r="V49" s="61"/>
      <c r="W49" s="61"/>
      <c r="X49" s="61"/>
      <c r="Y49" s="61"/>
      <c r="Z49" s="161"/>
      <c r="AA49" s="161"/>
      <c r="AB49" s="161"/>
      <c r="AC49" s="161"/>
      <c r="AD49" s="161"/>
      <c r="AE49" s="161"/>
      <c r="AF49" s="145" t="str">
        <f>IF(L5="変更なし","",AT5&amp;AU5&amp;IF(AU5="￥","",IF(AU5="","","，"))&amp;AV5&amp;AW5&amp;AX5&amp;IF(AX5="￥","",IF(AX5="","","，"))&amp;AY5&amp;AZ5&amp;BA5&amp;IF(BA5="￥","",IF(BA5="","","，"))&amp;BB5&amp;BC5&amp;BD5)</f>
        <v/>
      </c>
      <c r="AG49" s="145"/>
      <c r="AH49" s="145"/>
      <c r="AI49" s="145"/>
      <c r="AJ49" s="145"/>
      <c r="AK49" s="145"/>
      <c r="AL49" s="145"/>
      <c r="AM49" s="145"/>
      <c r="AN49" s="145"/>
      <c r="AO49" s="174" t="s">
        <v>14</v>
      </c>
      <c r="AP49" s="61"/>
      <c r="AQ49" s="150"/>
      <c r="AR49" s="161"/>
      <c r="AS49" s="161"/>
      <c r="AT49" s="161"/>
      <c r="AU49" s="161"/>
      <c r="AV49" s="231"/>
      <c r="AW49" s="231"/>
      <c r="AX49" s="231"/>
      <c r="AY49" s="231"/>
      <c r="AZ49" s="231"/>
      <c r="BA49" s="231"/>
      <c r="BB49" s="231"/>
    </row>
    <row r="50" spans="2:54" s="161" customFormat="1" ht="15" customHeight="1">
      <c r="B50" s="165"/>
      <c r="C50" s="161"/>
      <c r="D50" s="45"/>
      <c r="E50" s="52" t="s">
        <v>57</v>
      </c>
      <c r="F50" s="46" t="s">
        <v>58</v>
      </c>
      <c r="G50" s="46"/>
      <c r="H50" s="46"/>
      <c r="I50" s="46"/>
      <c r="J50" s="46"/>
      <c r="K50" s="46"/>
      <c r="L50" s="89"/>
      <c r="M50" s="89"/>
      <c r="N50" s="89"/>
      <c r="O50" s="89"/>
      <c r="P50" s="61"/>
      <c r="Q50" s="61"/>
      <c r="R50" s="1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  <c r="AE50" s="61"/>
      <c r="AF50" s="61"/>
      <c r="AG50" s="121" t="str">
        <f>IF(L16="変更なし","",P16)</f>
        <v/>
      </c>
      <c r="AH50" s="121"/>
      <c r="AI50" s="89" t="s">
        <v>21</v>
      </c>
      <c r="AJ50" s="89"/>
      <c r="AK50" s="61"/>
      <c r="AL50" s="61"/>
      <c r="AM50" s="61"/>
      <c r="AN50" s="61"/>
      <c r="AO50" s="61"/>
      <c r="AP50" s="61"/>
      <c r="AQ50" s="150"/>
      <c r="AR50" s="161"/>
      <c r="AS50" s="161"/>
      <c r="AT50" s="161"/>
      <c r="AU50" s="161"/>
      <c r="AV50" s="231"/>
      <c r="AW50" s="231"/>
      <c r="AX50" s="231"/>
      <c r="AY50" s="231"/>
      <c r="AZ50" s="231"/>
      <c r="BA50" s="231"/>
      <c r="BB50" s="231"/>
    </row>
    <row r="51" spans="2:54" s="161" customFormat="1" ht="15" customHeight="1">
      <c r="B51" s="20"/>
      <c r="C51" s="39"/>
      <c r="D51" s="46"/>
      <c r="E51" s="52" t="s">
        <v>59</v>
      </c>
      <c r="F51" s="32" t="s">
        <v>60</v>
      </c>
      <c r="G51" s="46"/>
      <c r="H51" s="46"/>
      <c r="I51" s="61"/>
      <c r="J51" s="61"/>
      <c r="K51" s="161"/>
      <c r="L51" s="161"/>
      <c r="M51" s="161"/>
      <c r="N51" s="161"/>
      <c r="O51" s="102"/>
      <c r="P51" s="102"/>
      <c r="Q51" s="102"/>
      <c r="R51" s="208" t="str">
        <f>IF(L17="変更なし","■","□")</f>
        <v>□</v>
      </c>
      <c r="S51" s="208"/>
      <c r="T51" s="208" t="s">
        <v>48</v>
      </c>
      <c r="U51" s="213"/>
      <c r="V51" s="213"/>
      <c r="W51" s="102"/>
      <c r="X51" s="102"/>
      <c r="Y51" s="102"/>
      <c r="Z51" s="102"/>
      <c r="AA51" s="102"/>
      <c r="AB51" s="102"/>
      <c r="AC51" s="102"/>
      <c r="AD51" s="102"/>
      <c r="AE51" s="32"/>
      <c r="AF51" s="32"/>
      <c r="AG51" s="161"/>
      <c r="AH51" s="161"/>
      <c r="AI51" s="161"/>
      <c r="AJ51" s="161"/>
      <c r="AK51" s="161"/>
      <c r="AL51" s="161"/>
      <c r="AM51" s="161"/>
      <c r="AN51" s="161"/>
      <c r="AO51" s="161"/>
      <c r="AP51" s="161"/>
      <c r="AQ51" s="235"/>
      <c r="AR51" s="161"/>
      <c r="AS51" s="161"/>
      <c r="AT51" s="161"/>
      <c r="AU51" s="161"/>
      <c r="AV51" s="231"/>
      <c r="AW51" s="231"/>
      <c r="AX51" s="231"/>
      <c r="AY51" s="231"/>
      <c r="AZ51" s="231"/>
      <c r="BA51" s="231"/>
      <c r="BB51" s="231"/>
    </row>
    <row r="52" spans="2:54" s="161" customFormat="1" ht="15" customHeight="1">
      <c r="B52" s="165"/>
      <c r="C52" s="161"/>
      <c r="D52" s="161"/>
      <c r="E52" s="161"/>
      <c r="F52" s="161"/>
      <c r="G52" s="61"/>
      <c r="H52" s="61"/>
      <c r="I52" s="61"/>
      <c r="J52" s="61"/>
      <c r="K52" s="161"/>
      <c r="L52" s="161"/>
      <c r="M52" s="161"/>
      <c r="N52" s="161"/>
      <c r="O52" s="161"/>
      <c r="P52" s="161"/>
      <c r="Q52" s="161"/>
      <c r="R52" s="32" t="str">
        <f>IF(L17="変更あり","■","□")</f>
        <v>□</v>
      </c>
      <c r="S52" s="32"/>
      <c r="T52" s="32" t="s">
        <v>24</v>
      </c>
      <c r="U52" s="174"/>
      <c r="V52" s="174"/>
      <c r="W52" s="122"/>
      <c r="X52" s="123"/>
      <c r="Y52" s="106" t="s">
        <v>15</v>
      </c>
      <c r="Z52" s="106"/>
      <c r="AA52" s="106" t="s">
        <v>54</v>
      </c>
      <c r="AB52" s="106"/>
      <c r="AC52" s="123"/>
      <c r="AD52" s="218" t="str">
        <f>IF(OR(L17="　",L17="変更なし"),"",R17)</f>
        <v/>
      </c>
      <c r="AE52" s="218"/>
      <c r="AF52" s="218"/>
      <c r="AG52" s="218"/>
      <c r="AH52" s="218"/>
      <c r="AI52" s="218"/>
      <c r="AJ52" s="218"/>
      <c r="AK52" s="218"/>
      <c r="AL52" s="218"/>
      <c r="AM52" s="218"/>
      <c r="AN52" s="218"/>
      <c r="AO52" s="233" t="s">
        <v>47</v>
      </c>
      <c r="AP52" s="161"/>
      <c r="AQ52" s="235"/>
      <c r="AR52" s="161"/>
      <c r="AS52" s="161"/>
      <c r="AT52" s="161"/>
      <c r="AU52" s="161"/>
      <c r="AV52" s="231"/>
      <c r="AW52" s="231"/>
      <c r="AX52" s="231"/>
      <c r="AY52" s="231"/>
      <c r="AZ52" s="231"/>
      <c r="BA52" s="231"/>
      <c r="BB52" s="231"/>
    </row>
    <row r="53" spans="2:54" s="161" customFormat="1" ht="15" customHeight="1">
      <c r="B53" s="165"/>
      <c r="C53" s="161"/>
      <c r="D53" s="161"/>
      <c r="E53" s="161"/>
      <c r="F53" s="161"/>
      <c r="G53" s="61"/>
      <c r="H53" s="61"/>
      <c r="I53" s="61"/>
      <c r="J53" s="61"/>
      <c r="K53" s="161"/>
      <c r="L53" s="161"/>
      <c r="M53" s="161"/>
      <c r="N53" s="161"/>
      <c r="O53" s="161"/>
      <c r="P53" s="161"/>
      <c r="Q53" s="161"/>
      <c r="R53" s="89"/>
      <c r="S53" s="89"/>
      <c r="T53" s="32"/>
      <c r="U53" s="161"/>
      <c r="V53" s="161"/>
      <c r="W53" s="122"/>
      <c r="X53" s="123"/>
      <c r="Y53" s="124" t="s">
        <v>46</v>
      </c>
      <c r="Z53" s="124"/>
      <c r="AA53" s="124"/>
      <c r="AB53" s="124"/>
      <c r="AC53" s="123"/>
      <c r="AD53" s="32" t="str">
        <f>AG18</f>
        <v>令和　　　年　　　月　　　日</v>
      </c>
      <c r="AE53" s="161"/>
      <c r="AF53" s="174"/>
      <c r="AG53" s="161"/>
      <c r="AH53" s="161"/>
      <c r="AI53" s="161"/>
      <c r="AJ53" s="161"/>
      <c r="AK53" s="161"/>
      <c r="AL53" s="161"/>
      <c r="AM53" s="161"/>
      <c r="AN53" s="161"/>
      <c r="AO53" s="161"/>
      <c r="AP53" s="161"/>
      <c r="AQ53" s="235"/>
      <c r="AR53" s="161"/>
      <c r="AS53" s="161"/>
      <c r="AT53" s="161"/>
      <c r="AU53" s="161"/>
      <c r="AV53" s="231"/>
      <c r="AW53" s="231"/>
      <c r="AX53" s="231"/>
      <c r="AY53" s="231"/>
      <c r="AZ53" s="231"/>
      <c r="BA53" s="231"/>
      <c r="BB53" s="231"/>
    </row>
    <row r="54" spans="2:54" s="161" customFormat="1" ht="15" customHeight="1">
      <c r="B54" s="21"/>
      <c r="C54" s="40"/>
      <c r="D54" s="31"/>
      <c r="E54" s="52" t="s">
        <v>61</v>
      </c>
      <c r="F54" s="31" t="s">
        <v>55</v>
      </c>
      <c r="G54" s="31"/>
      <c r="H54" s="31"/>
      <c r="I54" s="31"/>
      <c r="J54" s="31"/>
      <c r="K54" s="31"/>
      <c r="L54" s="175"/>
      <c r="M54" s="99"/>
      <c r="N54" s="99"/>
      <c r="O54" s="99"/>
      <c r="P54" s="107" t="str">
        <f>IF(L19="","",L19)</f>
        <v/>
      </c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225"/>
      <c r="AR54" s="161"/>
      <c r="AS54" s="161"/>
      <c r="AT54" s="161"/>
      <c r="AU54" s="161"/>
      <c r="AV54" s="231"/>
      <c r="AW54" s="231"/>
      <c r="AX54" s="231"/>
      <c r="AY54" s="231"/>
      <c r="AZ54" s="231"/>
      <c r="BA54" s="231"/>
      <c r="BB54" s="231"/>
    </row>
    <row r="55" spans="2:54" s="161" customFormat="1" ht="15" customHeight="1">
      <c r="B55" s="17" t="s">
        <v>62</v>
      </c>
      <c r="C55" s="36"/>
      <c r="D55" s="27"/>
      <c r="E55" s="27"/>
      <c r="F55" s="27"/>
      <c r="G55" s="27"/>
      <c r="H55" s="27"/>
      <c r="I55" s="178"/>
      <c r="J55" s="178"/>
      <c r="K55" s="178"/>
      <c r="L55" s="188"/>
      <c r="M55" s="178"/>
      <c r="N55" s="178"/>
      <c r="O55" s="178"/>
      <c r="P55" s="178"/>
      <c r="Q55" s="178"/>
      <c r="R55" s="178"/>
      <c r="S55" s="178"/>
      <c r="T55" s="178"/>
      <c r="U55" s="178"/>
      <c r="V55" s="178"/>
      <c r="W55" s="178"/>
      <c r="X55" s="178"/>
      <c r="Y55" s="178"/>
      <c r="Z55" s="178"/>
      <c r="AA55" s="178"/>
      <c r="AB55" s="178"/>
      <c r="AC55" s="130"/>
      <c r="AD55" s="130"/>
      <c r="AE55" s="188"/>
      <c r="AF55" s="178"/>
      <c r="AG55" s="178"/>
      <c r="AH55" s="178"/>
      <c r="AI55" s="178"/>
      <c r="AJ55" s="178"/>
      <c r="AK55" s="178"/>
      <c r="AL55" s="178"/>
      <c r="AM55" s="178"/>
      <c r="AN55" s="178"/>
      <c r="AO55" s="178"/>
      <c r="AP55" s="178"/>
      <c r="AQ55" s="223"/>
      <c r="AR55" s="161"/>
      <c r="AS55" s="161"/>
      <c r="AT55" s="161"/>
      <c r="AU55" s="161"/>
      <c r="AV55" s="231"/>
      <c r="AW55" s="231"/>
      <c r="AX55" s="231"/>
      <c r="AY55" s="231"/>
      <c r="AZ55" s="231"/>
      <c r="BA55" s="231"/>
      <c r="BB55" s="231"/>
    </row>
    <row r="56" spans="2:54" s="161" customFormat="1" ht="14.25" customHeight="1">
      <c r="B56" s="166"/>
      <c r="C56" s="172" t="s">
        <v>63</v>
      </c>
      <c r="D56" s="161"/>
      <c r="E56" s="161"/>
      <c r="F56" s="161"/>
      <c r="G56" s="161"/>
      <c r="H56" s="161"/>
      <c r="I56" s="161"/>
      <c r="J56" s="161"/>
      <c r="K56" s="161"/>
      <c r="L56" s="161"/>
      <c r="M56" s="161"/>
      <c r="N56" s="161"/>
      <c r="O56" s="161"/>
      <c r="P56" s="161"/>
      <c r="Q56" s="161"/>
      <c r="R56" s="161"/>
      <c r="S56" s="161"/>
      <c r="T56" s="161"/>
      <c r="U56" s="161"/>
      <c r="V56" s="161"/>
      <c r="W56" s="161"/>
      <c r="X56" s="161"/>
      <c r="Y56" s="161"/>
      <c r="Z56" s="161"/>
      <c r="AA56" s="161"/>
      <c r="AB56" s="161"/>
      <c r="AC56" s="161"/>
      <c r="AD56" s="161"/>
      <c r="AE56" s="161"/>
      <c r="AF56" s="161"/>
      <c r="AG56" s="161"/>
      <c r="AH56" s="161"/>
      <c r="AI56" s="161"/>
      <c r="AJ56" s="161"/>
      <c r="AK56" s="161"/>
      <c r="AL56" s="161"/>
      <c r="AM56" s="161"/>
      <c r="AN56" s="161"/>
      <c r="AO56" s="161"/>
      <c r="AP56" s="161"/>
      <c r="AQ56" s="235"/>
      <c r="AR56" s="161"/>
      <c r="AS56" s="161"/>
      <c r="AT56" s="161"/>
      <c r="AU56" s="161"/>
      <c r="AV56" s="231"/>
      <c r="AW56" s="231"/>
      <c r="AX56" s="231"/>
      <c r="AY56" s="231"/>
      <c r="AZ56" s="231"/>
      <c r="BA56" s="231"/>
      <c r="BB56" s="231"/>
    </row>
    <row r="57" spans="2:54" s="161" customFormat="1" ht="14.25" customHeight="1">
      <c r="B57" s="167"/>
      <c r="C57" s="172" t="s">
        <v>64</v>
      </c>
      <c r="D57" s="161"/>
      <c r="E57" s="161"/>
      <c r="F57" s="161"/>
      <c r="G57" s="161"/>
      <c r="H57" s="161"/>
      <c r="I57" s="161"/>
      <c r="J57" s="161"/>
      <c r="K57" s="161"/>
      <c r="L57" s="161"/>
      <c r="M57" s="161"/>
      <c r="N57" s="161"/>
      <c r="O57" s="161"/>
      <c r="P57" s="161"/>
      <c r="Q57" s="161"/>
      <c r="R57" s="161"/>
      <c r="S57" s="161"/>
      <c r="T57" s="161"/>
      <c r="U57" s="161"/>
      <c r="V57" s="161"/>
      <c r="W57" s="161"/>
      <c r="X57" s="161"/>
      <c r="Y57" s="161"/>
      <c r="Z57" s="161"/>
      <c r="AA57" s="161"/>
      <c r="AB57" s="161"/>
      <c r="AC57" s="161"/>
      <c r="AD57" s="161"/>
      <c r="AE57" s="161"/>
      <c r="AF57" s="161"/>
      <c r="AG57" s="161"/>
      <c r="AH57" s="161"/>
      <c r="AI57" s="161"/>
      <c r="AJ57" s="161"/>
      <c r="AK57" s="161"/>
      <c r="AL57" s="161"/>
      <c r="AM57" s="161"/>
      <c r="AN57" s="161"/>
      <c r="AO57" s="161"/>
      <c r="AP57" s="161"/>
      <c r="AQ57" s="235"/>
      <c r="AR57" s="161"/>
      <c r="AS57" s="161"/>
      <c r="AT57" s="161"/>
      <c r="AU57" s="161"/>
      <c r="AV57" s="231"/>
      <c r="AW57" s="231"/>
      <c r="AX57" s="231"/>
      <c r="AY57" s="231"/>
      <c r="AZ57" s="231"/>
      <c r="BA57" s="231"/>
      <c r="BB57" s="231"/>
    </row>
    <row r="58" spans="2:54" s="161" customFormat="1" ht="5.0999999999999996" customHeight="1">
      <c r="B58" s="168"/>
      <c r="C58" s="173"/>
      <c r="D58" s="173"/>
      <c r="E58" s="173"/>
      <c r="F58" s="173"/>
      <c r="G58" s="173"/>
      <c r="H58" s="173"/>
      <c r="I58" s="173"/>
      <c r="J58" s="173"/>
      <c r="K58" s="173"/>
      <c r="L58" s="173"/>
      <c r="M58" s="173"/>
      <c r="N58" s="173"/>
      <c r="O58" s="173"/>
      <c r="P58" s="173"/>
      <c r="Q58" s="173"/>
      <c r="R58" s="173"/>
      <c r="S58" s="179"/>
      <c r="T58" s="179"/>
      <c r="U58" s="179"/>
      <c r="V58" s="179"/>
      <c r="W58" s="179"/>
      <c r="X58" s="179"/>
      <c r="Y58" s="179"/>
      <c r="Z58" s="179"/>
      <c r="AA58" s="179"/>
      <c r="AB58" s="179"/>
      <c r="AC58" s="179"/>
      <c r="AD58" s="179"/>
      <c r="AE58" s="179"/>
      <c r="AF58" s="179"/>
      <c r="AG58" s="179"/>
      <c r="AH58" s="179"/>
      <c r="AI58" s="179"/>
      <c r="AJ58" s="179"/>
      <c r="AK58" s="179"/>
      <c r="AL58" s="179"/>
      <c r="AM58" s="179"/>
      <c r="AN58" s="179"/>
      <c r="AO58" s="179"/>
      <c r="AP58" s="179"/>
      <c r="AQ58" s="224"/>
      <c r="AR58" s="161"/>
      <c r="AS58" s="161"/>
      <c r="AT58" s="161"/>
      <c r="AU58" s="161"/>
      <c r="AV58" s="231"/>
      <c r="AW58" s="231"/>
      <c r="AX58" s="231"/>
      <c r="AY58" s="231"/>
      <c r="AZ58" s="231"/>
      <c r="BA58" s="231"/>
      <c r="BB58" s="231"/>
    </row>
    <row r="59" spans="2:54" s="161" customFormat="1" ht="15" customHeight="1">
      <c r="B59" s="169"/>
      <c r="C59" s="174" t="str">
        <f>AG8</f>
        <v>令　和　　　年　　　月　　　日</v>
      </c>
      <c r="D59" s="174"/>
      <c r="E59" s="174"/>
      <c r="F59" s="174"/>
      <c r="G59" s="174"/>
      <c r="H59" s="174"/>
      <c r="I59" s="174"/>
      <c r="J59" s="174"/>
      <c r="K59" s="174"/>
      <c r="L59" s="174"/>
      <c r="M59" s="174"/>
      <c r="N59" s="174"/>
      <c r="O59" s="174"/>
      <c r="P59" s="174"/>
      <c r="Q59" s="174"/>
      <c r="R59" s="174"/>
      <c r="S59" s="161"/>
      <c r="T59" s="161"/>
      <c r="U59" s="161"/>
      <c r="V59" s="161"/>
      <c r="W59" s="161"/>
      <c r="X59" s="161"/>
      <c r="Y59" s="161"/>
      <c r="Z59" s="161"/>
      <c r="AA59" s="161"/>
      <c r="AB59" s="161"/>
      <c r="AC59" s="161"/>
      <c r="AD59" s="161"/>
      <c r="AE59" s="161"/>
      <c r="AF59" s="161"/>
      <c r="AG59" s="161"/>
      <c r="AH59" s="161"/>
      <c r="AI59" s="161"/>
      <c r="AJ59" s="161"/>
      <c r="AK59" s="161"/>
      <c r="AL59" s="161"/>
      <c r="AM59" s="161"/>
      <c r="AN59" s="161"/>
      <c r="AO59" s="161"/>
      <c r="AP59" s="161"/>
      <c r="AQ59" s="235"/>
      <c r="AR59" s="161"/>
      <c r="AS59" s="161"/>
      <c r="AT59" s="161"/>
      <c r="AU59" s="161"/>
      <c r="AV59" s="231"/>
      <c r="AW59" s="231"/>
      <c r="AX59" s="231"/>
      <c r="AY59" s="231"/>
      <c r="AZ59" s="231"/>
      <c r="BA59" s="231"/>
      <c r="BB59" s="231"/>
    </row>
    <row r="60" spans="2:54" s="161" customFormat="1" ht="24.95" customHeight="1">
      <c r="B60" s="169"/>
      <c r="C60" s="174"/>
      <c r="D60" s="174"/>
      <c r="E60" s="174"/>
      <c r="F60" s="174"/>
      <c r="G60" s="174"/>
      <c r="H60" s="174"/>
      <c r="I60" s="174"/>
      <c r="J60" s="174"/>
      <c r="K60" s="174"/>
      <c r="L60" s="174"/>
      <c r="M60" s="174" t="s">
        <v>65</v>
      </c>
      <c r="N60" s="46"/>
      <c r="O60" s="46"/>
      <c r="P60" s="46"/>
      <c r="Q60" s="46"/>
      <c r="R60" s="46"/>
      <c r="S60" s="161"/>
      <c r="T60" s="174"/>
      <c r="U60" s="174"/>
      <c r="V60" s="174"/>
      <c r="W60" s="174" t="s">
        <v>6</v>
      </c>
      <c r="X60" s="174"/>
      <c r="Y60" s="174"/>
      <c r="Z60" s="174"/>
      <c r="AA60" s="174"/>
      <c r="AB60" s="174"/>
      <c r="AC60" s="174"/>
      <c r="AD60" s="174"/>
      <c r="AE60" s="174"/>
      <c r="AF60" s="174"/>
      <c r="AG60" s="174"/>
      <c r="AH60" s="174"/>
      <c r="AI60" s="174"/>
      <c r="AJ60" s="174"/>
      <c r="AK60" s="174"/>
      <c r="AL60" s="174"/>
      <c r="AM60" s="174"/>
      <c r="AN60" s="174"/>
      <c r="AO60" s="174"/>
      <c r="AP60" s="174"/>
      <c r="AQ60" s="235"/>
      <c r="AR60" s="161"/>
      <c r="AS60" s="161"/>
      <c r="AT60" s="161"/>
      <c r="AU60" s="161"/>
      <c r="AV60" s="231"/>
      <c r="AW60" s="231"/>
      <c r="AX60" s="231"/>
      <c r="AY60" s="231"/>
      <c r="AZ60" s="231"/>
      <c r="BA60" s="231"/>
      <c r="BB60" s="231"/>
    </row>
    <row r="61" spans="2:54" s="161" customFormat="1" ht="24.95" customHeight="1">
      <c r="B61" s="169"/>
      <c r="C61" s="174"/>
      <c r="D61" s="174"/>
      <c r="E61" s="174"/>
      <c r="F61" s="174"/>
      <c r="G61" s="174"/>
      <c r="H61" s="174"/>
      <c r="I61" s="174"/>
      <c r="J61" s="174"/>
      <c r="K61" s="174"/>
      <c r="L61" s="174"/>
      <c r="M61" s="174"/>
      <c r="N61" s="174"/>
      <c r="O61" s="174"/>
      <c r="P61" s="174"/>
      <c r="Q61" s="174"/>
      <c r="R61" s="161"/>
      <c r="S61" s="174"/>
      <c r="T61" s="174"/>
      <c r="U61" s="174"/>
      <c r="V61" s="174"/>
      <c r="W61" s="174" t="s">
        <v>78</v>
      </c>
      <c r="X61" s="174"/>
      <c r="Y61" s="174"/>
      <c r="Z61" s="174"/>
      <c r="AA61" s="174"/>
      <c r="AB61" s="174"/>
      <c r="AC61" s="174"/>
      <c r="AD61" s="174"/>
      <c r="AE61" s="174"/>
      <c r="AF61" s="174"/>
      <c r="AG61" s="174"/>
      <c r="AH61" s="174"/>
      <c r="AI61" s="174"/>
      <c r="AJ61" s="174"/>
      <c r="AK61" s="174"/>
      <c r="AL61" s="174"/>
      <c r="AM61" s="174"/>
      <c r="AN61" s="174"/>
      <c r="AO61" s="174"/>
      <c r="AP61" s="174"/>
      <c r="AQ61" s="235"/>
      <c r="AR61" s="161"/>
      <c r="AS61" s="161"/>
      <c r="AT61" s="161"/>
      <c r="AU61" s="161"/>
      <c r="AV61" s="231"/>
      <c r="AW61" s="231"/>
      <c r="AX61" s="231"/>
      <c r="AY61" s="231"/>
      <c r="AZ61" s="231"/>
      <c r="BA61" s="231"/>
      <c r="BB61" s="231"/>
    </row>
    <row r="62" spans="2:54" s="161" customFormat="1" ht="24.95" customHeight="1">
      <c r="B62" s="169"/>
      <c r="C62" s="174"/>
      <c r="D62" s="174"/>
      <c r="E62" s="174"/>
      <c r="F62" s="174"/>
      <c r="G62" s="174"/>
      <c r="H62" s="174"/>
      <c r="I62" s="174"/>
      <c r="J62" s="174"/>
      <c r="K62" s="174"/>
      <c r="L62" s="174"/>
      <c r="M62" s="174"/>
      <c r="N62" s="174"/>
      <c r="O62" s="174"/>
      <c r="P62" s="174"/>
      <c r="Q62" s="174"/>
      <c r="R62" s="161"/>
      <c r="S62" s="174"/>
      <c r="T62" s="174"/>
      <c r="U62" s="174"/>
      <c r="V62" s="174"/>
      <c r="W62" s="174" t="s">
        <v>79</v>
      </c>
      <c r="X62" s="174"/>
      <c r="Y62" s="174"/>
      <c r="Z62" s="174"/>
      <c r="AA62" s="174"/>
      <c r="AB62" s="161"/>
      <c r="AC62" s="45" t="str">
        <f>[1]目次!D28</f>
        <v>谷口圭三</v>
      </c>
      <c r="AD62" s="45"/>
      <c r="AE62" s="45"/>
      <c r="AF62" s="45"/>
      <c r="AG62" s="45"/>
      <c r="AH62" s="45"/>
      <c r="AI62" s="45"/>
      <c r="AJ62" s="45"/>
      <c r="AK62" s="45"/>
      <c r="AL62" s="174"/>
      <c r="AM62" s="174"/>
      <c r="AN62" s="174"/>
      <c r="AO62" s="174"/>
      <c r="AP62" s="174"/>
      <c r="AQ62" s="235"/>
      <c r="AR62" s="161"/>
      <c r="AS62" s="161"/>
      <c r="AT62" s="161"/>
      <c r="AU62" s="161"/>
      <c r="AV62" s="231"/>
      <c r="AW62" s="231"/>
      <c r="AX62" s="231"/>
      <c r="AY62" s="231"/>
      <c r="AZ62" s="231"/>
      <c r="BA62" s="231"/>
      <c r="BB62" s="231"/>
    </row>
    <row r="63" spans="2:54" s="161" customFormat="1" ht="24.95" customHeight="1">
      <c r="B63" s="169"/>
      <c r="C63" s="174"/>
      <c r="D63" s="174"/>
      <c r="E63" s="174"/>
      <c r="F63" s="174"/>
      <c r="G63" s="174"/>
      <c r="H63" s="174"/>
      <c r="I63" s="174"/>
      <c r="J63" s="174"/>
      <c r="K63" s="174"/>
      <c r="L63" s="174"/>
      <c r="M63" s="174" t="s">
        <v>36</v>
      </c>
      <c r="N63" s="174"/>
      <c r="O63" s="174"/>
      <c r="P63" s="174"/>
      <c r="Q63" s="174"/>
      <c r="R63" s="209" t="str">
        <f>IF(L11="","",L11)</f>
        <v/>
      </c>
      <c r="S63" s="209"/>
      <c r="T63" s="209"/>
      <c r="U63" s="209"/>
      <c r="V63" s="209"/>
      <c r="W63" s="209"/>
      <c r="X63" s="209"/>
      <c r="Y63" s="209"/>
      <c r="Z63" s="209"/>
      <c r="AA63" s="209"/>
      <c r="AB63" s="209"/>
      <c r="AC63" s="209"/>
      <c r="AD63" s="209"/>
      <c r="AE63" s="209"/>
      <c r="AF63" s="209"/>
      <c r="AG63" s="209"/>
      <c r="AH63" s="209"/>
      <c r="AI63" s="209"/>
      <c r="AJ63" s="209"/>
      <c r="AK63" s="209"/>
      <c r="AL63" s="209"/>
      <c r="AM63" s="209"/>
      <c r="AN63" s="209"/>
      <c r="AO63" s="209"/>
      <c r="AP63" s="209"/>
      <c r="AQ63" s="236"/>
      <c r="AR63" s="161"/>
      <c r="AS63" s="161"/>
      <c r="AT63" s="161"/>
      <c r="AU63" s="161"/>
      <c r="AV63" s="231"/>
      <c r="AW63" s="231"/>
      <c r="AX63" s="231"/>
      <c r="AY63" s="231"/>
      <c r="AZ63" s="231"/>
      <c r="BA63" s="231"/>
      <c r="BB63" s="231"/>
    </row>
    <row r="64" spans="2:54" s="161" customFormat="1" ht="27" customHeight="1">
      <c r="B64" s="169"/>
      <c r="C64" s="174"/>
      <c r="D64" s="174"/>
      <c r="E64" s="174"/>
      <c r="F64" s="174"/>
      <c r="G64" s="174"/>
      <c r="H64" s="174"/>
      <c r="I64" s="174"/>
      <c r="J64" s="174"/>
      <c r="K64" s="174"/>
      <c r="L64" s="174"/>
      <c r="M64" s="161" t="s">
        <v>83</v>
      </c>
      <c r="N64" s="161"/>
      <c r="O64" s="174"/>
      <c r="P64" s="174"/>
      <c r="Q64" s="205" t="s">
        <v>76</v>
      </c>
      <c r="R64" s="205"/>
      <c r="S64" s="205"/>
      <c r="T64" s="205"/>
      <c r="U64" s="205"/>
      <c r="V64" s="205"/>
      <c r="W64" s="174" t="s">
        <v>66</v>
      </c>
      <c r="X64" s="174"/>
      <c r="Y64" s="174"/>
      <c r="Z64" s="174"/>
      <c r="AA64" s="127" t="str">
        <f>IF(L12="","",L12)</f>
        <v/>
      </c>
      <c r="AB64" s="127"/>
      <c r="AC64" s="127"/>
      <c r="AD64" s="127"/>
      <c r="AE64" s="127"/>
      <c r="AF64" s="127"/>
      <c r="AG64" s="127"/>
      <c r="AH64" s="127"/>
      <c r="AI64" s="127"/>
      <c r="AJ64" s="127"/>
      <c r="AK64" s="127"/>
      <c r="AL64" s="127"/>
      <c r="AM64" s="127"/>
      <c r="AN64" s="127"/>
      <c r="AO64" s="127"/>
      <c r="AP64" s="127"/>
      <c r="AQ64" s="236"/>
      <c r="AR64" s="161"/>
      <c r="AS64" s="161"/>
      <c r="AT64" s="161"/>
      <c r="AU64" s="161"/>
      <c r="AV64" s="231"/>
      <c r="AW64" s="231"/>
      <c r="AX64" s="231"/>
      <c r="AY64" s="231"/>
      <c r="AZ64" s="231"/>
      <c r="BA64" s="231"/>
      <c r="BB64" s="231"/>
    </row>
    <row r="65" spans="2:54" s="161" customFormat="1" ht="27" customHeight="1">
      <c r="B65" s="169"/>
      <c r="C65" s="174"/>
      <c r="D65" s="174"/>
      <c r="E65" s="174"/>
      <c r="F65" s="174"/>
      <c r="G65" s="174"/>
      <c r="H65" s="174"/>
      <c r="I65" s="174"/>
      <c r="J65" s="174"/>
      <c r="K65" s="174"/>
      <c r="L65" s="174"/>
      <c r="M65" s="174"/>
      <c r="N65" s="174"/>
      <c r="O65" s="174"/>
      <c r="P65" s="174"/>
      <c r="Q65" s="174"/>
      <c r="R65" s="174"/>
      <c r="S65" s="174"/>
      <c r="T65" s="174"/>
      <c r="U65" s="174"/>
      <c r="V65" s="161"/>
      <c r="W65" s="46"/>
      <c r="X65" s="174"/>
      <c r="Y65" s="174"/>
      <c r="Z65" s="174"/>
      <c r="AA65" s="127" t="str">
        <f>IF(L13="","",L13)</f>
        <v/>
      </c>
      <c r="AB65" s="127"/>
      <c r="AC65" s="127"/>
      <c r="AD65" s="127"/>
      <c r="AE65" s="127"/>
      <c r="AF65" s="127"/>
      <c r="AG65" s="127"/>
      <c r="AH65" s="127"/>
      <c r="AI65" s="127"/>
      <c r="AJ65" s="127"/>
      <c r="AK65" s="127"/>
      <c r="AL65" s="127"/>
      <c r="AM65" s="127"/>
      <c r="AN65" s="127"/>
      <c r="AO65" s="127"/>
      <c r="AP65" s="127"/>
      <c r="AQ65" s="235"/>
      <c r="AR65" s="161"/>
      <c r="AS65" s="161"/>
      <c r="AT65" s="161"/>
      <c r="AU65" s="161"/>
      <c r="AV65" s="231"/>
      <c r="AW65" s="231"/>
      <c r="AX65" s="231"/>
      <c r="AY65" s="161"/>
      <c r="AZ65" s="161"/>
      <c r="BA65" s="161"/>
      <c r="BB65" s="161"/>
    </row>
    <row r="66" spans="2:54" s="161" customFormat="1" ht="27" customHeight="1">
      <c r="B66" s="169"/>
      <c r="C66" s="174"/>
      <c r="D66" s="174"/>
      <c r="E66" s="174"/>
      <c r="F66" s="174"/>
      <c r="G66" s="174"/>
      <c r="H66" s="174"/>
      <c r="I66" s="174"/>
      <c r="J66" s="174"/>
      <c r="K66" s="174"/>
      <c r="L66" s="174"/>
      <c r="M66" s="174"/>
      <c r="N66" s="174"/>
      <c r="O66" s="46"/>
      <c r="P66" s="46"/>
      <c r="Q66" s="46"/>
      <c r="R66" s="46"/>
      <c r="S66" s="46"/>
      <c r="T66" s="46"/>
      <c r="U66" s="46"/>
      <c r="V66" s="161"/>
      <c r="W66" s="174" t="s">
        <v>12</v>
      </c>
      <c r="X66" s="174"/>
      <c r="Y66" s="174"/>
      <c r="Z66" s="174"/>
      <c r="AA66" s="128" t="str">
        <f>IF(L14="","",L14)</f>
        <v/>
      </c>
      <c r="AB66" s="128"/>
      <c r="AC66" s="128"/>
      <c r="AD66" s="128"/>
      <c r="AE66" s="128"/>
      <c r="AF66" s="146"/>
      <c r="AG66" s="148" t="str">
        <f>IF(L15="","",L15)</f>
        <v/>
      </c>
      <c r="AH66" s="148"/>
      <c r="AI66" s="148"/>
      <c r="AJ66" s="148"/>
      <c r="AK66" s="148"/>
      <c r="AL66" s="148"/>
      <c r="AM66" s="148"/>
      <c r="AN66" s="106" t="s">
        <v>67</v>
      </c>
      <c r="AO66" s="106"/>
      <c r="AP66" s="106"/>
      <c r="AQ66" s="235"/>
      <c r="AR66" s="161"/>
      <c r="AS66" s="161"/>
      <c r="AT66" s="161"/>
      <c r="AU66" s="161"/>
      <c r="AV66" s="231"/>
      <c r="AW66" s="231"/>
      <c r="AX66" s="231"/>
      <c r="AY66" s="161"/>
      <c r="AZ66" s="161"/>
      <c r="BA66" s="161"/>
      <c r="BB66" s="161"/>
    </row>
    <row r="67" spans="2:54" s="161" customFormat="1" ht="27" customHeight="1">
      <c r="B67" s="169"/>
      <c r="C67" s="174"/>
      <c r="D67" s="174"/>
      <c r="E67" s="174"/>
      <c r="F67" s="174"/>
      <c r="G67" s="174"/>
      <c r="H67" s="174"/>
      <c r="I67" s="174"/>
      <c r="J67" s="174"/>
      <c r="K67" s="174"/>
      <c r="L67" s="174"/>
      <c r="M67" s="174"/>
      <c r="N67" s="174"/>
      <c r="O67" s="174"/>
      <c r="P67" s="174"/>
      <c r="Q67" s="205" t="s">
        <v>77</v>
      </c>
      <c r="R67" s="205"/>
      <c r="S67" s="205"/>
      <c r="T67" s="205"/>
      <c r="U67" s="205"/>
      <c r="V67" s="205"/>
      <c r="W67" s="174" t="s">
        <v>66</v>
      </c>
      <c r="X67" s="174"/>
      <c r="Y67" s="174"/>
      <c r="Z67" s="174"/>
      <c r="AA67" s="127" t="str">
        <f>IF(AP12="","",AP12)</f>
        <v/>
      </c>
      <c r="AB67" s="127"/>
      <c r="AC67" s="127"/>
      <c r="AD67" s="127"/>
      <c r="AE67" s="127"/>
      <c r="AF67" s="127"/>
      <c r="AG67" s="127"/>
      <c r="AH67" s="127"/>
      <c r="AI67" s="127"/>
      <c r="AJ67" s="127"/>
      <c r="AK67" s="127"/>
      <c r="AL67" s="127"/>
      <c r="AM67" s="127"/>
      <c r="AN67" s="127"/>
      <c r="AO67" s="127"/>
      <c r="AP67" s="127"/>
      <c r="AQ67" s="154"/>
      <c r="AR67" s="161"/>
      <c r="AS67" s="161"/>
      <c r="AT67" s="161"/>
      <c r="AU67" s="161"/>
      <c r="AV67" s="231"/>
      <c r="AW67" s="231"/>
      <c r="AX67" s="231"/>
      <c r="AY67" s="231"/>
      <c r="AZ67" s="231"/>
      <c r="BA67" s="231"/>
      <c r="BB67" s="231"/>
    </row>
    <row r="68" spans="2:54" s="161" customFormat="1" ht="27" customHeight="1">
      <c r="B68" s="169"/>
      <c r="C68" s="174"/>
      <c r="D68" s="174"/>
      <c r="E68" s="174"/>
      <c r="F68" s="174"/>
      <c r="G68" s="174"/>
      <c r="H68" s="174"/>
      <c r="I68" s="174"/>
      <c r="J68" s="174"/>
      <c r="K68" s="174"/>
      <c r="L68" s="174"/>
      <c r="M68" s="174"/>
      <c r="N68" s="174"/>
      <c r="O68" s="174"/>
      <c r="P68" s="174"/>
      <c r="Q68" s="161"/>
      <c r="R68" s="161"/>
      <c r="S68" s="161"/>
      <c r="T68" s="161"/>
      <c r="U68" s="161"/>
      <c r="V68" s="161"/>
      <c r="W68" s="46"/>
      <c r="X68" s="174"/>
      <c r="Y68" s="174"/>
      <c r="Z68" s="174"/>
      <c r="AA68" s="127" t="str">
        <f>IF(AP13="","",AP13)</f>
        <v/>
      </c>
      <c r="AB68" s="127"/>
      <c r="AC68" s="127"/>
      <c r="AD68" s="127"/>
      <c r="AE68" s="127"/>
      <c r="AF68" s="127"/>
      <c r="AG68" s="127"/>
      <c r="AH68" s="127"/>
      <c r="AI68" s="127"/>
      <c r="AJ68" s="127"/>
      <c r="AK68" s="127"/>
      <c r="AL68" s="127"/>
      <c r="AM68" s="127"/>
      <c r="AN68" s="127"/>
      <c r="AO68" s="127"/>
      <c r="AP68" s="127"/>
      <c r="AQ68" s="235"/>
      <c r="AR68" s="161"/>
      <c r="AS68" s="161"/>
      <c r="AT68" s="161"/>
      <c r="AU68" s="161"/>
      <c r="AV68" s="231"/>
      <c r="AW68" s="231"/>
      <c r="AX68" s="231"/>
      <c r="AY68" s="231"/>
      <c r="AZ68" s="231"/>
      <c r="BA68" s="231"/>
      <c r="BB68" s="231"/>
    </row>
    <row r="69" spans="2:54" s="161" customFormat="1" ht="27" customHeight="1">
      <c r="B69" s="169"/>
      <c r="C69" s="174"/>
      <c r="D69" s="174"/>
      <c r="E69" s="174"/>
      <c r="F69" s="174"/>
      <c r="G69" s="174"/>
      <c r="H69" s="174"/>
      <c r="I69" s="174"/>
      <c r="J69" s="174"/>
      <c r="K69" s="174"/>
      <c r="L69" s="174"/>
      <c r="M69" s="174"/>
      <c r="N69" s="161"/>
      <c r="O69" s="161"/>
      <c r="P69" s="161"/>
      <c r="Q69" s="161"/>
      <c r="R69" s="161"/>
      <c r="S69" s="161"/>
      <c r="T69" s="161"/>
      <c r="U69" s="161"/>
      <c r="V69" s="161"/>
      <c r="W69" s="174" t="s">
        <v>12</v>
      </c>
      <c r="X69" s="174"/>
      <c r="Y69" s="174"/>
      <c r="Z69" s="174"/>
      <c r="AA69" s="128" t="str">
        <f>IF(AP14="","",AP14)</f>
        <v/>
      </c>
      <c r="AB69" s="128"/>
      <c r="AC69" s="128"/>
      <c r="AD69" s="128"/>
      <c r="AE69" s="128"/>
      <c r="AF69" s="146"/>
      <c r="AG69" s="148" t="str">
        <f>IF(AP15="","",AP15)</f>
        <v/>
      </c>
      <c r="AH69" s="148"/>
      <c r="AI69" s="148"/>
      <c r="AJ69" s="148"/>
      <c r="AK69" s="148"/>
      <c r="AL69" s="148"/>
      <c r="AM69" s="148"/>
      <c r="AN69" s="106" t="s">
        <v>67</v>
      </c>
      <c r="AO69" s="106"/>
      <c r="AP69" s="106"/>
      <c r="AQ69" s="236"/>
      <c r="AR69" s="161"/>
      <c r="AS69" s="161"/>
      <c r="AT69" s="161"/>
      <c r="AU69" s="161"/>
      <c r="AV69" s="231"/>
      <c r="AW69" s="231"/>
      <c r="AX69" s="231"/>
      <c r="AY69" s="231"/>
      <c r="AZ69" s="231"/>
      <c r="BA69" s="231"/>
      <c r="BB69" s="231"/>
    </row>
    <row r="70" spans="2:54" s="161" customFormat="1" ht="27" customHeight="1">
      <c r="B70" s="169"/>
      <c r="C70" s="174"/>
      <c r="D70" s="174"/>
      <c r="E70" s="174"/>
      <c r="F70" s="174"/>
      <c r="G70" s="174"/>
      <c r="H70" s="174"/>
      <c r="I70" s="174"/>
      <c r="J70" s="174"/>
      <c r="K70" s="174"/>
      <c r="L70" s="174"/>
      <c r="M70" s="174"/>
      <c r="N70" s="174"/>
      <c r="O70" s="161"/>
      <c r="P70" s="161"/>
      <c r="Q70" s="205" t="str">
        <f>IF(BJ13="第３構成員","（第３構成員）","")</f>
        <v/>
      </c>
      <c r="R70" s="205"/>
      <c r="S70" s="205"/>
      <c r="T70" s="205"/>
      <c r="U70" s="205"/>
      <c r="V70" s="205"/>
      <c r="W70" s="174" t="str">
        <f>IF(OR(BJ13="-",BJ13=""),"","住　所")</f>
        <v/>
      </c>
      <c r="X70" s="174"/>
      <c r="Y70" s="174"/>
      <c r="Z70" s="174"/>
      <c r="AA70" s="127" t="str">
        <f>IF(OR(BT12="",BJ13="-"),"",BT12)</f>
        <v/>
      </c>
      <c r="AB70" s="127"/>
      <c r="AC70" s="127"/>
      <c r="AD70" s="127"/>
      <c r="AE70" s="127"/>
      <c r="AF70" s="127"/>
      <c r="AG70" s="127"/>
      <c r="AH70" s="127"/>
      <c r="AI70" s="127"/>
      <c r="AJ70" s="127"/>
      <c r="AK70" s="127"/>
      <c r="AL70" s="127"/>
      <c r="AM70" s="127"/>
      <c r="AN70" s="127"/>
      <c r="AO70" s="127"/>
      <c r="AP70" s="127"/>
      <c r="AQ70" s="235"/>
      <c r="AR70" s="161"/>
      <c r="AS70" s="161"/>
      <c r="AT70" s="161"/>
      <c r="AU70" s="161"/>
      <c r="AV70" s="231"/>
      <c r="AW70" s="231"/>
      <c r="AX70" s="231"/>
      <c r="AY70" s="231"/>
      <c r="AZ70" s="231"/>
      <c r="BA70" s="231"/>
      <c r="BB70" s="231"/>
    </row>
    <row r="71" spans="2:54" s="161" customFormat="1" ht="27" customHeight="1">
      <c r="B71" s="169"/>
      <c r="C71" s="174"/>
      <c r="D71" s="174"/>
      <c r="E71" s="174"/>
      <c r="F71" s="174"/>
      <c r="G71" s="174"/>
      <c r="H71" s="174"/>
      <c r="I71" s="174"/>
      <c r="J71" s="174"/>
      <c r="K71" s="174"/>
      <c r="L71" s="174"/>
      <c r="M71" s="174"/>
      <c r="N71" s="46"/>
      <c r="O71" s="161"/>
      <c r="P71" s="161"/>
      <c r="Q71" s="161"/>
      <c r="R71" s="161"/>
      <c r="S71" s="161"/>
      <c r="T71" s="161"/>
      <c r="U71" s="161"/>
      <c r="V71" s="161"/>
      <c r="W71" s="46"/>
      <c r="X71" s="174"/>
      <c r="Y71" s="174"/>
      <c r="Z71" s="174"/>
      <c r="AA71" s="127" t="str">
        <f>IF(OR(BT13="",BJ13="-"),"",BT13)</f>
        <v/>
      </c>
      <c r="AB71" s="127"/>
      <c r="AC71" s="127"/>
      <c r="AD71" s="127"/>
      <c r="AE71" s="127"/>
      <c r="AF71" s="127"/>
      <c r="AG71" s="127"/>
      <c r="AH71" s="127"/>
      <c r="AI71" s="127"/>
      <c r="AJ71" s="127"/>
      <c r="AK71" s="127"/>
      <c r="AL71" s="127"/>
      <c r="AM71" s="127"/>
      <c r="AN71" s="127"/>
      <c r="AO71" s="127"/>
      <c r="AP71" s="127"/>
      <c r="AQ71" s="235"/>
      <c r="AR71" s="161"/>
      <c r="AS71" s="161"/>
      <c r="AT71" s="161"/>
      <c r="AU71" s="161"/>
      <c r="AV71" s="231"/>
      <c r="AW71" s="231"/>
      <c r="AX71" s="231"/>
      <c r="AY71" s="231"/>
      <c r="AZ71" s="231"/>
      <c r="BA71" s="231"/>
      <c r="BB71" s="231"/>
    </row>
    <row r="72" spans="2:54" s="161" customFormat="1" ht="27" customHeight="1">
      <c r="B72" s="169"/>
      <c r="C72" s="174"/>
      <c r="D72" s="161"/>
      <c r="E72" s="161"/>
      <c r="F72" s="161"/>
      <c r="G72" s="161"/>
      <c r="H72" s="161"/>
      <c r="I72" s="161"/>
      <c r="J72" s="161"/>
      <c r="K72" s="161"/>
      <c r="L72" s="161"/>
      <c r="M72" s="161"/>
      <c r="N72" s="174"/>
      <c r="O72" s="161"/>
      <c r="P72" s="161"/>
      <c r="Q72" s="161"/>
      <c r="R72" s="161"/>
      <c r="S72" s="161"/>
      <c r="T72" s="161"/>
      <c r="U72" s="161"/>
      <c r="V72" s="161"/>
      <c r="W72" s="174" t="str">
        <f>IF(OR(BJ13="-",BJ13=""),"","氏　名")</f>
        <v/>
      </c>
      <c r="X72" s="174"/>
      <c r="Y72" s="174"/>
      <c r="Z72" s="174"/>
      <c r="AA72" s="128" t="str">
        <f>IF(OR(BT14="",BJ13="-"),"",BT14)</f>
        <v/>
      </c>
      <c r="AB72" s="128"/>
      <c r="AC72" s="128"/>
      <c r="AD72" s="128"/>
      <c r="AE72" s="128"/>
      <c r="AF72" s="146"/>
      <c r="AG72" s="148" t="str">
        <f>IF(OR(BT15="",BJ13="-"),"",BT15)</f>
        <v/>
      </c>
      <c r="AH72" s="148"/>
      <c r="AI72" s="148"/>
      <c r="AJ72" s="148"/>
      <c r="AK72" s="148"/>
      <c r="AL72" s="148"/>
      <c r="AM72" s="148"/>
      <c r="AN72" s="106" t="str">
        <f>IF(OR(BJ13="-",BJ13=""),"","㊞")</f>
        <v/>
      </c>
      <c r="AO72" s="106"/>
      <c r="AP72" s="106"/>
      <c r="AQ72" s="235"/>
      <c r="AR72" s="161"/>
      <c r="AS72" s="161"/>
      <c r="AT72" s="161"/>
      <c r="AU72" s="161"/>
      <c r="AV72" s="231"/>
      <c r="AW72" s="231"/>
      <c r="AX72" s="231"/>
      <c r="AY72" s="231"/>
      <c r="AZ72" s="231"/>
      <c r="BA72" s="231"/>
      <c r="BB72" s="231"/>
    </row>
    <row r="73" spans="2:54" s="161" customFormat="1" ht="27" customHeight="1">
      <c r="B73" s="165"/>
      <c r="C73" s="161"/>
      <c r="D73" s="161"/>
      <c r="E73" s="161"/>
      <c r="F73" s="161"/>
      <c r="G73" s="161"/>
      <c r="H73" s="161"/>
      <c r="I73" s="161"/>
      <c r="J73" s="161"/>
      <c r="K73" s="161"/>
      <c r="L73" s="161"/>
      <c r="M73" s="161"/>
      <c r="N73" s="161"/>
      <c r="O73" s="161"/>
      <c r="P73" s="161"/>
      <c r="Q73" s="205" t="str">
        <f>IF(CN13="第４構成員","（第４構成員）","")</f>
        <v/>
      </c>
      <c r="R73" s="205"/>
      <c r="S73" s="205"/>
      <c r="T73" s="205"/>
      <c r="U73" s="205"/>
      <c r="V73" s="205"/>
      <c r="W73" s="174" t="str">
        <f>IF(OR(CN13="-",CN13=""),"","住　所")</f>
        <v/>
      </c>
      <c r="X73" s="174"/>
      <c r="Y73" s="174"/>
      <c r="Z73" s="174"/>
      <c r="AA73" s="127" t="str">
        <f>IF(OR(CX12="",CN13="-"),"",CX12)</f>
        <v/>
      </c>
      <c r="AB73" s="127"/>
      <c r="AC73" s="127"/>
      <c r="AD73" s="127"/>
      <c r="AE73" s="127"/>
      <c r="AF73" s="127"/>
      <c r="AG73" s="127"/>
      <c r="AH73" s="127"/>
      <c r="AI73" s="127"/>
      <c r="AJ73" s="127"/>
      <c r="AK73" s="127"/>
      <c r="AL73" s="127"/>
      <c r="AM73" s="127"/>
      <c r="AN73" s="127"/>
      <c r="AO73" s="127"/>
      <c r="AP73" s="127"/>
      <c r="AQ73" s="237"/>
      <c r="AR73" s="161"/>
      <c r="AS73" s="161"/>
      <c r="AT73" s="161"/>
      <c r="AU73" s="161"/>
      <c r="AV73" s="231"/>
      <c r="AW73" s="231"/>
      <c r="AX73" s="231"/>
      <c r="AY73" s="231"/>
      <c r="AZ73" s="231"/>
      <c r="BA73" s="231"/>
      <c r="BB73" s="231"/>
    </row>
    <row r="74" spans="2:54" s="161" customFormat="1" ht="27" customHeight="1">
      <c r="B74" s="165"/>
      <c r="C74" s="161"/>
      <c r="D74" s="161"/>
      <c r="E74" s="161"/>
      <c r="F74" s="161"/>
      <c r="G74" s="161"/>
      <c r="H74" s="161"/>
      <c r="I74" s="161"/>
      <c r="J74" s="161"/>
      <c r="K74" s="161"/>
      <c r="L74" s="161"/>
      <c r="M74" s="161"/>
      <c r="N74" s="161"/>
      <c r="O74" s="161"/>
      <c r="P74" s="161"/>
      <c r="Q74" s="161"/>
      <c r="R74" s="161"/>
      <c r="S74" s="161"/>
      <c r="T74" s="161"/>
      <c r="U74" s="161"/>
      <c r="V74" s="161"/>
      <c r="W74" s="46"/>
      <c r="X74" s="174"/>
      <c r="Y74" s="174"/>
      <c r="Z74" s="174"/>
      <c r="AA74" s="127" t="str">
        <f>IF(OR(CX13="",CN13="-"),"",CX13)</f>
        <v/>
      </c>
      <c r="AB74" s="127"/>
      <c r="AC74" s="127"/>
      <c r="AD74" s="127"/>
      <c r="AE74" s="127"/>
      <c r="AF74" s="127"/>
      <c r="AG74" s="127"/>
      <c r="AH74" s="127"/>
      <c r="AI74" s="127"/>
      <c r="AJ74" s="127"/>
      <c r="AK74" s="127"/>
      <c r="AL74" s="127"/>
      <c r="AM74" s="127"/>
      <c r="AN74" s="127"/>
      <c r="AO74" s="127"/>
      <c r="AP74" s="127"/>
      <c r="AQ74" s="237"/>
      <c r="AR74" s="161"/>
      <c r="AS74" s="161"/>
      <c r="AT74" s="161"/>
      <c r="AU74" s="161"/>
      <c r="AV74" s="231"/>
      <c r="AW74" s="231"/>
      <c r="AX74" s="231"/>
      <c r="AY74" s="231"/>
      <c r="AZ74" s="231"/>
      <c r="BA74" s="231"/>
      <c r="BB74" s="231"/>
    </row>
    <row r="75" spans="2:54" s="161" customFormat="1" ht="27" customHeight="1">
      <c r="B75" s="165"/>
      <c r="C75" s="161"/>
      <c r="D75" s="161"/>
      <c r="E75" s="161"/>
      <c r="F75" s="161"/>
      <c r="G75" s="161"/>
      <c r="H75" s="161"/>
      <c r="I75" s="161"/>
      <c r="J75" s="161"/>
      <c r="K75" s="161"/>
      <c r="L75" s="161"/>
      <c r="M75" s="161"/>
      <c r="N75" s="161"/>
      <c r="O75" s="161"/>
      <c r="P75" s="161"/>
      <c r="Q75" s="161"/>
      <c r="R75" s="161"/>
      <c r="S75" s="161"/>
      <c r="T75" s="161"/>
      <c r="U75" s="161"/>
      <c r="V75" s="161"/>
      <c r="W75" s="174" t="str">
        <f>IF(OR(CN13="-",CN13=""),"","氏　名")</f>
        <v/>
      </c>
      <c r="X75" s="174"/>
      <c r="Y75" s="174"/>
      <c r="Z75" s="174"/>
      <c r="AA75" s="128" t="str">
        <f>IF(OR(CX14="",CN13="-"),"",CX14)</f>
        <v/>
      </c>
      <c r="AB75" s="128"/>
      <c r="AC75" s="128"/>
      <c r="AD75" s="128"/>
      <c r="AE75" s="128"/>
      <c r="AF75" s="146"/>
      <c r="AG75" s="148" t="str">
        <f>IF(OR(CX15="",CN13="-"),"",CX15)</f>
        <v/>
      </c>
      <c r="AH75" s="148"/>
      <c r="AI75" s="148"/>
      <c r="AJ75" s="148"/>
      <c r="AK75" s="148"/>
      <c r="AL75" s="148"/>
      <c r="AM75" s="148"/>
      <c r="AN75" s="106" t="str">
        <f>IF(OR(CN13="-",CN13=""),"","㊞")</f>
        <v/>
      </c>
      <c r="AO75" s="106"/>
      <c r="AP75" s="106"/>
      <c r="AQ75" s="237"/>
      <c r="AR75" s="161"/>
      <c r="AS75" s="161"/>
      <c r="AT75" s="161"/>
      <c r="AU75" s="161"/>
      <c r="AV75" s="231"/>
      <c r="AW75" s="231"/>
      <c r="AX75" s="231"/>
      <c r="AY75" s="231"/>
      <c r="AZ75" s="231"/>
      <c r="BA75" s="231"/>
      <c r="BB75" s="231"/>
    </row>
    <row r="76" spans="2:54" s="161" customFormat="1" ht="23.1" customHeight="1">
      <c r="B76" s="170"/>
      <c r="C76" s="175"/>
      <c r="D76" s="175"/>
      <c r="E76" s="175"/>
      <c r="F76" s="175"/>
      <c r="G76" s="175"/>
      <c r="H76" s="175"/>
      <c r="I76" s="175"/>
      <c r="J76" s="175"/>
      <c r="K76" s="175"/>
      <c r="L76" s="175"/>
      <c r="M76" s="175"/>
      <c r="N76" s="175"/>
      <c r="O76" s="175"/>
      <c r="P76" s="175"/>
      <c r="Q76" s="175"/>
      <c r="R76" s="175"/>
      <c r="S76" s="175"/>
      <c r="T76" s="175"/>
      <c r="U76" s="175"/>
      <c r="V76" s="175"/>
      <c r="W76" s="175"/>
      <c r="X76" s="175"/>
      <c r="Y76" s="175"/>
      <c r="Z76" s="175"/>
      <c r="AA76" s="175"/>
      <c r="AB76" s="175"/>
      <c r="AC76" s="175"/>
      <c r="AD76" s="175"/>
      <c r="AE76" s="175"/>
      <c r="AF76" s="175"/>
      <c r="AG76" s="175"/>
      <c r="AH76" s="175"/>
      <c r="AI76" s="175"/>
      <c r="AJ76" s="175"/>
      <c r="AK76" s="175"/>
      <c r="AL76" s="175"/>
      <c r="AM76" s="175"/>
      <c r="AN76" s="175"/>
      <c r="AO76" s="175"/>
      <c r="AP76" s="175"/>
      <c r="AQ76" s="225"/>
      <c r="AR76" s="161"/>
      <c r="AS76" s="161"/>
      <c r="AT76" s="161"/>
      <c r="AU76" s="161"/>
      <c r="AV76" s="231"/>
      <c r="AW76" s="231"/>
      <c r="AX76" s="231"/>
      <c r="AY76" s="231"/>
      <c r="AZ76" s="231"/>
      <c r="BA76" s="231"/>
      <c r="BB76" s="231"/>
    </row>
  </sheetData>
  <sheetProtection password="DC46" sheet="1" objects="1" scenarios="1"/>
  <protectedRanges>
    <protectedRange sqref="BJ13" name="範囲1"/>
  </protectedRanges>
  <mergeCells count="173">
    <mergeCell ref="B2:K2"/>
    <mergeCell ref="L2:AE2"/>
    <mergeCell ref="B3:K3"/>
    <mergeCell ref="L3:N3"/>
    <mergeCell ref="O3:W3"/>
    <mergeCell ref="X3:AC3"/>
    <mergeCell ref="AG3:AQ3"/>
    <mergeCell ref="AT3:BD3"/>
    <mergeCell ref="B4:K4"/>
    <mergeCell ref="L4:O4"/>
    <mergeCell ref="AG4:AQ4"/>
    <mergeCell ref="AT4:BD4"/>
    <mergeCell ref="B5:K5"/>
    <mergeCell ref="R5:Z5"/>
    <mergeCell ref="B6:K6"/>
    <mergeCell ref="R6:Z6"/>
    <mergeCell ref="B7:K7"/>
    <mergeCell ref="L7:N7"/>
    <mergeCell ref="O7:P7"/>
    <mergeCell ref="Q7:R7"/>
    <mergeCell ref="S7:T7"/>
    <mergeCell ref="U7:V7"/>
    <mergeCell ref="W7:X7"/>
    <mergeCell ref="Y7:Z7"/>
    <mergeCell ref="B8:K8"/>
    <mergeCell ref="L8:N8"/>
    <mergeCell ref="O8:P8"/>
    <mergeCell ref="Q8:R8"/>
    <mergeCell ref="S8:T8"/>
    <mergeCell ref="U8:V8"/>
    <mergeCell ref="W8:X8"/>
    <mergeCell ref="Y8:Z8"/>
    <mergeCell ref="B9:D9"/>
    <mergeCell ref="I9:K9"/>
    <mergeCell ref="L9:N9"/>
    <mergeCell ref="O9:P9"/>
    <mergeCell ref="Q9:R9"/>
    <mergeCell ref="S9:T9"/>
    <mergeCell ref="U9:V9"/>
    <mergeCell ref="W9:X9"/>
    <mergeCell ref="Y9:Z9"/>
    <mergeCell ref="B10:D10"/>
    <mergeCell ref="I10:K10"/>
    <mergeCell ref="L10:N10"/>
    <mergeCell ref="O10:P10"/>
    <mergeCell ref="Q10:R10"/>
    <mergeCell ref="S10:T10"/>
    <mergeCell ref="U10:V10"/>
    <mergeCell ref="W10:X10"/>
    <mergeCell ref="Y10:Z10"/>
    <mergeCell ref="B11:E11"/>
    <mergeCell ref="F11:K11"/>
    <mergeCell ref="L11:AE11"/>
    <mergeCell ref="BJ11:DQ11"/>
    <mergeCell ref="B12:E12"/>
    <mergeCell ref="F12:K12"/>
    <mergeCell ref="L12:AE12"/>
    <mergeCell ref="AF12:AI12"/>
    <mergeCell ref="AJ12:AO12"/>
    <mergeCell ref="AP12:BI12"/>
    <mergeCell ref="BJ12:BM12"/>
    <mergeCell ref="BN12:BS12"/>
    <mergeCell ref="BT12:CM12"/>
    <mergeCell ref="CN12:CQ12"/>
    <mergeCell ref="CR12:CW12"/>
    <mergeCell ref="CX12:DQ12"/>
    <mergeCell ref="B13:E13"/>
    <mergeCell ref="F13:K13"/>
    <mergeCell ref="L13:AE13"/>
    <mergeCell ref="AF13:AI13"/>
    <mergeCell ref="AJ13:AO13"/>
    <mergeCell ref="AP13:BI13"/>
    <mergeCell ref="BJ13:BM13"/>
    <mergeCell ref="BN13:BS13"/>
    <mergeCell ref="BT13:CM13"/>
    <mergeCell ref="CN13:CQ13"/>
    <mergeCell ref="CR13:CW13"/>
    <mergeCell ref="CX13:DQ13"/>
    <mergeCell ref="B14:E14"/>
    <mergeCell ref="F14:K14"/>
    <mergeCell ref="L14:AE14"/>
    <mergeCell ref="AF14:AI14"/>
    <mergeCell ref="AJ14:AO14"/>
    <mergeCell ref="AP14:BI14"/>
    <mergeCell ref="BJ14:BM14"/>
    <mergeCell ref="BN14:BS14"/>
    <mergeCell ref="BT14:CM14"/>
    <mergeCell ref="CN14:CQ14"/>
    <mergeCell ref="CR14:CW14"/>
    <mergeCell ref="CX14:DQ14"/>
    <mergeCell ref="B15:E15"/>
    <mergeCell ref="F15:K15"/>
    <mergeCell ref="L15:AE15"/>
    <mergeCell ref="AF15:AI15"/>
    <mergeCell ref="AJ15:AO15"/>
    <mergeCell ref="AP15:BI15"/>
    <mergeCell ref="BJ15:BM15"/>
    <mergeCell ref="BN15:BS15"/>
    <mergeCell ref="BT15:CM15"/>
    <mergeCell ref="CN15:CQ15"/>
    <mergeCell ref="CR15:CW15"/>
    <mergeCell ref="CX15:DQ15"/>
    <mergeCell ref="B16:K16"/>
    <mergeCell ref="L16:O16"/>
    <mergeCell ref="P16:R16"/>
    <mergeCell ref="B17:K17"/>
    <mergeCell ref="L17:O17"/>
    <mergeCell ref="P17:Q17"/>
    <mergeCell ref="R17:Z17"/>
    <mergeCell ref="B18:K18"/>
    <mergeCell ref="L18:N18"/>
    <mergeCell ref="O18:P18"/>
    <mergeCell ref="Q18:R18"/>
    <mergeCell ref="S18:T18"/>
    <mergeCell ref="U18:V18"/>
    <mergeCell ref="W18:X18"/>
    <mergeCell ref="Y18:Z18"/>
    <mergeCell ref="B19:K19"/>
    <mergeCell ref="L19:AE19"/>
    <mergeCell ref="N40:AQ40"/>
    <mergeCell ref="F44:K44"/>
    <mergeCell ref="V44:W44"/>
    <mergeCell ref="V45:W45"/>
    <mergeCell ref="F46:K46"/>
    <mergeCell ref="F48:K48"/>
    <mergeCell ref="P48:Q48"/>
    <mergeCell ref="R48:S48"/>
    <mergeCell ref="V48:AL48"/>
    <mergeCell ref="AM48:AN48"/>
    <mergeCell ref="AF49:AN49"/>
    <mergeCell ref="F50:K50"/>
    <mergeCell ref="AG50:AH50"/>
    <mergeCell ref="AI50:AJ50"/>
    <mergeCell ref="R51:S51"/>
    <mergeCell ref="R52:S52"/>
    <mergeCell ref="Y52:Z52"/>
    <mergeCell ref="AA52:AB52"/>
    <mergeCell ref="AD52:AN52"/>
    <mergeCell ref="Y53:AB53"/>
    <mergeCell ref="F54:K54"/>
    <mergeCell ref="P54:AP54"/>
    <mergeCell ref="W60:AP60"/>
    <mergeCell ref="W61:AP61"/>
    <mergeCell ref="AC62:AK62"/>
    <mergeCell ref="R63:AP63"/>
    <mergeCell ref="Q64:V64"/>
    <mergeCell ref="AA64:AP64"/>
    <mergeCell ref="AA65:AP65"/>
    <mergeCell ref="AA66:AE66"/>
    <mergeCell ref="AG66:AM66"/>
    <mergeCell ref="AN66:AP66"/>
    <mergeCell ref="Q67:V67"/>
    <mergeCell ref="AA67:AP67"/>
    <mergeCell ref="AA68:AP68"/>
    <mergeCell ref="AA69:AE69"/>
    <mergeCell ref="AG69:AM69"/>
    <mergeCell ref="AN69:AP69"/>
    <mergeCell ref="Q70:V70"/>
    <mergeCell ref="AA70:AP70"/>
    <mergeCell ref="AA71:AP71"/>
    <mergeCell ref="AA72:AE72"/>
    <mergeCell ref="AG72:AM72"/>
    <mergeCell ref="AN72:AP72"/>
    <mergeCell ref="Q73:V73"/>
    <mergeCell ref="AA73:AP73"/>
    <mergeCell ref="AA74:AP74"/>
    <mergeCell ref="AA75:AE75"/>
    <mergeCell ref="AG75:AM75"/>
    <mergeCell ref="AN75:AP75"/>
    <mergeCell ref="L5:O6"/>
    <mergeCell ref="P5:Q6"/>
    <mergeCell ref="E9:H10"/>
    <mergeCell ref="K37:AH38"/>
  </mergeCells>
  <phoneticPr fontId="33"/>
  <conditionalFormatting sqref="Y52:Z52">
    <cfRule type="expression" dxfId="11" priority="4" stopIfTrue="1">
      <formula>$P$17="増額"</formula>
    </cfRule>
  </conditionalFormatting>
  <conditionalFormatting sqref="AA52:AB52">
    <cfRule type="expression" dxfId="10" priority="1">
      <formula>$P$17="減"</formula>
    </cfRule>
    <cfRule type="expression" dxfId="9" priority="5" stopIfTrue="1">
      <formula>$P$17="減額"</formula>
    </cfRule>
  </conditionalFormatting>
  <conditionalFormatting sqref="R48:S48">
    <cfRule type="expression" dxfId="8" priority="6" stopIfTrue="1">
      <formula>AND($P$5="減額",$L$5="変更あり")</formula>
    </cfRule>
  </conditionalFormatting>
  <conditionalFormatting sqref="P5:R5 AA5:AE6 R6 AA17:AB17">
    <cfRule type="expression" dxfId="7" priority="7" stopIfTrue="1">
      <formula>$L$5="変更なし"</formula>
    </cfRule>
  </conditionalFormatting>
  <conditionalFormatting sqref="L9:Z10">
    <cfRule type="expression" dxfId="6" priority="8" stopIfTrue="1">
      <formula>$E$9="変更なし"</formula>
    </cfRule>
  </conditionalFormatting>
  <conditionalFormatting sqref="P17:Z17">
    <cfRule type="expression" dxfId="5" priority="9" stopIfTrue="1">
      <formula>OR($L$17="変更なし",$L$17="　")</formula>
    </cfRule>
  </conditionalFormatting>
  <conditionalFormatting sqref="L18:Z18">
    <cfRule type="expression" dxfId="4" priority="10" stopIfTrue="1">
      <formula>OR($L$17="　",$L$17="変更なし")</formula>
    </cfRule>
  </conditionalFormatting>
  <conditionalFormatting sqref="P16:T16">
    <cfRule type="expression" dxfId="3" priority="11" stopIfTrue="1">
      <formula>$L$16="変更なし"</formula>
    </cfRule>
  </conditionalFormatting>
  <conditionalFormatting sqref="P48:Q48">
    <cfRule type="expression" dxfId="2" priority="12" stopIfTrue="1">
      <formula>AND($P$5="増額",$L$5="変更あり")</formula>
    </cfRule>
  </conditionalFormatting>
  <conditionalFormatting sqref="CX12:DQ15">
    <cfRule type="expression" dxfId="1" priority="3" stopIfTrue="1">
      <formula>$CN$13="第４構成員"</formula>
    </cfRule>
  </conditionalFormatting>
  <conditionalFormatting sqref="BT12:CM15">
    <cfRule type="expression" dxfId="0" priority="2">
      <formula>$BJ$13="第３構成員"</formula>
    </cfRule>
  </conditionalFormatting>
  <dataValidations count="6">
    <dataValidation type="list" allowBlank="0" showDropDown="0" showInputMessage="1" showErrorMessage="1" sqref="P17:Q17">
      <formula1>"　,増額,減額"</formula1>
    </dataValidation>
    <dataValidation type="list" allowBlank="1" showDropDown="0" showInputMessage="1" showErrorMessage="1" sqref="BJ13:BM13">
      <formula1>"第３構成員,-"</formula1>
    </dataValidation>
    <dataValidation type="list" allowBlank="1" showDropDown="0" showInputMessage="1" showErrorMessage="1" sqref="CN13:CQ13">
      <formula1>"第４構成員,-"</formula1>
    </dataValidation>
    <dataValidation type="list" allowBlank="0" showDropDown="0" showInputMessage="1" showErrorMessage="1" sqref="P5:Q5">
      <formula1>"増額,減額"</formula1>
    </dataValidation>
    <dataValidation type="list" allowBlank="0" showDropDown="0" showInputMessage="1" showErrorMessage="1" sqref="L5:O5 L16:O16 E9:H10">
      <formula1>"変更あり,変更なし"</formula1>
    </dataValidation>
    <dataValidation type="list" allowBlank="0" showDropDown="0" showInputMessage="1" showErrorMessage="1" sqref="L17:O17 L4:O4">
      <formula1>"　,変更あり,変更なし"</formula1>
    </dataValidation>
  </dataValidations>
  <pageMargins left="0.78740157480314965" right="0.39370078740157483" top="0.39370078740157483" bottom="0.39370078740157483" header="0.51181102362204722" footer="0.51181102362204722"/>
  <pageSetup paperSize="9" fitToWidth="1" fitToHeight="1" orientation="portrait" usePrinterDefaults="1" r:id="rId1"/>
  <headerFooter alignWithMargins="0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変更契約書</vt:lpstr>
      <vt:lpstr>変更契約書 (JV）</vt:lpstr>
    </vt:vector>
  </TitlesOfParts>
  <LinksUpToDate>false</LinksUpToDate>
  <SharedDoc>false</SharedDoc>
  <HyperlinksChanged>false</HyperlinksChanged>
  <AppVersion>4.1.8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津山市</dc:creator>
  <cp:lastModifiedBy>SUIDOU</cp:lastModifiedBy>
  <cp:lastPrinted>2017-01-26T01:24:39Z</cp:lastPrinted>
  <dcterms:created xsi:type="dcterms:W3CDTF">2008-07-10T05:23:39Z</dcterms:created>
  <dcterms:modified xsi:type="dcterms:W3CDTF">2022-11-28T08:04:22Z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4" baseType="lpwstr">
      <vt:lpwstr>2.1.13.0</vt:lpwstr>
      <vt:lpwstr>2.1.8.0</vt:lpwstr>
      <vt:lpwstr>3.1.5.0</vt:lpwstr>
      <vt:lpwstr>3.1.8.0</vt:lpwstr>
    </vt:vector>
  </property>
  <property fmtid="{DCFEDD21-7773-49B2-8022-6FC58DB5260B}" pid="3" name="LastSavedVersion">
    <vt:lpwstr>3.1.8.0</vt:lpwstr>
  </property>
  <property fmtid="{DCFEDD21-7773-49B2-8022-6FC58DB5260B}" pid="4" name="LastSavedDate">
    <vt:filetime>2022-11-28T08:04:22Z</vt:filetime>
  </property>
</Properties>
</file>