
<file path=[Content_Types].xml><?xml version="1.0" encoding="utf-8"?>
<Types xmlns="http://schemas.openxmlformats.org/package/2006/content-types">
  <Default Extension="bin" ContentType="application/vnd.openxmlformats-officedocument.oleObject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95"/>
  </bookViews>
  <sheets>
    <sheet name="契約書（単年・著作権なし）" sheetId="2" r:id="rId1"/>
  </sheets>
  <externalReferences>
    <externalReference r:id="rId2"/>
  </externalReferences>
  <definedNames>
    <definedName name="_xlnm.Print_Area" localSheetId="0">'契約書（単年・著作権なし）'!$A$18:$AS$410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<sst xmlns="http://schemas.openxmlformats.org/spreadsheetml/2006/main" xmlns:r="http://schemas.openxmlformats.org/officeDocument/2006/relationships" count="37" uniqueCount="37">
  <si>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代表者名</t>
    <rPh sb="0" eb="2">
      <t>ダイヒョウ</t>
    </rPh>
    <rPh sb="2" eb="3">
      <t>シャ</t>
    </rPh>
    <rPh sb="3" eb="4">
      <t>メイ</t>
    </rPh>
    <phoneticPr fontId="14"/>
  </si>
  <si>
    <t>業務委託名</t>
    <rPh sb="0" eb="2">
      <t>ギョウム</t>
    </rPh>
    <rPh sb="2" eb="4">
      <t>イタク</t>
    </rPh>
    <rPh sb="4" eb="5">
      <t>メイ</t>
    </rPh>
    <phoneticPr fontId="14"/>
  </si>
  <si>
    <t>住所</t>
    <rPh sb="0" eb="2">
      <t>ジュウショ</t>
    </rPh>
    <phoneticPr fontId="14"/>
  </si>
  <si>
    <t>完成日</t>
    <rPh sb="0" eb="2">
      <t>カンセイ</t>
    </rPh>
    <rPh sb="2" eb="3">
      <t>ビ</t>
    </rPh>
    <phoneticPr fontId="14"/>
  </si>
  <si>
    <t>　　　　　（税抜）</t>
    <rPh sb="6" eb="7">
      <t>ゼイ</t>
    </rPh>
    <rPh sb="7" eb="8">
      <t>ヌ</t>
    </rPh>
    <phoneticPr fontId="14"/>
  </si>
  <si>
    <t>年</t>
    <rPh sb="0" eb="1">
      <t>ネン</t>
    </rPh>
    <phoneticPr fontId="14"/>
  </si>
  <si>
    <t>委託場所</t>
    <rPh sb="0" eb="2">
      <t>イタク</t>
    </rPh>
    <rPh sb="2" eb="4">
      <t>バショ</t>
    </rPh>
    <phoneticPr fontId="14"/>
  </si>
  <si>
    <t>委託金額（税込）</t>
    <rPh sb="0" eb="2">
      <t>イタク</t>
    </rPh>
    <rPh sb="2" eb="4">
      <t>キンガク</t>
    </rPh>
    <rPh sb="5" eb="7">
      <t>ゼイコミ</t>
    </rPh>
    <phoneticPr fontId="14"/>
  </si>
  <si>
    <r>
      <t>（</t>
    </r>
    <r>
      <rPr>
        <sz val="9"/>
        <color auto="1"/>
        <rFont val="ＭＳ 明朝"/>
      </rPr>
      <t>うち取引に係る消費税及び地方消費税の額</t>
    </r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0">
      <t>ガク</t>
    </rPh>
    <phoneticPr fontId="14"/>
  </si>
  <si>
    <t>契約日</t>
    <rPh sb="0" eb="3">
      <t>ケイヤクビ</t>
    </rPh>
    <phoneticPr fontId="14"/>
  </si>
  <si>
    <t>着手日</t>
    <rPh sb="0" eb="2">
      <t>チャクシュ</t>
    </rPh>
    <rPh sb="2" eb="3">
      <t>ビ</t>
    </rPh>
    <phoneticPr fontId="14"/>
  </si>
  <si>
    <t>受注者</t>
    <rPh sb="0" eb="3">
      <t>ジュチュウシャ</t>
    </rPh>
    <phoneticPr fontId="14"/>
  </si>
  <si>
    <t>保証人</t>
    <rPh sb="0" eb="3">
      <t>ホショウニン</t>
    </rPh>
    <phoneticPr fontId="14"/>
  </si>
  <si>
    <t>住　所</t>
    <rPh sb="0" eb="1">
      <t>ジュウ</t>
    </rPh>
    <rPh sb="2" eb="3">
      <t>ショ</t>
    </rPh>
    <phoneticPr fontId="14"/>
  </si>
  <si>
    <t>本契約の証として本書2通を作成し、発注者と受注者が双方記名押印のうえ各自1通を保有する。</t>
  </si>
  <si>
    <t>会社名</t>
    <rPh sb="0" eb="3">
      <t>カイシャメイ</t>
    </rPh>
    <phoneticPr fontId="14"/>
  </si>
  <si>
    <t>代表者職名</t>
    <rPh sb="0" eb="3">
      <t>ダイヒョウシャ</t>
    </rPh>
    <rPh sb="3" eb="5">
      <t>ショクメイ</t>
    </rPh>
    <phoneticPr fontId="14"/>
  </si>
  <si>
    <t>履行期間</t>
    <rPh sb="0" eb="2">
      <t>リコウ</t>
    </rPh>
    <rPh sb="2" eb="4">
      <t>キカン</t>
    </rPh>
    <phoneticPr fontId="14"/>
  </si>
  <si>
    <t>委託金額</t>
    <rPh sb="0" eb="2">
      <t>イタク</t>
    </rPh>
    <rPh sb="2" eb="4">
      <t>キンガク</t>
    </rPh>
    <phoneticPr fontId="14"/>
  </si>
  <si>
    <t>発注者</t>
    <rPh sb="0" eb="3">
      <t>ハッチュウシャ</t>
    </rPh>
    <phoneticPr fontId="14"/>
  </si>
  <si>
    <t>津山市</t>
    <rPh sb="0" eb="3">
      <t>ツヤマシ</t>
    </rPh>
    <phoneticPr fontId="14"/>
  </si>
  <si>
    <t>令和</t>
    <rPh sb="0" eb="1">
      <t>レイ</t>
    </rPh>
    <rPh sb="1" eb="2">
      <t>ワ</t>
    </rPh>
    <phoneticPr fontId="14"/>
  </si>
  <si>
    <t>業務委託契約書</t>
    <rPh sb="0" eb="2">
      <t>ギョウム</t>
    </rPh>
    <rPh sb="2" eb="4">
      <t>イタク</t>
    </rPh>
    <rPh sb="4" eb="7">
      <t>ケイヤクショ</t>
    </rPh>
    <phoneticPr fontId="14"/>
  </si>
  <si>
    <t>着手</t>
    <rPh sb="0" eb="2">
      <t>チャクシュ</t>
    </rPh>
    <phoneticPr fontId="14"/>
  </si>
  <si>
    <t>日</t>
    <rPh sb="0" eb="1">
      <t>ニチ</t>
    </rPh>
    <phoneticPr fontId="14"/>
  </si>
  <si>
    <t>完成</t>
    <rPh sb="0" eb="2">
      <t>カンセイ</t>
    </rPh>
    <phoneticPr fontId="14"/>
  </si>
  <si>
    <t>津山市山北５２０</t>
    <rPh sb="0" eb="3">
      <t>ツヤマシ</t>
    </rPh>
    <rPh sb="3" eb="5">
      <t>ヤマキタ</t>
    </rPh>
    <phoneticPr fontId="14"/>
  </si>
  <si>
    <t>津山市長</t>
    <rPh sb="0" eb="4">
      <t>ツヤマシチョウ</t>
    </rPh>
    <phoneticPr fontId="14"/>
  </si>
  <si>
    <t>円）</t>
    <rPh sb="0" eb="1">
      <t>エン</t>
    </rPh>
    <phoneticPr fontId="14"/>
  </si>
  <si>
    <t>氏　名</t>
    <rPh sb="0" eb="1">
      <t>シ</t>
    </rPh>
    <rPh sb="2" eb="3">
      <t>メイ</t>
    </rPh>
    <phoneticPr fontId="14"/>
  </si>
  <si>
    <t>月</t>
    <rPh sb="0" eb="1">
      <t>ツキ</t>
    </rPh>
    <phoneticPr fontId="14"/>
  </si>
  <si>
    <t>地内</t>
    <rPh sb="0" eb="1">
      <t>チ</t>
    </rPh>
    <rPh sb="1" eb="2">
      <t>ナイ</t>
    </rPh>
    <phoneticPr fontId="14"/>
  </si>
  <si>
    <t>円（税込）</t>
  </si>
  <si>
    <t>円（税抜）</t>
    <rPh sb="3" eb="4">
      <t>ヌ</t>
    </rPh>
    <phoneticPr fontId="14"/>
  </si>
  <si>
    <t>㊞</t>
  </si>
  <si>
    <t>円</t>
    <rPh sb="0" eb="1">
      <t>エン</t>
    </rPh>
    <phoneticPr fontId="14"/>
  </si>
  <si>
    <t>津 山 市 水 道 局</t>
    <rPh sb="0" eb="1">
      <t>ツ</t>
    </rPh>
    <rPh sb="2" eb="3">
      <t>ヤマ</t>
    </rPh>
    <rPh sb="4" eb="5">
      <t>シ</t>
    </rPh>
    <rPh sb="6" eb="7">
      <t>ミズ</t>
    </rPh>
    <rPh sb="8" eb="9">
      <t>ミチ</t>
    </rPh>
    <rPh sb="10" eb="11">
      <t>キョク</t>
    </rPh>
    <phoneticPr fontId="1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</si>
</sst>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auto="1"/>
      <name val="ＭＳ 明朝"/>
      <family val="1"/>
    </font>
    <font>
      <sz val="11"/>
      <color auto="1"/>
      <name val="ＭＳ 明朝"/>
      <family val="1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8"/>
      <color auto="1"/>
      <name val="ＭＳ 明朝"/>
      <family val="1"/>
    </font>
    <font>
      <sz val="14"/>
      <color auto="1"/>
      <name val="ＭＳ 明朝"/>
      <family val="1"/>
    </font>
    <font>
      <sz val="10"/>
      <color indexed="10"/>
      <name val="ＭＳ 明朝"/>
      <family val="1"/>
    </font>
    <font>
      <sz val="12"/>
      <color indexed="9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  <font>
      <sz val="12"/>
      <color rgb="FFFF0000"/>
      <name val="ＭＳ 明朝"/>
      <family val="1"/>
    </font>
    <font>
      <sz val="9"/>
      <color auto="1"/>
      <name val="ＭＳ 明朝"/>
      <family val="1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distributed" vertical="center"/>
    </xf>
    <xf numFmtId="0" fontId="0" fillId="0" borderId="3" xfId="0" applyBorder="1" applyAlignment="1" applyProtection="1">
      <alignment horizontal="distributed" vertical="center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distributed" vertical="center"/>
    </xf>
    <xf numFmtId="0" fontId="0" fillId="0" borderId="7" xfId="0" applyBorder="1" applyAlignment="1" applyProtection="1">
      <alignment horizontal="distributed" vertical="center"/>
    </xf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 applyProtection="1">
      <alignment horizontal="distributed" vertical="center"/>
    </xf>
    <xf numFmtId="0" fontId="0" fillId="0" borderId="18" xfId="0" applyBorder="1" applyAlignment="1" applyProtection="1">
      <alignment horizontal="distributed" vertical="center"/>
    </xf>
    <xf numFmtId="0" fontId="0" fillId="0" borderId="19" xfId="0" applyBorder="1" applyAlignment="1" applyProtection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 applyProtection="1">
      <alignment horizontal="distributed" vertical="center"/>
    </xf>
    <xf numFmtId="0" fontId="0" fillId="0" borderId="21" xfId="0" applyBorder="1" applyAlignment="1" applyProtection="1">
      <alignment horizontal="distributed" vertical="center"/>
    </xf>
    <xf numFmtId="0" fontId="0" fillId="0" borderId="22" xfId="0" applyBorder="1" applyAlignment="1" applyProtection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23" xfId="0" applyBorder="1" applyAlignment="1" applyProtection="1">
      <alignment horizontal="distributed" vertical="center"/>
    </xf>
    <xf numFmtId="0" fontId="0" fillId="0" borderId="24" xfId="0" applyBorder="1" applyAlignment="1" applyProtection="1">
      <alignment horizontal="distributed" vertical="center"/>
    </xf>
    <xf numFmtId="0" fontId="0" fillId="0" borderId="14" xfId="0" applyBorder="1" applyAlignment="1" applyProtection="1">
      <alignment horizontal="distributed" vertical="center"/>
    </xf>
    <xf numFmtId="0" fontId="0" fillId="0" borderId="25" xfId="0" applyBorder="1" applyAlignment="1" applyProtection="1">
      <alignment horizontal="distributed" vertical="center"/>
    </xf>
    <xf numFmtId="0" fontId="0" fillId="0" borderId="26" xfId="0" applyBorder="1" applyAlignment="1" applyProtection="1">
      <alignment horizontal="distributed" vertical="center"/>
    </xf>
    <xf numFmtId="0" fontId="0" fillId="0" borderId="27" xfId="0" applyBorder="1" applyAlignment="1" applyProtection="1">
      <alignment horizontal="distributed" vertical="center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/>
    </xf>
    <xf numFmtId="38" fontId="1" fillId="2" borderId="1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38" fontId="1" fillId="2" borderId="5" xfId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0" fillId="2" borderId="20" xfId="0" applyFont="1" applyFill="1" applyBorder="1" applyAlignment="1" applyProtection="1">
      <alignment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7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6" xfId="0" applyNumberForma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6" xfId="0" applyNumberForma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0" fillId="0" borderId="5" xfId="0" applyBorder="1" applyAlignment="1" applyProtection="1">
      <alignment vertical="center"/>
    </xf>
    <xf numFmtId="38" fontId="1" fillId="0" borderId="5" xfId="1" applyFont="1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0" fillId="2" borderId="25" xfId="0" applyFont="1" applyFill="1" applyBorder="1" applyAlignment="1" applyProtection="1">
      <alignment vertical="center"/>
      <protection locked="0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2" borderId="27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6" xfId="0" applyNumberFormat="1" applyBorder="1" applyAlignment="1">
      <alignment horizontal="right" vertical="center" shrinkToFit="1"/>
    </xf>
    <xf numFmtId="0" fontId="10" fillId="0" borderId="0" xfId="0" applyFont="1" applyAlignment="1" applyProtection="1">
      <alignment vertical="center"/>
    </xf>
    <xf numFmtId="38" fontId="10" fillId="0" borderId="0" xfId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_★20230401_業務委託契約様式【第1版】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27</xdr:col>
      <xdr:colOff>57150</xdr:colOff>
      <xdr:row>17</xdr:row>
      <xdr:rowOff>0</xdr:rowOff>
    </xdr:from>
    <xdr:to xmlns:xdr="http://schemas.openxmlformats.org/drawingml/2006/spreadsheetDrawing">
      <xdr:col>32</xdr:col>
      <xdr:colOff>85725</xdr:colOff>
      <xdr:row>21</xdr:row>
      <xdr:rowOff>76200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4429125" y="293370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37</xdr:col>
      <xdr:colOff>47625</xdr:colOff>
      <xdr:row>18</xdr:row>
      <xdr:rowOff>95885</xdr:rowOff>
    </xdr:from>
    <xdr:to xmlns:xdr="http://schemas.openxmlformats.org/drawingml/2006/spreadsheetDrawing">
      <xdr:col>42</xdr:col>
      <xdr:colOff>76200</xdr:colOff>
      <xdr:row>22</xdr:row>
      <xdr:rowOff>152400</xdr:rowOff>
    </xdr:to>
    <xdr:sp macro="" textlink="">
      <xdr:nvSpPr>
        <xdr:cNvPr id="3" name="Rectangle 2"/>
        <xdr:cNvSpPr>
          <a:spLocks noChangeArrowheads="1"/>
        </xdr:cNvSpPr>
      </xdr:nvSpPr>
      <xdr:spPr>
        <a:xfrm>
          <a:off x="6038850" y="3220085"/>
          <a:ext cx="838200" cy="8185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18</xdr:col>
      <xdr:colOff>47625</xdr:colOff>
      <xdr:row>17</xdr:row>
      <xdr:rowOff>0</xdr:rowOff>
    </xdr:from>
    <xdr:to xmlns:xdr="http://schemas.openxmlformats.org/drawingml/2006/spreadsheetDrawing">
      <xdr:col>23</xdr:col>
      <xdr:colOff>76200</xdr:colOff>
      <xdr:row>21</xdr:row>
      <xdr:rowOff>76200</xdr:rowOff>
    </xdr:to>
    <xdr:sp macro="" textlink="">
      <xdr:nvSpPr>
        <xdr:cNvPr id="4" name="Oval 3"/>
        <xdr:cNvSpPr>
          <a:spLocks noChangeArrowheads="1"/>
        </xdr:cNvSpPr>
      </xdr:nvSpPr>
      <xdr:spPr>
        <a:xfrm>
          <a:off x="2962275" y="293370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 xmlns:xdr="http://schemas.openxmlformats.org/drawingml/2006/spreadsheetDrawing">
      <xdr:col>9</xdr:col>
      <xdr:colOff>114300</xdr:colOff>
      <xdr:row>17</xdr:row>
      <xdr:rowOff>0</xdr:rowOff>
    </xdr:from>
    <xdr:to xmlns:xdr="http://schemas.openxmlformats.org/drawingml/2006/spreadsheetDrawing">
      <xdr:col>14</xdr:col>
      <xdr:colOff>142875</xdr:colOff>
      <xdr:row>21</xdr:row>
      <xdr:rowOff>76200</xdr:rowOff>
    </xdr:to>
    <xdr:sp macro="" textlink="">
      <xdr:nvSpPr>
        <xdr:cNvPr id="5" name="Oval 4"/>
        <xdr:cNvSpPr>
          <a:spLocks noChangeArrowheads="1"/>
        </xdr:cNvSpPr>
      </xdr:nvSpPr>
      <xdr:spPr>
        <a:xfrm>
          <a:off x="1571625" y="2933700"/>
          <a:ext cx="838200" cy="838200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28575</xdr:colOff>
          <xdr:row>36</xdr:row>
          <xdr:rowOff>9525</xdr:rowOff>
        </xdr:from>
        <xdr:to xmlns:xdr="http://schemas.openxmlformats.org/drawingml/2006/spreadsheetDrawing">
          <xdr:col>41</xdr:col>
          <xdr:colOff>57150</xdr:colOff>
          <xdr:row>65</xdr:row>
          <xdr:rowOff>114300</xdr:rowOff>
        </xdr:to>
        <xdr:sp textlink="">
          <xdr:nvSpPr>
            <xdr:cNvPr id="1029" name="オブジェクト 2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ChangeAspect="1"/>
            </xdr:cNvSpPr>
          </xdr:nvSpPr>
          <xdr:spPr>
            <a:xfrm>
              <a:off x="514350" y="7428230"/>
              <a:ext cx="6181725" cy="5629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47625</xdr:colOff>
          <xdr:row>72</xdr:row>
          <xdr:rowOff>66675</xdr:rowOff>
        </xdr:from>
        <xdr:to xmlns:xdr="http://schemas.openxmlformats.org/drawingml/2006/spreadsheetDrawing">
          <xdr:col>39</xdr:col>
          <xdr:colOff>85725</xdr:colOff>
          <xdr:row>122</xdr:row>
          <xdr:rowOff>47625</xdr:rowOff>
        </xdr:to>
        <xdr:sp textlink="">
          <xdr:nvSpPr>
            <xdr:cNvPr id="1030" name="オブジェクト 1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ChangeAspect="1"/>
            </xdr:cNvSpPr>
          </xdr:nvSpPr>
          <xdr:spPr>
            <a:xfrm>
              <a:off x="533400" y="14343380"/>
              <a:ext cx="5867400" cy="95059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9525</xdr:colOff>
          <xdr:row>129</xdr:row>
          <xdr:rowOff>133985</xdr:rowOff>
        </xdr:from>
        <xdr:to xmlns:xdr="http://schemas.openxmlformats.org/drawingml/2006/spreadsheetDrawing">
          <xdr:col>41</xdr:col>
          <xdr:colOff>152400</xdr:colOff>
          <xdr:row>180</xdr:row>
          <xdr:rowOff>28575</xdr:rowOff>
        </xdr:to>
        <xdr:sp textlink="">
          <xdr:nvSpPr>
            <xdr:cNvPr id="1031" name="オブジェクト 4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ChangeAspect="1"/>
            </xdr:cNvSpPr>
          </xdr:nvSpPr>
          <xdr:spPr>
            <a:xfrm>
              <a:off x="495300" y="25269190"/>
              <a:ext cx="6296025" cy="9610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133350</xdr:colOff>
          <xdr:row>186</xdr:row>
          <xdr:rowOff>47625</xdr:rowOff>
        </xdr:from>
        <xdr:to xmlns:xdr="http://schemas.openxmlformats.org/drawingml/2006/spreadsheetDrawing">
          <xdr:col>41</xdr:col>
          <xdr:colOff>114300</xdr:colOff>
          <xdr:row>237</xdr:row>
          <xdr:rowOff>114300</xdr:rowOff>
        </xdr:to>
        <xdr:sp textlink="">
          <xdr:nvSpPr>
            <xdr:cNvPr id="1032" name="オブジェクト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ChangeAspect="1"/>
            </xdr:cNvSpPr>
          </xdr:nvSpPr>
          <xdr:spPr>
            <a:xfrm>
              <a:off x="457200" y="36041330"/>
              <a:ext cx="6296025" cy="97821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123825</xdr:colOff>
          <xdr:row>243</xdr:row>
          <xdr:rowOff>85725</xdr:rowOff>
        </xdr:from>
        <xdr:to xmlns:xdr="http://schemas.openxmlformats.org/drawingml/2006/spreadsheetDrawing">
          <xdr:col>40</xdr:col>
          <xdr:colOff>76200</xdr:colOff>
          <xdr:row>293</xdr:row>
          <xdr:rowOff>47625</xdr:rowOff>
        </xdr:to>
        <xdr:sp textlink="">
          <xdr:nvSpPr>
            <xdr:cNvPr id="1033" name="オブジェクト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ChangeAspect="1"/>
            </xdr:cNvSpPr>
          </xdr:nvSpPr>
          <xdr:spPr>
            <a:xfrm>
              <a:off x="447675" y="46937930"/>
              <a:ext cx="6105525" cy="94869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133350</xdr:colOff>
          <xdr:row>300</xdr:row>
          <xdr:rowOff>19685</xdr:rowOff>
        </xdr:from>
        <xdr:to xmlns:xdr="http://schemas.openxmlformats.org/drawingml/2006/spreadsheetDrawing">
          <xdr:col>41</xdr:col>
          <xdr:colOff>114300</xdr:colOff>
          <xdr:row>351</xdr:row>
          <xdr:rowOff>66675</xdr:rowOff>
        </xdr:to>
        <xdr:sp textlink="">
          <xdr:nvSpPr>
            <xdr:cNvPr id="1034" name="オブジェクト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ChangeAspect="1"/>
            </xdr:cNvSpPr>
          </xdr:nvSpPr>
          <xdr:spPr>
            <a:xfrm>
              <a:off x="457200" y="57730390"/>
              <a:ext cx="6296025" cy="9762490"/>
            </a:xfrm>
            <a:prstGeom prst="rect"/>
          </xdr:spPr>
        </xdr:sp>
        <xdr:clientData/>
      </xdr:twoCellAnchor>
    </mc:Choice>
    <mc:Fallback/>
  </mc:AlternateContent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naibufsv2.tsuyama.local\DATA\&#20196;&#21644;04&#24180;&#24230;\702000&#27700;&#36947;&#23616;&#26989;&#21209;&#35506;\&#24246;&#21209;&#20418;\&#22865;&#32004;\R04&#20316;&#25104;\(&#22865;&#32004;&#31649;&#29702;&#23460;&#12424;&#12426;)202300401_&#32004;&#27454;&#25913;&#27491;&#12289;&#27096;&#24335;&#25913;&#35330;\&#9733;02_&#27096;&#24335;\&#9733;01_&#38750;&#20844;&#38283;&#29992;&#12487;&#12540;&#12479;&#65308;&#20445;&#35703;&#12525;&#12483;&#12463;&#12394;&#12375;&#65310;\&#9733;1121_&#27096;&#24335;&#38598;&#65288;&#28204;&#37327;&#12539;&#12467;&#12531;&#12469;&#12523;&#65289;\&#9733;20230401_&#26989;&#21209;&#22996;&#35351;&#22865;&#32004;&#27096;&#24335;&#12304;&#31532;1&#2925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着手届"/>
      <sheetName val="選任届"/>
      <sheetName val="保証書"/>
      <sheetName val="承認願"/>
      <sheetName val="契約書（単年・著作権なし）"/>
      <sheetName val="契約書（著作権、支払予定表、前金払対応）"/>
      <sheetName val="変更契約書"/>
      <sheetName val="特約条項"/>
      <sheetName val="22条の3の3"/>
      <sheetName val="課税免税届"/>
      <sheetName val="版数管理"/>
    </sheetNames>
    <sheetDataSet>
      <sheetData sheetId="0">
        <row r="16">
          <cell r="D16" t="str">
            <v>谷口圭三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oleObject" Target="../embeddings/oleObject1.bin" /><Relationship Id="rId5" Type="http://schemas.openxmlformats.org/officeDocument/2006/relationships/image" Target="../media/image1.emf" /><Relationship Id="rId6" Type="http://schemas.openxmlformats.org/officeDocument/2006/relationships/oleObject" Target="../embeddings/oleObject2.bin" /><Relationship Id="rId7" Type="http://schemas.openxmlformats.org/officeDocument/2006/relationships/image" Target="../media/image2.emf" /><Relationship Id="rId8" Type="http://schemas.openxmlformats.org/officeDocument/2006/relationships/package" Target="../embeddings/Package3.docx" /><Relationship Id="rId9" Type="http://schemas.openxmlformats.org/officeDocument/2006/relationships/image" Target="../media/image3.emf" /><Relationship Id="rId10" Type="http://schemas.openxmlformats.org/officeDocument/2006/relationships/package" Target="../embeddings/Package4.docx" /><Relationship Id="rId11" Type="http://schemas.openxmlformats.org/officeDocument/2006/relationships/image" Target="../media/image4.emf" /><Relationship Id="rId12" Type="http://schemas.openxmlformats.org/officeDocument/2006/relationships/package" Target="../embeddings/Package5.docx" /><Relationship Id="rId13" Type="http://schemas.openxmlformats.org/officeDocument/2006/relationships/image" Target="../media/image5.emf" /><Relationship Id="rId14" Type="http://schemas.openxmlformats.org/officeDocument/2006/relationships/package" Target="../embeddings/Package6.docx" /><Relationship Id="rId15" Type="http://schemas.openxmlformats.org/officeDocument/2006/relationships/image" Target="../media/image6.e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tabColor rgb="FFFFFF00"/>
  </sheetPr>
  <dimension ref="A2:BH386"/>
  <sheetViews>
    <sheetView showGridLines="0" tabSelected="1" workbookViewId="0">
      <selection activeCell="L2" sqref="L2:AE2"/>
    </sheetView>
  </sheetViews>
  <sheetFormatPr defaultRowHeight="13.5"/>
  <cols>
    <col min="1" max="92" width="2.125" customWidth="1"/>
  </cols>
  <sheetData>
    <row r="1" spans="1:60" ht="3" customHeight="1"/>
    <row r="2" spans="1:60" s="1" customFormat="1" ht="15" customHeight="1">
      <c r="A2" s="2"/>
      <c r="B2" s="4" t="s">
        <v>1</v>
      </c>
      <c r="C2" s="10"/>
      <c r="D2" s="10"/>
      <c r="E2" s="10"/>
      <c r="F2" s="10"/>
      <c r="G2" s="10"/>
      <c r="H2" s="10"/>
      <c r="I2" s="10"/>
      <c r="J2" s="10"/>
      <c r="K2" s="41"/>
      <c r="L2" s="47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83"/>
      <c r="AF2" s="90"/>
      <c r="AG2" s="93">
        <f>L4</f>
        <v>0</v>
      </c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5"/>
      <c r="AS2" s="93">
        <f>AG5</f>
        <v>0</v>
      </c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8"/>
      <c r="BE2" s="98"/>
      <c r="BF2" s="98"/>
      <c r="BG2" s="98"/>
      <c r="BH2" s="98"/>
    </row>
    <row r="3" spans="1:60" s="1" customFormat="1" ht="15" customHeight="1">
      <c r="A3" s="2"/>
      <c r="B3" s="4" t="s">
        <v>6</v>
      </c>
      <c r="C3" s="10"/>
      <c r="D3" s="10"/>
      <c r="E3" s="10"/>
      <c r="F3" s="10"/>
      <c r="G3" s="10"/>
      <c r="H3" s="10"/>
      <c r="I3" s="10"/>
      <c r="J3" s="10"/>
      <c r="K3" s="41"/>
      <c r="L3" s="48" t="s">
        <v>20</v>
      </c>
      <c r="M3" s="48"/>
      <c r="N3" s="48"/>
      <c r="O3" s="73"/>
      <c r="P3" s="73"/>
      <c r="Q3" s="73"/>
      <c r="R3" s="73"/>
      <c r="S3" s="73"/>
      <c r="T3" s="73"/>
      <c r="U3" s="73"/>
      <c r="V3" s="73"/>
      <c r="W3" s="73"/>
      <c r="X3" s="81" t="s">
        <v>31</v>
      </c>
      <c r="Y3" s="81"/>
      <c r="Z3" s="81"/>
      <c r="AA3" s="81"/>
      <c r="AB3" s="81"/>
      <c r="AC3" s="81"/>
      <c r="AD3" s="81"/>
      <c r="AE3" s="84"/>
      <c r="AF3" s="90"/>
      <c r="AG3" s="93">
        <f>IF(L4="",0,LEN(AG2))</f>
        <v>0</v>
      </c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5"/>
      <c r="AS3" s="93">
        <f>IF(OR(AG5=0,AG5=""),0,LEN(AS2))</f>
        <v>0</v>
      </c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8"/>
      <c r="BE3" s="98"/>
      <c r="BF3" s="98"/>
      <c r="BG3" s="98"/>
      <c r="BH3" s="98"/>
    </row>
    <row r="4" spans="1:60" s="1" customFormat="1" ht="15" customHeight="1">
      <c r="A4" s="2"/>
      <c r="B4" s="5" t="s">
        <v>7</v>
      </c>
      <c r="C4" s="11"/>
      <c r="D4" s="11"/>
      <c r="E4" s="11"/>
      <c r="F4" s="11"/>
      <c r="G4" s="11"/>
      <c r="H4" s="11"/>
      <c r="I4" s="11"/>
      <c r="J4" s="11"/>
      <c r="K4" s="42"/>
      <c r="L4" s="4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82" t="s">
        <v>32</v>
      </c>
      <c r="AB4" s="81"/>
      <c r="AC4" s="81"/>
      <c r="AD4" s="81"/>
      <c r="AE4" s="85"/>
      <c r="AF4" s="90"/>
      <c r="AG4" s="93" t="str">
        <f>IF(AG3=10,"￥","")</f>
        <v/>
      </c>
      <c r="AH4" s="93" t="str">
        <f>IF(AG3=9,"￥",IF(AG3&gt;=10,DBCS(MID(AG2,AG3-9,1)),""))</f>
        <v/>
      </c>
      <c r="AI4" s="93" t="str">
        <f>IF(AG3=8,"￥",IF(AG3&gt;=9,DBCS(MID(AG2,AG3-8,1)),""))</f>
        <v/>
      </c>
      <c r="AJ4" s="93" t="str">
        <f>IF(AG3=7,"￥",IF(AG3&gt;=8,DBCS(MID(AG2,AG3-7,1)),""))</f>
        <v/>
      </c>
      <c r="AK4" s="93" t="str">
        <f>IF(AG3=6,"￥",IF(AG3&gt;=7,DBCS(MID(AG2,AG3-6,1)),""))</f>
        <v/>
      </c>
      <c r="AL4" s="93" t="str">
        <f>IF(AG3=5,"￥",IF(AG3&gt;=6,DBCS(MID(AG2,AG3-5,1)),""))</f>
        <v/>
      </c>
      <c r="AM4" s="93" t="str">
        <f>IF(AG3=4,"￥",IF(AG3&gt;=5,DBCS(MID(AG2,AG3-4,1)),""))</f>
        <v/>
      </c>
      <c r="AN4" s="93" t="str">
        <f>IF(AG3=3,"￥",IF(AG3&gt;=4,DBCS(MID(AG2,AG3-3,1)),""))</f>
        <v/>
      </c>
      <c r="AO4" s="93" t="str">
        <f>IF(AG3=2,"￥",IF(AG3&gt;=3,DBCS(MID(AG2,AG3-2,1)),""))</f>
        <v/>
      </c>
      <c r="AP4" s="93" t="str">
        <f>IF(AG3=1,"￥",IF(AG3&gt;=2,DBCS(MID(AG2,AG3-1,1)),""))</f>
        <v/>
      </c>
      <c r="AQ4" s="93" t="str">
        <f>IF(AG3&gt;0,DBCS(RIGHT(AG2,1)),"")</f>
        <v/>
      </c>
      <c r="AR4" s="95"/>
      <c r="AS4" s="93" t="str">
        <f>IF(AS3=10,"￥","")</f>
        <v/>
      </c>
      <c r="AT4" s="93" t="str">
        <f>IF(AS3=9,"￥",IF(AS3&gt;=10,DBCS(MID(AS2,AS3-9,1)),""))</f>
        <v/>
      </c>
      <c r="AU4" s="93" t="str">
        <f>IF(AS3=8,"￥",IF(AS3&gt;=9,DBCS(MID(AS2,AS3-8,1)),""))</f>
        <v/>
      </c>
      <c r="AV4" s="93" t="str">
        <f>IF(AS3=7,"￥",IF(AS3&gt;=8,DBCS(MID(AS2,AS3-7,1)),""))</f>
        <v/>
      </c>
      <c r="AW4" s="93" t="str">
        <f>IF(AS3=6,"￥",IF(AS3&gt;=7,DBCS(MID(AS2,AS3-6,1)),""))</f>
        <v/>
      </c>
      <c r="AX4" s="93" t="str">
        <f>IF(AS3=5,"￥",IF(AS3&gt;=6,DBCS(MID(AS2,AS3-5,1)),""))</f>
        <v/>
      </c>
      <c r="AY4" s="93" t="str">
        <f>IF(AS3=4,"￥",IF(AS3&gt;=5,DBCS(MID(AS2,AS3-4,1)),""))</f>
        <v/>
      </c>
      <c r="AZ4" s="93" t="str">
        <f>IF(AS3=3,"￥",IF(AS3&gt;=4,DBCS(MID(AS2,AS3-3,1)),""))</f>
        <v/>
      </c>
      <c r="BA4" s="93" t="str">
        <f>IF(AS3=2,"￥",IF(AS3&gt;=3,DBCS(MID(AS2,AS3-2,1)),""))</f>
        <v/>
      </c>
      <c r="BB4" s="93" t="str">
        <f>IF(AS3=1,"￥",IF(AS3&gt;=2,DBCS(MID(AS2,AS3-1,1)),""))</f>
        <v/>
      </c>
      <c r="BC4" s="93" t="str">
        <f>IF(AS3&gt;0,DBCS(RIGHT(AS2,1)),"")</f>
        <v/>
      </c>
      <c r="BD4" s="98"/>
      <c r="BE4" s="98"/>
      <c r="BF4" s="98"/>
      <c r="BG4" s="98"/>
      <c r="BH4" s="98"/>
    </row>
    <row r="5" spans="1:60" s="1" customFormat="1" ht="15" customHeight="1">
      <c r="A5" s="2"/>
      <c r="B5" s="6" t="s">
        <v>4</v>
      </c>
      <c r="C5" s="12"/>
      <c r="D5" s="12"/>
      <c r="E5" s="12"/>
      <c r="F5" s="12"/>
      <c r="G5" s="12"/>
      <c r="H5" s="12"/>
      <c r="I5" s="12"/>
      <c r="J5" s="12"/>
      <c r="K5" s="43"/>
      <c r="L5" s="49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82" t="s">
        <v>33</v>
      </c>
      <c r="AB5" s="81"/>
      <c r="AC5" s="81"/>
      <c r="AD5" s="81"/>
      <c r="AE5" s="85"/>
      <c r="AF5" s="90"/>
      <c r="AG5" s="94">
        <f>L4-L5</f>
        <v>0</v>
      </c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8"/>
      <c r="BE5" s="98"/>
      <c r="BF5" s="98"/>
      <c r="BG5" s="98"/>
      <c r="BH5" s="98"/>
    </row>
    <row r="6" spans="1:60" s="1" customFormat="1" ht="15" customHeight="1">
      <c r="A6" s="2"/>
      <c r="B6" s="4" t="s">
        <v>9</v>
      </c>
      <c r="C6" s="10"/>
      <c r="D6" s="10"/>
      <c r="E6" s="10"/>
      <c r="F6" s="10"/>
      <c r="G6" s="10"/>
      <c r="H6" s="10"/>
      <c r="I6" s="10"/>
      <c r="J6" s="10"/>
      <c r="K6" s="41"/>
      <c r="L6" s="50" t="s">
        <v>21</v>
      </c>
      <c r="M6" s="57"/>
      <c r="N6" s="57"/>
      <c r="O6" s="57"/>
      <c r="P6" s="57"/>
      <c r="Q6" s="58" t="s">
        <v>5</v>
      </c>
      <c r="R6" s="58"/>
      <c r="S6" s="57"/>
      <c r="T6" s="57"/>
      <c r="U6" s="58" t="s">
        <v>30</v>
      </c>
      <c r="V6" s="58"/>
      <c r="W6" s="57"/>
      <c r="X6" s="57"/>
      <c r="Y6" s="58" t="s">
        <v>24</v>
      </c>
      <c r="Z6" s="58"/>
      <c r="AA6" s="58"/>
      <c r="AB6" s="58"/>
      <c r="AC6" s="58"/>
      <c r="AD6" s="58"/>
      <c r="AE6" s="86"/>
      <c r="AF6" s="90"/>
      <c r="AG6" s="95" t="str">
        <f>L6&amp;IF(O6="","　　　　年　　　　月　　　　日",IF(O6="","　　　",IF(O6&lt;10,"　　","　")&amp;DBCS(O6))&amp;"　年"&amp;IF(S6="","　　　",IF(S6&lt;10,"　　","　")&amp;DBCS(S6))&amp;"　月"&amp;IF(W6="","　　　",IF(W6&lt;10,"　　","　")&amp;DBCS(W6))&amp;"　日")</f>
        <v>令和　　　　年　　　　月　　　　日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  <c r="AY6" s="96"/>
      <c r="AZ6" s="96"/>
      <c r="BA6" s="96"/>
      <c r="BB6" s="96"/>
      <c r="BC6" s="96"/>
      <c r="BD6" s="98"/>
      <c r="BE6" s="98"/>
      <c r="BF6" s="98"/>
      <c r="BG6" s="98"/>
      <c r="BH6" s="98"/>
    </row>
    <row r="7" spans="1:60" s="1" customFormat="1" ht="15" customHeight="1">
      <c r="A7" s="2"/>
      <c r="B7" s="4" t="s">
        <v>10</v>
      </c>
      <c r="C7" s="10"/>
      <c r="D7" s="10"/>
      <c r="E7" s="10"/>
      <c r="F7" s="10"/>
      <c r="G7" s="10"/>
      <c r="H7" s="10"/>
      <c r="I7" s="10"/>
      <c r="J7" s="10"/>
      <c r="K7" s="41"/>
      <c r="L7" s="51" t="str">
        <f>IF(L6="","",L6)</f>
        <v>令和</v>
      </c>
      <c r="M7" s="58"/>
      <c r="N7" s="58"/>
      <c r="O7" s="58" t="str">
        <f>IF(O6="","",O6)</f>
        <v/>
      </c>
      <c r="P7" s="58"/>
      <c r="Q7" s="58" t="s">
        <v>5</v>
      </c>
      <c r="R7" s="58"/>
      <c r="S7" s="58" t="str">
        <f>IF(S6="","",S6)</f>
        <v/>
      </c>
      <c r="T7" s="58"/>
      <c r="U7" s="58" t="s">
        <v>30</v>
      </c>
      <c r="V7" s="58"/>
      <c r="W7" s="58" t="str">
        <f>IF(W6="","",W6)</f>
        <v/>
      </c>
      <c r="X7" s="58"/>
      <c r="Y7" s="58" t="s">
        <v>24</v>
      </c>
      <c r="Z7" s="58"/>
      <c r="AA7" s="58"/>
      <c r="AB7" s="58"/>
      <c r="AC7" s="58"/>
      <c r="AD7" s="58"/>
      <c r="AE7" s="86"/>
      <c r="AF7" s="90"/>
      <c r="AG7" s="95" t="str">
        <f>L7&amp;IF(O7="","　　　　年　　　　月　　　　日",IF(O7="","　　　",IF(O7&lt;10,"　　","　")&amp;DBCS(O7))&amp;"　年"&amp;IF(S7="","　　　",IF(S7&lt;10,"　　","　")&amp;DBCS(S7))&amp;"　月"&amp;IF(W7="","　　　",IF(W7&lt;10,"　　","　")&amp;DBCS(W7))&amp;"　日")</f>
        <v>令和　　　　年　　　　月　　　　日</v>
      </c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6"/>
      <c r="AY7" s="96"/>
      <c r="AZ7" s="96"/>
      <c r="BA7" s="96"/>
      <c r="BB7" s="96"/>
      <c r="BC7" s="96"/>
      <c r="BD7" s="98"/>
      <c r="BE7" s="98"/>
      <c r="BF7" s="98"/>
      <c r="BG7" s="98"/>
      <c r="BH7" s="98"/>
    </row>
    <row r="8" spans="1:60" s="1" customFormat="1" ht="15" customHeight="1">
      <c r="A8" s="2"/>
      <c r="B8" s="4" t="s">
        <v>3</v>
      </c>
      <c r="C8" s="10"/>
      <c r="D8" s="10"/>
      <c r="E8" s="10"/>
      <c r="F8" s="10"/>
      <c r="G8" s="10"/>
      <c r="H8" s="10"/>
      <c r="I8" s="10"/>
      <c r="J8" s="10"/>
      <c r="K8" s="41"/>
      <c r="L8" s="50" t="s">
        <v>21</v>
      </c>
      <c r="M8" s="57"/>
      <c r="N8" s="57"/>
      <c r="O8" s="57"/>
      <c r="P8" s="57"/>
      <c r="Q8" s="58" t="s">
        <v>5</v>
      </c>
      <c r="R8" s="58"/>
      <c r="S8" s="57"/>
      <c r="T8" s="57"/>
      <c r="U8" s="58" t="s">
        <v>30</v>
      </c>
      <c r="V8" s="58"/>
      <c r="W8" s="57"/>
      <c r="X8" s="57"/>
      <c r="Y8" s="58" t="s">
        <v>24</v>
      </c>
      <c r="Z8" s="58"/>
      <c r="AA8" s="58"/>
      <c r="AB8" s="58"/>
      <c r="AC8" s="58"/>
      <c r="AD8" s="58"/>
      <c r="AE8" s="86"/>
      <c r="AF8" s="90"/>
      <c r="AG8" s="95" t="str">
        <f>L8&amp;IF(O8="","　　　　年　　　　月　　　　日",IF(O8="","　　　",IF(O8&lt;10,"　　","　")&amp;DBCS(O8))&amp;"　年"&amp;IF(S8="","　　　",IF(S8&lt;10,"　　","　")&amp;DBCS(S8))&amp;"　月"&amp;IF(W8="","　　　",IF(W8&lt;10,"　　","　")&amp;DBCS(W8))&amp;"　日")</f>
        <v>令和　　　　年　　　　月　　　　日</v>
      </c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6"/>
      <c r="AZ8" s="96"/>
      <c r="BA8" s="96"/>
      <c r="BB8" s="96"/>
      <c r="BC8" s="96"/>
      <c r="BD8" s="98"/>
      <c r="BE8" s="98"/>
      <c r="BF8" s="98"/>
      <c r="BG8" s="98"/>
      <c r="BH8" s="98"/>
    </row>
    <row r="9" spans="1:60" s="1" customFormat="1" ht="15" customHeight="1">
      <c r="A9" s="2"/>
      <c r="B9" s="7" t="s">
        <v>11</v>
      </c>
      <c r="C9" s="13"/>
      <c r="D9" s="13"/>
      <c r="E9" s="13"/>
      <c r="F9" s="29" t="s">
        <v>2</v>
      </c>
      <c r="G9" s="37"/>
      <c r="H9" s="37"/>
      <c r="I9" s="37"/>
      <c r="J9" s="37"/>
      <c r="K9" s="44"/>
      <c r="L9" s="52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87"/>
      <c r="AF9" s="90"/>
      <c r="AG9" s="96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6"/>
      <c r="AY9" s="96"/>
      <c r="AZ9" s="96"/>
      <c r="BA9" s="96"/>
      <c r="BB9" s="96"/>
      <c r="BC9" s="96"/>
      <c r="BD9" s="98"/>
      <c r="BE9" s="98"/>
      <c r="BF9" s="98"/>
      <c r="BG9" s="98"/>
      <c r="BH9" s="98"/>
    </row>
    <row r="10" spans="1:60" s="1" customFormat="1" ht="15" customHeight="1">
      <c r="A10" s="2"/>
      <c r="B10" s="8"/>
      <c r="C10" s="14"/>
      <c r="D10" s="14"/>
      <c r="E10" s="22"/>
      <c r="F10" s="30" t="s">
        <v>15</v>
      </c>
      <c r="G10" s="38"/>
      <c r="H10" s="38"/>
      <c r="I10" s="38"/>
      <c r="J10" s="38"/>
      <c r="K10" s="45"/>
      <c r="L10" s="53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88"/>
      <c r="AF10" s="90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</row>
    <row r="11" spans="1:60" s="1" customFormat="1" ht="15" customHeight="1">
      <c r="A11" s="2"/>
      <c r="B11" s="8"/>
      <c r="C11" s="14"/>
      <c r="D11" s="14"/>
      <c r="E11" s="22"/>
      <c r="F11" s="30" t="s">
        <v>16</v>
      </c>
      <c r="G11" s="38"/>
      <c r="H11" s="38"/>
      <c r="I11" s="38"/>
      <c r="J11" s="38"/>
      <c r="K11" s="45"/>
      <c r="L11" s="53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88"/>
      <c r="AF11" s="90"/>
      <c r="AG11" s="97"/>
      <c r="AH11" s="97"/>
      <c r="AI11" s="97"/>
      <c r="AJ11" s="97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7"/>
      <c r="AW11" s="97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</row>
    <row r="12" spans="1:60" s="1" customFormat="1" ht="15" customHeight="1">
      <c r="A12" s="2"/>
      <c r="B12" s="9"/>
      <c r="C12" s="15"/>
      <c r="D12" s="15"/>
      <c r="E12" s="23"/>
      <c r="F12" s="31" t="s">
        <v>0</v>
      </c>
      <c r="G12" s="39"/>
      <c r="H12" s="39"/>
      <c r="I12" s="39"/>
      <c r="J12" s="39"/>
      <c r="K12" s="46"/>
      <c r="L12" s="54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89"/>
      <c r="AF12" s="91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105"/>
      <c r="AY12" s="105"/>
      <c r="AZ12" s="105"/>
      <c r="BA12" s="105"/>
      <c r="BB12" s="105"/>
      <c r="BC12" s="105"/>
    </row>
    <row r="13" spans="1:60" ht="15" customHeight="1">
      <c r="B13" s="7" t="s">
        <v>12</v>
      </c>
      <c r="C13" s="13"/>
      <c r="D13" s="13"/>
      <c r="E13" s="13"/>
      <c r="F13" s="29" t="s">
        <v>2</v>
      </c>
      <c r="G13" s="37"/>
      <c r="H13" s="37"/>
      <c r="I13" s="37"/>
      <c r="J13" s="37"/>
      <c r="K13" s="44"/>
      <c r="L13" s="52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87"/>
      <c r="AF13" s="52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87"/>
    </row>
    <row r="14" spans="1:60" ht="15" customHeight="1">
      <c r="B14" s="8"/>
      <c r="C14" s="14"/>
      <c r="D14" s="14"/>
      <c r="E14" s="22"/>
      <c r="F14" s="30" t="s">
        <v>15</v>
      </c>
      <c r="G14" s="38"/>
      <c r="H14" s="38"/>
      <c r="I14" s="38"/>
      <c r="J14" s="38"/>
      <c r="K14" s="45"/>
      <c r="L14" s="53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88"/>
      <c r="AF14" s="53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88"/>
    </row>
    <row r="15" spans="1:60" ht="15" customHeight="1">
      <c r="B15" s="8"/>
      <c r="C15" s="14"/>
      <c r="D15" s="14"/>
      <c r="E15" s="22"/>
      <c r="F15" s="30" t="s">
        <v>16</v>
      </c>
      <c r="G15" s="38"/>
      <c r="H15" s="38"/>
      <c r="I15" s="38"/>
      <c r="J15" s="38"/>
      <c r="K15" s="45"/>
      <c r="L15" s="53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88"/>
      <c r="AF15" s="53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88"/>
    </row>
    <row r="16" spans="1:60" ht="15" customHeight="1">
      <c r="B16" s="9"/>
      <c r="C16" s="15"/>
      <c r="D16" s="15"/>
      <c r="E16" s="23"/>
      <c r="F16" s="31" t="s">
        <v>0</v>
      </c>
      <c r="G16" s="39"/>
      <c r="H16" s="39"/>
      <c r="I16" s="39"/>
      <c r="J16" s="39"/>
      <c r="K16" s="46"/>
      <c r="L16" s="54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89"/>
      <c r="AF16" s="54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89"/>
    </row>
    <row r="17" spans="1:44" ht="3" customHeight="1"/>
    <row r="18" spans="1:44" ht="15" customHeight="1">
      <c r="A18" s="3"/>
    </row>
    <row r="19" spans="1:44" ht="15" customHeight="1"/>
    <row r="20" spans="1:44" ht="15" customHeight="1"/>
    <row r="21" spans="1:44" ht="15" customHeight="1"/>
    <row r="22" spans="1:44" ht="15" customHeight="1"/>
    <row r="23" spans="1:44" ht="15" customHeight="1">
      <c r="M23" s="62" t="s">
        <v>22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44" ht="15" customHeight="1"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44" ht="15" customHeight="1"/>
    <row r="26" spans="1:44" ht="24.95" customHeight="1">
      <c r="D26" s="17"/>
      <c r="E26" s="24"/>
      <c r="F26" s="32" t="s">
        <v>1</v>
      </c>
      <c r="G26" s="32"/>
      <c r="H26" s="32"/>
      <c r="I26" s="32"/>
      <c r="J26" s="32"/>
      <c r="K26" s="32"/>
      <c r="L26" s="24"/>
      <c r="M26" s="63"/>
      <c r="N26" s="68"/>
      <c r="O26" s="74" t="str">
        <f>IF(L2="","",L2)</f>
        <v/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100"/>
    </row>
    <row r="27" spans="1:44" ht="24.95" customHeight="1">
      <c r="D27" s="18"/>
      <c r="E27" s="25"/>
      <c r="F27" s="33"/>
      <c r="G27" s="33"/>
      <c r="H27" s="33"/>
      <c r="I27" s="33"/>
      <c r="J27" s="33"/>
      <c r="K27" s="33"/>
      <c r="L27" s="25"/>
      <c r="M27" s="64"/>
      <c r="N27" s="69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101"/>
    </row>
    <row r="28" spans="1:44" ht="24.95" customHeight="1">
      <c r="D28" s="19"/>
      <c r="E28" s="26"/>
      <c r="F28" s="34" t="s">
        <v>6</v>
      </c>
      <c r="G28" s="34"/>
      <c r="H28" s="34"/>
      <c r="I28" s="34"/>
      <c r="J28" s="34"/>
      <c r="K28" s="34"/>
      <c r="L28" s="26"/>
      <c r="M28" s="65"/>
      <c r="N28" s="70"/>
      <c r="O28" s="26" t="str">
        <f>"津山市　"&amp;IF(O3="","　　　　　　　　　　",O3)&amp;"　地内"</f>
        <v>津山市　　　　　　　　　　　　地内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102"/>
    </row>
    <row r="29" spans="1:44" ht="24.95" customHeight="1">
      <c r="D29" s="20"/>
      <c r="E29" s="27"/>
      <c r="F29" s="35" t="s">
        <v>17</v>
      </c>
      <c r="G29" s="35"/>
      <c r="H29" s="35"/>
      <c r="I29" s="35"/>
      <c r="J29" s="35"/>
      <c r="K29" s="35"/>
      <c r="L29" s="27"/>
      <c r="M29" s="66"/>
      <c r="N29" s="71"/>
      <c r="O29" s="35" t="s">
        <v>23</v>
      </c>
      <c r="P29" s="35"/>
      <c r="Q29" s="35"/>
      <c r="R29" s="35"/>
      <c r="S29" s="66"/>
      <c r="T29" s="27"/>
      <c r="U29" s="27" t="str">
        <f>AG7</f>
        <v>令和　　　　年　　　　月　　　　日</v>
      </c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103"/>
    </row>
    <row r="30" spans="1:44" ht="24.95" customHeight="1">
      <c r="D30" s="18"/>
      <c r="E30" s="25"/>
      <c r="F30" s="33"/>
      <c r="G30" s="33"/>
      <c r="H30" s="33"/>
      <c r="I30" s="33"/>
      <c r="J30" s="33"/>
      <c r="K30" s="33"/>
      <c r="L30" s="25"/>
      <c r="M30" s="64"/>
      <c r="N30" s="69"/>
      <c r="O30" s="33" t="s">
        <v>25</v>
      </c>
      <c r="P30" s="33"/>
      <c r="Q30" s="33"/>
      <c r="R30" s="33"/>
      <c r="S30" s="64"/>
      <c r="T30" s="25"/>
      <c r="U30" s="25" t="str">
        <f>AG8</f>
        <v>令和　　　　年　　　　月　　　　日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101"/>
    </row>
    <row r="31" spans="1:44" ht="24.95" customHeight="1">
      <c r="D31" s="20"/>
      <c r="E31" s="27"/>
      <c r="F31" s="35" t="s">
        <v>18</v>
      </c>
      <c r="G31" s="35"/>
      <c r="H31" s="35"/>
      <c r="I31" s="35"/>
      <c r="J31" s="35"/>
      <c r="K31" s="35"/>
      <c r="L31" s="27"/>
      <c r="M31" s="66"/>
      <c r="N31" s="71"/>
      <c r="O31" s="27"/>
      <c r="P31" s="27"/>
      <c r="Q31" s="27"/>
      <c r="R31" s="27"/>
      <c r="S31" s="77" t="str">
        <f>AG4&amp;AH4&amp;IF(OR(AH4="",AH4="￥"),"","，")&amp;AI4&amp;AJ4&amp;AK4&amp;IF(OR(AK4="",AK4="￥"),"","，")&amp;AL4&amp;AM4&amp;AN4&amp;IF(OR(AN4="",AN4="￥"),"","，")&amp;AO4&amp;AP4&amp;AQ4</f>
        <v/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27" t="s">
        <v>35</v>
      </c>
      <c r="AP31" s="27"/>
      <c r="AQ31" s="27"/>
      <c r="AR31" s="103"/>
    </row>
    <row r="32" spans="1:44" ht="24.95" customHeight="1">
      <c r="D32" s="21"/>
      <c r="E32" s="28"/>
      <c r="F32" s="36"/>
      <c r="G32" s="36"/>
      <c r="H32" s="36"/>
      <c r="I32" s="36"/>
      <c r="J32" s="36"/>
      <c r="K32" s="36"/>
      <c r="L32" s="28"/>
      <c r="M32" s="67"/>
      <c r="N32" s="72"/>
      <c r="O32" s="28"/>
      <c r="P32" s="28" t="s">
        <v>8</v>
      </c>
      <c r="Q32" s="28"/>
      <c r="R32" s="28"/>
      <c r="S32" s="28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92" t="str">
        <f>AS4&amp;AT4&amp;IF(OR(AT4="",AT4="￥"),"","，")&amp;AU4&amp;AV4&amp;AW4&amp;IF(OR(AW4="",AW4="￥"),"","，")&amp;AX4&amp;AY4&amp;AZ4&amp;IF(OR(AZ4="",AZ4="￥"),"","，")&amp;BA4&amp;BB4&amp;BC4</f>
        <v/>
      </c>
      <c r="AG32" s="92"/>
      <c r="AH32" s="92"/>
      <c r="AI32" s="92"/>
      <c r="AJ32" s="92"/>
      <c r="AK32" s="92"/>
      <c r="AL32" s="92"/>
      <c r="AM32" s="92"/>
      <c r="AN32" s="92"/>
      <c r="AO32" s="28" t="s">
        <v>28</v>
      </c>
      <c r="AP32" s="28"/>
      <c r="AQ32" s="28"/>
      <c r="AR32" s="10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spans="1:1" ht="15" customHeight="1"/>
    <row r="66" spans="1:1" ht="15" customHeight="1"/>
    <row r="67" spans="1:1" ht="15" customHeight="1"/>
    <row r="68" spans="1:1" ht="15" customHeight="1"/>
    <row r="69" spans="1:1" ht="15" customHeight="1"/>
    <row r="70" spans="1:1" ht="15" customHeight="1"/>
    <row r="71" spans="1:1" ht="15" customHeight="1">
      <c r="A71" s="3"/>
    </row>
    <row r="72" spans="1:1" ht="15" customHeight="1"/>
    <row r="73" spans="1:1" ht="15" customHeight="1"/>
    <row r="74" spans="1:1" ht="15" customHeight="1"/>
    <row r="75" spans="1:1" ht="15" customHeight="1"/>
    <row r="76" spans="1:1" ht="15" customHeight="1"/>
    <row r="77" spans="1:1" ht="15" customHeight="1"/>
    <row r="78" spans="1:1" ht="15" customHeight="1"/>
    <row r="79" spans="1:1" ht="15" customHeight="1"/>
    <row r="80" spans="1: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1" ht="15" customHeight="1"/>
    <row r="114" spans="1:1" ht="15" customHeight="1"/>
    <row r="115" spans="1:1" ht="15" customHeight="1"/>
    <row r="116" spans="1:1" ht="15" customHeight="1"/>
    <row r="117" spans="1:1" ht="15" customHeight="1"/>
    <row r="118" spans="1:1" ht="15" customHeight="1"/>
    <row r="119" spans="1:1" ht="15" customHeight="1"/>
    <row r="120" spans="1:1" ht="15" customHeight="1"/>
    <row r="121" spans="1:1" ht="15" customHeight="1"/>
    <row r="122" spans="1:1" ht="15" customHeight="1"/>
    <row r="123" spans="1:1" ht="15" customHeight="1"/>
    <row r="124" spans="1:1" ht="15" customHeight="1"/>
    <row r="125" spans="1:1" ht="15" customHeight="1"/>
    <row r="126" spans="1:1" ht="15" customHeight="1"/>
    <row r="127" spans="1:1" ht="15" customHeight="1"/>
    <row r="128" spans="1:1" ht="15" customHeight="1">
      <c r="A128" s="3"/>
    </row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spans="1:1" ht="15" customHeight="1"/>
    <row r="178" spans="1:1" ht="15" customHeight="1"/>
    <row r="179" spans="1:1" ht="15" customHeight="1"/>
    <row r="180" spans="1:1" ht="15" customHeight="1"/>
    <row r="181" spans="1:1" ht="15" customHeight="1"/>
    <row r="182" spans="1:1" ht="15" customHeight="1"/>
    <row r="183" spans="1:1" ht="15" customHeight="1"/>
    <row r="184" spans="1:1" ht="15" customHeight="1"/>
    <row r="185" spans="1:1" ht="15" customHeight="1">
      <c r="A185" s="3"/>
    </row>
    <row r="186" spans="1:1" ht="15" customHeight="1"/>
    <row r="187" spans="1:1" ht="15" customHeight="1"/>
    <row r="188" spans="1:1" ht="15" customHeight="1"/>
    <row r="189" spans="1:1" ht="15" customHeight="1"/>
    <row r="190" spans="1:1" ht="15" customHeight="1"/>
    <row r="191" spans="1:1" ht="15" customHeight="1"/>
    <row r="192" spans="1:1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spans="1:1" ht="15" customHeight="1"/>
    <row r="242" spans="1:1" ht="15" customHeight="1">
      <c r="A242" s="3"/>
    </row>
    <row r="243" spans="1:1" ht="15" customHeight="1"/>
    <row r="244" spans="1:1" ht="15" customHeight="1"/>
    <row r="245" spans="1:1" ht="15" customHeight="1"/>
    <row r="246" spans="1:1" ht="15" customHeight="1"/>
    <row r="247" spans="1:1" ht="15" customHeight="1"/>
    <row r="248" spans="1:1" ht="15" customHeight="1"/>
    <row r="249" spans="1:1" ht="15" customHeight="1"/>
    <row r="250" spans="1:1" ht="15" customHeight="1"/>
    <row r="251" spans="1:1" ht="15" customHeight="1"/>
    <row r="252" spans="1:1" ht="15" customHeight="1"/>
    <row r="253" spans="1:1" ht="15" customHeight="1"/>
    <row r="254" spans="1:1" ht="15" customHeight="1"/>
    <row r="255" spans="1:1" ht="15" customHeight="1"/>
    <row r="256" spans="1:1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spans="1:1" ht="15" customHeight="1"/>
    <row r="290" spans="1:1" ht="15" customHeight="1"/>
    <row r="291" spans="1:1" ht="15" customHeight="1"/>
    <row r="292" spans="1:1" ht="15" customHeight="1"/>
    <row r="293" spans="1:1" ht="15" customHeight="1"/>
    <row r="294" spans="1:1" ht="15" customHeight="1"/>
    <row r="295" spans="1:1" ht="15" customHeight="1"/>
    <row r="296" spans="1:1" ht="15" customHeight="1"/>
    <row r="297" spans="1:1" ht="15" customHeight="1"/>
    <row r="298" spans="1:1" ht="15" customHeight="1"/>
    <row r="299" spans="1:1" ht="15" customHeight="1">
      <c r="A299" s="3"/>
    </row>
    <row r="300" spans="1:1" ht="15" customHeight="1"/>
    <row r="301" spans="1:1" ht="15" customHeight="1"/>
    <row r="302" spans="1:1" ht="15" customHeight="1"/>
    <row r="303" spans="1:1" ht="15" customHeight="1"/>
    <row r="304" spans="1:1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spans="1:15" ht="15" customHeight="1"/>
    <row r="354" spans="1:15" ht="15" customHeight="1"/>
    <row r="355" spans="1:15" ht="15" customHeight="1"/>
    <row r="356" spans="1:15" ht="15" customHeight="1">
      <c r="A356" s="3"/>
    </row>
    <row r="357" spans="1:15" ht="15" customHeight="1"/>
    <row r="358" spans="1:15" ht="15" customHeight="1"/>
    <row r="359" spans="1:15" ht="15" customHeight="1">
      <c r="C359" s="16" t="s">
        <v>14</v>
      </c>
    </row>
    <row r="360" spans="1:15" ht="15" customHeight="1"/>
    <row r="361" spans="1:15" ht="15" customHeight="1"/>
    <row r="362" spans="1:15" ht="15" customHeight="1"/>
    <row r="363" spans="1:15" ht="15" customHeight="1">
      <c r="G363" s="16" t="str">
        <f>AG6</f>
        <v>令和　　　　年　　　　月　　　　日</v>
      </c>
    </row>
    <row r="364" spans="1:15" ht="15" customHeight="1"/>
    <row r="365" spans="1:15" ht="15" customHeight="1"/>
    <row r="366" spans="1:15" ht="20.100000000000001" customHeight="1">
      <c r="J366" s="40" t="s">
        <v>19</v>
      </c>
      <c r="K366" s="40"/>
      <c r="L366" s="40"/>
      <c r="M366" s="40"/>
      <c r="O366" s="16" t="s">
        <v>26</v>
      </c>
    </row>
    <row r="367" spans="1:15" ht="20.100000000000001" customHeight="1"/>
    <row r="368" spans="1:15" ht="20.100000000000001" customHeight="1">
      <c r="O368" s="16" t="s">
        <v>36</v>
      </c>
    </row>
    <row r="369" spans="10:39" ht="20.100000000000001" customHeight="1"/>
    <row r="370" spans="10:39" ht="20.100000000000001" customHeight="1">
      <c r="O370" s="16" t="s">
        <v>27</v>
      </c>
      <c r="U370" s="80" t="str">
        <f>[1]目次!D16</f>
        <v>谷口圭三</v>
      </c>
      <c r="V370" s="80"/>
      <c r="W370" s="80"/>
      <c r="X370" s="80"/>
      <c r="Y370" s="80"/>
      <c r="Z370" s="80"/>
      <c r="AA370" s="80"/>
      <c r="AB370" s="80"/>
      <c r="AC370" s="80"/>
      <c r="AD370" s="80"/>
      <c r="AM370" s="99" t="s">
        <v>34</v>
      </c>
    </row>
    <row r="371" spans="10:39" ht="15" customHeight="1"/>
    <row r="372" spans="10:39" ht="15" customHeight="1"/>
    <row r="373" spans="10:39" ht="20.100000000000001" customHeight="1">
      <c r="J373" s="40" t="s">
        <v>11</v>
      </c>
      <c r="K373" s="40"/>
      <c r="L373" s="40"/>
      <c r="M373" s="40"/>
      <c r="O373" s="76" t="s">
        <v>13</v>
      </c>
      <c r="P373" s="76"/>
      <c r="Q373" s="76"/>
      <c r="S373" s="78" t="str">
        <f>IF(L9="","",L9)</f>
        <v/>
      </c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</row>
    <row r="374" spans="10:39" ht="20.100000000000001" customHeight="1">
      <c r="S374" s="78" t="str">
        <f>IF(L10="","",L10)</f>
        <v/>
      </c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</row>
    <row r="375" spans="10:39" ht="20.100000000000001" customHeight="1">
      <c r="O375" s="76" t="s">
        <v>29</v>
      </c>
      <c r="P375" s="76"/>
      <c r="Q375" s="76"/>
      <c r="S375" s="78" t="str">
        <f>IF(L11="","",L11)</f>
        <v/>
      </c>
      <c r="T375" s="78"/>
      <c r="U375" s="78"/>
      <c r="V375" s="78"/>
      <c r="W375" s="78"/>
      <c r="X375" s="78"/>
      <c r="Z375" s="80" t="str">
        <f>IF(L12="","",L12)</f>
        <v/>
      </c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M375" s="99" t="s">
        <v>34</v>
      </c>
    </row>
    <row r="376" spans="10:39" ht="15" customHeight="1"/>
    <row r="377" spans="10:39" ht="15" customHeight="1"/>
    <row r="378" spans="10:39" ht="20.100000000000001" customHeight="1">
      <c r="J378" s="40" t="s">
        <v>12</v>
      </c>
      <c r="K378" s="40"/>
      <c r="L378" s="40"/>
      <c r="M378" s="40"/>
      <c r="O378" s="76" t="s">
        <v>13</v>
      </c>
      <c r="P378" s="76"/>
      <c r="Q378" s="76"/>
      <c r="S378" s="78" t="str">
        <f>IF(L13="","",L13)</f>
        <v/>
      </c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</row>
    <row r="379" spans="10:39" ht="20.100000000000001" customHeight="1">
      <c r="S379" s="78" t="str">
        <f>IF(L14="","",L14)</f>
        <v/>
      </c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</row>
    <row r="380" spans="10:39" ht="20.100000000000001" customHeight="1">
      <c r="O380" s="76" t="s">
        <v>29</v>
      </c>
      <c r="P380" s="76"/>
      <c r="Q380" s="76"/>
      <c r="S380" s="78" t="str">
        <f>IF(L15="","",L15)</f>
        <v/>
      </c>
      <c r="T380" s="78"/>
      <c r="U380" s="78"/>
      <c r="V380" s="78"/>
      <c r="W380" s="78"/>
      <c r="X380" s="78"/>
      <c r="Z380" s="80" t="str">
        <f>IF(L16="","",L16)</f>
        <v/>
      </c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M380" s="99" t="s">
        <v>34</v>
      </c>
    </row>
    <row r="381" spans="10:39" ht="15" customHeight="1"/>
    <row r="382" spans="10:39" ht="15" customHeight="1"/>
    <row r="383" spans="10:39" ht="15" customHeight="1"/>
    <row r="384" spans="10:39" ht="20.100000000000001" customHeight="1">
      <c r="J384" s="40" t="s">
        <v>12</v>
      </c>
      <c r="K384" s="40"/>
      <c r="L384" s="40"/>
      <c r="M384" s="40"/>
      <c r="O384" s="76" t="s">
        <v>13</v>
      </c>
      <c r="P384" s="76"/>
      <c r="Q384" s="76"/>
      <c r="S384" s="78" t="str">
        <f>IF(AF13="","",AF13)</f>
        <v/>
      </c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</row>
    <row r="385" spans="15:39" ht="20.100000000000001" customHeight="1">
      <c r="S385" s="78" t="str">
        <f>IF(AF14="","",AF14)</f>
        <v/>
      </c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</row>
    <row r="386" spans="15:39" ht="20.100000000000001" customHeight="1">
      <c r="O386" s="76" t="s">
        <v>29</v>
      </c>
      <c r="P386" s="76"/>
      <c r="Q386" s="76"/>
      <c r="S386" s="78" t="str">
        <f>IF(AF15="","",AF15)</f>
        <v/>
      </c>
      <c r="T386" s="78"/>
      <c r="U386" s="78"/>
      <c r="V386" s="78"/>
      <c r="W386" s="78"/>
      <c r="X386" s="78"/>
      <c r="Z386" s="80" t="str">
        <f>IF(AF16="","",AF16)</f>
        <v/>
      </c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M386" s="99" t="s">
        <v>34</v>
      </c>
    </row>
  </sheetData>
  <sheetProtection password="DC46" sheet="1" objects="1" scenarios="1"/>
  <protectedRanges>
    <protectedRange sqref="AF13:AY16" name="範囲2"/>
    <protectedRange sqref="L2:AE16" name="範囲1"/>
  </protectedRanges>
  <mergeCells count="100">
    <mergeCell ref="B2:K2"/>
    <mergeCell ref="L2:AE2"/>
    <mergeCell ref="AG2:AQ2"/>
    <mergeCell ref="AS2:BC2"/>
    <mergeCell ref="B3:K3"/>
    <mergeCell ref="L3:N3"/>
    <mergeCell ref="O3:W3"/>
    <mergeCell ref="X3:AC3"/>
    <mergeCell ref="AG3:AQ3"/>
    <mergeCell ref="AS3:BC3"/>
    <mergeCell ref="B4:K4"/>
    <mergeCell ref="L4:Z4"/>
    <mergeCell ref="B5:K5"/>
    <mergeCell ref="L5:Z5"/>
    <mergeCell ref="AG5:AQ5"/>
    <mergeCell ref="B6:K6"/>
    <mergeCell ref="L6:N6"/>
    <mergeCell ref="O6:P6"/>
    <mergeCell ref="Q6:R6"/>
    <mergeCell ref="S6:T6"/>
    <mergeCell ref="U6:V6"/>
    <mergeCell ref="W6:X6"/>
    <mergeCell ref="Y6:Z6"/>
    <mergeCell ref="B7:K7"/>
    <mergeCell ref="L7:N7"/>
    <mergeCell ref="O7:P7"/>
    <mergeCell ref="Q7:R7"/>
    <mergeCell ref="S7:T7"/>
    <mergeCell ref="U7:V7"/>
    <mergeCell ref="W7:X7"/>
    <mergeCell ref="Y7:Z7"/>
    <mergeCell ref="B8:K8"/>
    <mergeCell ref="L8:N8"/>
    <mergeCell ref="O8:P8"/>
    <mergeCell ref="Q8:R8"/>
    <mergeCell ref="S8:T8"/>
    <mergeCell ref="U8:V8"/>
    <mergeCell ref="W8:X8"/>
    <mergeCell ref="Y8:Z8"/>
    <mergeCell ref="B9:E9"/>
    <mergeCell ref="F9:K9"/>
    <mergeCell ref="L9:AE9"/>
    <mergeCell ref="B10:E10"/>
    <mergeCell ref="F10:K10"/>
    <mergeCell ref="L10:AE10"/>
    <mergeCell ref="B11:E11"/>
    <mergeCell ref="F11:K11"/>
    <mergeCell ref="L11:AE11"/>
    <mergeCell ref="B12:E12"/>
    <mergeCell ref="F12:K12"/>
    <mergeCell ref="L12:AE12"/>
    <mergeCell ref="B13:E13"/>
    <mergeCell ref="F13:K13"/>
    <mergeCell ref="L13:AE13"/>
    <mergeCell ref="AF13:AY13"/>
    <mergeCell ref="B14:E14"/>
    <mergeCell ref="F14:K14"/>
    <mergeCell ref="L14:AE14"/>
    <mergeCell ref="AF14:AY14"/>
    <mergeCell ref="B15:E15"/>
    <mergeCell ref="F15:K15"/>
    <mergeCell ref="L15:AE15"/>
    <mergeCell ref="AF15:AY15"/>
    <mergeCell ref="B16:E16"/>
    <mergeCell ref="F16:K16"/>
    <mergeCell ref="L16:AE16"/>
    <mergeCell ref="AF16:AY16"/>
    <mergeCell ref="F28:K28"/>
    <mergeCell ref="O29:R29"/>
    <mergeCell ref="O30:R30"/>
    <mergeCell ref="S31:AN31"/>
    <mergeCell ref="AF32:AN32"/>
    <mergeCell ref="J366:M366"/>
    <mergeCell ref="U370:AD370"/>
    <mergeCell ref="J373:M373"/>
    <mergeCell ref="O373:Q373"/>
    <mergeCell ref="S373:AM373"/>
    <mergeCell ref="S374:AM374"/>
    <mergeCell ref="O375:Q375"/>
    <mergeCell ref="S375:X375"/>
    <mergeCell ref="Z375:AK375"/>
    <mergeCell ref="J378:M378"/>
    <mergeCell ref="O378:Q378"/>
    <mergeCell ref="S378:AM378"/>
    <mergeCell ref="S379:AM379"/>
    <mergeCell ref="O380:Q380"/>
    <mergeCell ref="S380:X380"/>
    <mergeCell ref="Z380:AK380"/>
    <mergeCell ref="J384:M384"/>
    <mergeCell ref="O384:Q384"/>
    <mergeCell ref="S384:AM384"/>
    <mergeCell ref="S385:AM385"/>
    <mergeCell ref="O386:Q386"/>
    <mergeCell ref="S386:X386"/>
    <mergeCell ref="Z386:AK386"/>
    <mergeCell ref="M23:AI24"/>
    <mergeCell ref="F26:K27"/>
    <mergeCell ref="O26:AQ27"/>
    <mergeCell ref="F29:K30"/>
    <mergeCell ref="F31:K32"/>
  </mergeCells>
  <phoneticPr fontId="2"/>
  <pageMargins left="0.39370078740157483" right="0.39370078740157483" top="0.39370078740157483" bottom="0.39370078740157483" header="0.31496062992125984" footer="0.31496062992125984"/>
  <pageSetup paperSize="9" fitToWidth="1" fitToHeight="1" orientation="portrait" usePrinterDefaults="1" r:id="rId1"/>
  <headerFooter>
    <oddHeader>&amp;L&amp;8suidou20230401</oddHeader>
    <oddFooter>&amp;C-　&amp;P　-</oddFooter>
  </headerFooter>
  <drawing r:id="rId2"/>
  <legacyDrawing r:id="rId3"/>
  <oleObjects>
    <mc:AlternateContent>
      <mc:Choice xmlns:x14="http://schemas.microsoft.com/office/spreadsheetml/2009/9/main" Requires="x14">
        <oleObject progId="文書" shapeId="1029" r:id="rId4">
          <objectPr defaultSize="0" r:id="rId5">
            <anchor moveWithCells="1">
              <from xmlns:xdr="http://schemas.openxmlformats.org/drawingml/2006/spreadsheetDrawing">
                <xdr:col>3</xdr:col>
                <xdr:colOff>28575</xdr:colOff>
                <xdr:row>36</xdr:row>
                <xdr:rowOff>9525</xdr:rowOff>
              </from>
              <to xmlns:xdr="http://schemas.openxmlformats.org/drawingml/2006/spreadsheetDrawing">
                <xdr:col>41</xdr:col>
                <xdr:colOff>57150</xdr:colOff>
                <xdr:row>65</xdr:row>
                <xdr:rowOff>114300</xdr:rowOff>
              </to>
            </anchor>
          </objectPr>
        </oleObject>
      </mc:Choice>
      <mc:Fallback>
        <oleObject progId="文書" shapeId="1029" r:id="rId4"/>
      </mc:Fallback>
    </mc:AlternateContent>
    <mc:AlternateContent>
      <mc:Choice xmlns:x14="http://schemas.microsoft.com/office/spreadsheetml/2009/9/main" Requires="x14">
        <oleObject progId="文書" shapeId="1030" r:id="rId6">
          <objectPr defaultSize="0" r:id="rId7">
            <anchor moveWithCells="1">
              <from xmlns:xdr="http://schemas.openxmlformats.org/drawingml/2006/spreadsheetDrawing">
                <xdr:col>3</xdr:col>
                <xdr:colOff>47625</xdr:colOff>
                <xdr:row>72</xdr:row>
                <xdr:rowOff>66675</xdr:rowOff>
              </from>
              <to xmlns:xdr="http://schemas.openxmlformats.org/drawingml/2006/spreadsheetDrawing">
                <xdr:col>39</xdr:col>
                <xdr:colOff>85725</xdr:colOff>
                <xdr:row>122</xdr:row>
                <xdr:rowOff>47625</xdr:rowOff>
              </to>
            </anchor>
          </objectPr>
        </oleObject>
      </mc:Choice>
      <mc:Fallback>
        <oleObject progId="文書" shapeId="1030" r:id="rId6"/>
      </mc:Fallback>
    </mc:AlternateContent>
    <mc:AlternateContent>
      <mc:Choice xmlns:x14="http://schemas.microsoft.com/office/spreadsheetml/2009/9/main" Requires="x14">
        <oleObject progId="文書" shapeId="1031" r:id="rId8">
          <objectPr defaultSize="0" r:id="rId9">
            <anchor moveWithCells="1">
              <from xmlns:xdr="http://schemas.openxmlformats.org/drawingml/2006/spreadsheetDrawing">
                <xdr:col>3</xdr:col>
                <xdr:colOff>9525</xdr:colOff>
                <xdr:row>129</xdr:row>
                <xdr:rowOff>133985</xdr:rowOff>
              </from>
              <to xmlns:xdr="http://schemas.openxmlformats.org/drawingml/2006/spreadsheetDrawing">
                <xdr:col>41</xdr:col>
                <xdr:colOff>152400</xdr:colOff>
                <xdr:row>180</xdr:row>
                <xdr:rowOff>28575</xdr:rowOff>
              </to>
            </anchor>
          </objectPr>
        </oleObject>
      </mc:Choice>
      <mc:Fallback>
        <oleObject progId="文書" shapeId="1031" r:id="rId8"/>
      </mc:Fallback>
    </mc:AlternateContent>
    <mc:AlternateContent>
      <mc:Choice xmlns:x14="http://schemas.microsoft.com/office/spreadsheetml/2009/9/main" Requires="x14">
        <oleObject progId="文書" shapeId="1032" r:id="rId10">
          <objectPr defaultSize="0" r:id="rId11">
            <anchor moveWithCells="1">
              <from xmlns:xdr="http://schemas.openxmlformats.org/drawingml/2006/spreadsheetDrawing">
                <xdr:col>2</xdr:col>
                <xdr:colOff>133350</xdr:colOff>
                <xdr:row>186</xdr:row>
                <xdr:rowOff>47625</xdr:rowOff>
              </from>
              <to xmlns:xdr="http://schemas.openxmlformats.org/drawingml/2006/spreadsheetDrawing">
                <xdr:col>41</xdr:col>
                <xdr:colOff>114300</xdr:colOff>
                <xdr:row>237</xdr:row>
                <xdr:rowOff>114300</xdr:rowOff>
              </to>
            </anchor>
          </objectPr>
        </oleObject>
      </mc:Choice>
      <mc:Fallback>
        <oleObject progId="文書" shapeId="1032" r:id="rId10"/>
      </mc:Fallback>
    </mc:AlternateContent>
    <mc:AlternateContent>
      <mc:Choice xmlns:x14="http://schemas.microsoft.com/office/spreadsheetml/2009/9/main" Requires="x14">
        <oleObject progId="文書" shapeId="1033" r:id="rId12">
          <objectPr defaultSize="0" r:id="rId13">
            <anchor moveWithCells="1">
              <from xmlns:xdr="http://schemas.openxmlformats.org/drawingml/2006/spreadsheetDrawing">
                <xdr:col>2</xdr:col>
                <xdr:colOff>123825</xdr:colOff>
                <xdr:row>243</xdr:row>
                <xdr:rowOff>85725</xdr:rowOff>
              </from>
              <to xmlns:xdr="http://schemas.openxmlformats.org/drawingml/2006/spreadsheetDrawing">
                <xdr:col>40</xdr:col>
                <xdr:colOff>76200</xdr:colOff>
                <xdr:row>293</xdr:row>
                <xdr:rowOff>47625</xdr:rowOff>
              </to>
            </anchor>
          </objectPr>
        </oleObject>
      </mc:Choice>
      <mc:Fallback>
        <oleObject progId="文書" shapeId="1033" r:id="rId12"/>
      </mc:Fallback>
    </mc:AlternateContent>
    <mc:AlternateContent>
      <mc:Choice xmlns:x14="http://schemas.microsoft.com/office/spreadsheetml/2009/9/main" Requires="x14">
        <oleObject progId="文書" shapeId="1034" r:id="rId14">
          <objectPr defaultSize="0" r:id="rId15">
            <anchor moveWithCells="1">
              <from xmlns:xdr="http://schemas.openxmlformats.org/drawingml/2006/spreadsheetDrawing">
                <xdr:col>2</xdr:col>
                <xdr:colOff>133350</xdr:colOff>
                <xdr:row>300</xdr:row>
                <xdr:rowOff>19685</xdr:rowOff>
              </from>
              <to xmlns:xdr="http://schemas.openxmlformats.org/drawingml/2006/spreadsheetDrawing">
                <xdr:col>41</xdr:col>
                <xdr:colOff>114300</xdr:colOff>
                <xdr:row>351</xdr:row>
                <xdr:rowOff>66675</xdr:rowOff>
              </to>
            </anchor>
          </objectPr>
        </oleObject>
      </mc:Choice>
      <mc:Fallback>
        <oleObject progId="文書" shapeId="1034" r:id="rId14"/>
      </mc:Fallback>
    </mc:AlternateContent>
  </oleObjec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契約書（単年・著作権なし）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dcterms:created xsi:type="dcterms:W3CDTF">2023-03-28T05:45:49Z</dcterms:created>
  <dcterms:modified xsi:type="dcterms:W3CDTF">2023-05-15T06:03:09Z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2023-05-15T06:03:09Z</vt:filetime>
  </property>
</Properties>
</file>