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ibufsv2.tsuyama.local\DATA\令和03年度\055500財政課\【財政フォルダ】\KK 公会計\【統一的な基準による地方公会計の整備】\R3\02 市町村課から\03  10／22〆【県市町村課】令和元年度財政状況資料集の作成について（２回目）\03 公表・県報告\"/>
    </mc:Choice>
  </mc:AlternateContent>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BE37" i="10"/>
  <c r="AM37" i="10"/>
  <c r="U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c r="U35" i="10" s="1"/>
  <c r="U36" i="10" s="1"/>
  <c r="AM34" i="10" l="1"/>
  <c r="AM35" i="10" s="1"/>
  <c r="AM36" i="10" s="1"/>
  <c r="BE34" i="10" l="1"/>
  <c r="BW34" i="10" s="1"/>
  <c r="BW35" i="10" l="1"/>
  <c r="BW36" i="10" s="1"/>
  <c r="BW37" i="10" s="1"/>
  <c r="BW38" i="10" s="1"/>
  <c r="BW39" i="10" s="1"/>
  <c r="BW40" i="10" s="1"/>
  <c r="BW41" i="10" s="1"/>
  <c r="BW42" i="10" s="1"/>
  <c r="BW43" i="10" s="1"/>
  <c r="CO34" i="10"/>
  <c r="CO35" i="10" s="1"/>
  <c r="CO36" i="10" s="1"/>
  <c r="CO37" i="10" s="1"/>
  <c r="CO38" i="10" s="1"/>
  <c r="CO39" i="10" s="1"/>
  <c r="CO40" i="10" s="1"/>
  <c r="CO41" i="10" s="1"/>
</calcChain>
</file>

<file path=xl/sharedStrings.xml><?xml version="1.0" encoding="utf-8"?>
<sst xmlns="http://schemas.openxmlformats.org/spreadsheetml/2006/main" count="1132" uniqueCount="659">
  <si>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</si>
  <si>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</si>
  <si>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</si>
  <si>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</si>
  <si>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</si>
  <si>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</si>
  <si>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</si>
  <si>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</si>
  <si>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</si>
  <si>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</si>
  <si>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</si>
  <si>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</si>
  <si>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</si>
  <si>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</si>
  <si>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</si>
  <si>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</si>
  <si>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</si>
  <si>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</si>
  <si>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</si>
  <si>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</si>
  <si>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</si>
  <si>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</si>
  <si>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</si>
  <si>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</si>
  <si>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</si>
  <si>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</si>
  <si>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</si>
  <si>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</si>
  <si>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</si>
  <si>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</si>
  <si>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</si>
  <si>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</si>
  <si>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</si>
  <si>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</si>
  <si>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</si>
  <si>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</si>
  <si>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</si>
  <si>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</si>
  <si>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</si>
  <si>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</si>
  <si>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</si>
  <si>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</si>
  <si>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</si>
  <si>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</si>
  <si>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</si>
  <si>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</si>
  <si>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</si>
  <si>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</si>
  <si>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</si>
  <si>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</si>
  <si>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</si>
  <si>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</si>
  <si>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</si>
  <si>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</si>
  <si>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</si>
  <si>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</si>
  <si>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</si>
  <si>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</si>
  <si>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</si>
  <si>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</si>
  <si>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</si>
  <si>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</si>
  <si>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</si>
  <si>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</si>
  <si>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</si>
  <si>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</si>
  <si>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</si>
  <si>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</si>
  <si>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</si>
  <si>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</si>
  <si>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</si>
  <si>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</si>
  <si>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</si>
  <si>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</si>
  <si>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</si>
  <si>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</si>
  <si>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</si>
  <si>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</si>
  <si>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</si>
  <si>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</si>
  <si>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</si>
  <si>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</si>
  <si>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</si>
  <si>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</si>
  <si>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</si>
  <si>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</si>
  <si>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</si>
  <si>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</si>
  <si>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</si>
  <si>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</si>
  <si>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</si>
  <si>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</si>
  <si>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</si>
  <si>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</si>
  <si>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</si>
  <si>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</si>
  <si>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</si>
  <si>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</si>
  <si>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</si>
  <si>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</si>
  <si>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</si>
  <si>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</si>
  <si>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</si>
  <si>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</si>
  <si>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</si>
  <si>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</si>
  <si>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</si>
  <si>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</si>
  <si>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</si>
  <si>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</si>
  <si>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</si>
  <si>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</si>
  <si>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</si>
  <si>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</si>
  <si>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</si>
  <si>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</si>
  <si>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</si>
  <si>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</si>
  <si>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</si>
  <si>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</si>
  <si>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</si>
  <si>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</si>
  <si>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</si>
  <si>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</si>
  <si>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</si>
  <si>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</si>
  <si>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</si>
  <si>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</si>
  <si>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</si>
  <si>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</si>
  <si>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</si>
  <si>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</si>
  <si>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</si>
  <si>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</si>
  <si>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</si>
  <si>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</si>
  <si>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</si>
  <si>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</si>
  <si>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</si>
  <si>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</si>
  <si>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</si>
  <si>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</si>
  <si>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</si>
  <si>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</si>
  <si>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</si>
  <si>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</si>
  <si>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</si>
  <si>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</si>
  <si>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</si>
  <si>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</si>
  <si>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</si>
  <si>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</si>
  <si>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</si>
  <si>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</si>
  <si>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</si>
  <si>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</si>
  <si>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</si>
  <si>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</si>
  <si>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</si>
  <si>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</si>
  <si>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</si>
  <si>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</si>
  <si>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</si>
  <si>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</si>
  <si>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</si>
  <si>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</si>
  <si>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</si>
  <si>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</si>
  <si>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</si>
  <si>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</si>
  <si>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</si>
  <si>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</si>
  <si>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</si>
  <si>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</si>
  <si>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</si>
  <si>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</si>
  <si>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</si>
  <si>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</si>
  <si>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</si>
  <si>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</si>
  <si>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</si>
  <si>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</si>
  <si>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</si>
  <si>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</si>
  <si>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</si>
  <si>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</si>
  <si>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</si>
  <si>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</si>
  <si>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</si>
  <si>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</si>
  <si>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</si>
  <si>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</si>
  <si>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</si>
  <si>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</si>
  <si>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</si>
  <si>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</si>
  <si>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</si>
  <si>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</si>
  <si>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</si>
  <si>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</si>
  <si>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</si>
  <si>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</si>
  <si>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</si>
  <si>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</si>
  <si>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</si>
  <si>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</si>
  <si>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</si>
  <si>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</si>
  <si>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</si>
  <si>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</si>
  <si>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</si>
  <si>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</si>
  <si>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</si>
  <si>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</si>
  <si>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</si>
  <si>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</si>
  <si>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</si>
  <si>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</si>
  <si>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</si>
  <si>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</si>
  <si>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</si>
  <si>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</si>
  <si>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</si>
  <si>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</si>
  <si>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</si>
  <si>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</si>
  <si>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</si>
  <si>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</si>
  <si>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</si>
  <si>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</si>
  <si>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</si>
  <si>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</si>
  <si>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</si>
  <si>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</si>
  <si>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</si>
  <si>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</si>
  <si>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</si>
  <si>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</si>
  <si>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</si>
  <si>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</si>
  <si>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</si>
  <si>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</si>
  <si>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</si>
  <si>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</si>
  <si>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</si>
  <si>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</si>
  <si>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</si>
  <si>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</si>
  <si>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</si>
  <si>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</si>
  <si>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</si>
  <si>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</si>
  <si>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</si>
  <si>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</si>
  <si>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</si>
  <si>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</si>
  <si>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</si>
  <si>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</si>
  <si>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</si>
  <si>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</si>
  <si>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</si>
  <si>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</si>
  <si>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</si>
  <si>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</si>
  <si>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</si>
  <si>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</si>
  <si>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</si>
  <si>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</si>
  <si>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</si>
  <si>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</si>
  <si>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</si>
  <si>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</si>
  <si>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</si>
  <si>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</si>
  <si>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</si>
  <si>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</si>
  <si>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</si>
  <si>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</si>
  <si>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</si>
  <si>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</si>
  <si>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</si>
  <si>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</si>
  <si>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</si>
  <si>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</si>
  <si>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</si>
  <si>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</si>
  <si>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</si>
  <si>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</si>
  <si>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</si>
  <si>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</si>
  <si>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</si>
  <si>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</si>
  <si>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</si>
  <si>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</si>
  <si>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</si>
  <si>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</si>
  <si>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</si>
  <si>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</si>
  <si>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</si>
  <si>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</si>
  <si>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</si>
  <si>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</si>
  <si>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</si>
  <si>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</si>
  <si>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</si>
  <si>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</si>
  <si>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</si>
  <si>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</si>
  <si>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</si>
  <si>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</si>
  <si>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</si>
  <si>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</si>
  <si>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</si>
  <si>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</si>
  <si>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</si>
  <si>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</si>
  <si>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</si>
  <si>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</si>
  <si>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</si>
  <si>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</si>
  <si>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</si>
  <si>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</si>
  <si>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</si>
  <si>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</si>
  <si>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</si>
  <si>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</si>
  <si>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</si>
  <si>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</si>
  <si>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</si>
  <si>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</si>
  <si>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</si>
  <si>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</si>
  <si>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</si>
  <si>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</si>
  <si>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</si>
  <si>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</si>
  <si>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</si>
  <si>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</si>
  <si>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</si>
  <si>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</si>
  <si>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</si>
  <si>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</si>
  <si>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</si>
  <si>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</si>
  <si>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</si>
  <si>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</si>
  <si>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</si>
  <si>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</si>
  <si>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</si>
  <si>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</si>
  <si>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</si>
  <si>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</si>
  <si>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</si>
  <si>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</si>
  <si>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</si>
  <si>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</si>
  <si>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</si>
  <si>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</si>
  <si>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</si>
  <si>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</si>
  <si>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</si>
  <si>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</si>
  <si>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</si>
  <si>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</si>
  <si>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</si>
  <si>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</si>
  <si>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</si>
  <si>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</si>
  <si>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</si>
  <si>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</si>
  <si>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</si>
  <si>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</si>
  <si>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</si>
  <si>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</si>
  <si>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</si>
  <si>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</si>
  <si>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</si>
  <si>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</si>
  <si>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</si>
  <si>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</si>
  <si>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</si>
  <si>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</si>
  <si>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</si>
  <si>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</si>
  <si>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</si>
  <si>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</si>
  <si>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</si>
  <si>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</si>
  <si>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</si>
  <si>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</si>
  <si>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</si>
  <si>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</si>
  <si>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</si>
  <si>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</si>
  <si>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公共用地取得事業特別会計</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</si>
  <si>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</si>
  <si>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</si>
  <si>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</si>
  <si>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</si>
  <si>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</si>
  <si>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</si>
  <si>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</si>
  <si>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</si>
  <si>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</si>
  <si>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</si>
  <si>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</si>
  <si>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</si>
  <si>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</si>
  <si>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</si>
  <si>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</si>
  <si>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</si>
  <si>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</si>
  <si>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</si>
  <si>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</si>
  <si>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</si>
  <si>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</si>
  <si>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</si>
  <si>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法適用企業</t>
    <phoneticPr fontId="5"/>
  </si>
  <si>
    <t>津山市下水道事業会計</t>
    <phoneticPr fontId="5"/>
  </si>
  <si>
    <t>食肉処理センター特別会計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</si>
  <si>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</si>
  <si>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</si>
  <si>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</si>
  <si>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</si>
  <si>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</si>
  <si>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</si>
  <si>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</si>
  <si>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</si>
  <si>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</si>
  <si>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</si>
  <si>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</si>
  <si>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</si>
  <si>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</si>
  <si>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</si>
  <si>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</si>
  <si>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</si>
  <si>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</si>
  <si>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</si>
  <si>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</si>
  <si>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</si>
  <si>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</si>
  <si>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</si>
  <si>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</si>
  <si>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</si>
  <si>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</si>
  <si>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</si>
  <si>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</si>
  <si>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</si>
  <si>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</si>
  <si>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</si>
  <si>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</si>
  <si>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</si>
  <si>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</si>
  <si>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</si>
  <si>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</si>
  <si>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</si>
  <si>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</si>
  <si>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</si>
  <si>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</si>
  <si>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</si>
  <si>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</si>
  <si>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</si>
  <si>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</si>
  <si>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</si>
  <si>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</si>
  <si>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</si>
  <si>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</si>
  <si>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</si>
  <si>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</si>
  <si>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</si>
  <si>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</si>
  <si>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</si>
  <si>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</si>
  <si>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</si>
  <si>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</si>
  <si>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</si>
  <si>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</si>
  <si>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</si>
  <si>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</si>
  <si>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</si>
  <si>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</si>
  <si>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</si>
  <si>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</si>
  <si>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</si>
  <si>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</si>
  <si>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</si>
  <si>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</si>
  <si>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</si>
  <si>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津山市下水道事業会計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</si>
  <si>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</si>
  <si>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</si>
  <si>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</si>
  <si>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</si>
  <si>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</si>
  <si>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津山市工業用水道事業会計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</si>
  <si>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</si>
  <si>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</si>
  <si>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</si>
  <si>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</si>
  <si>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</si>
  <si>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</si>
  <si>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</si>
  <si>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</si>
  <si>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</si>
  <si>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</si>
  <si>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</si>
  <si>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</si>
  <si>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</si>
  <si>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</si>
  <si>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</si>
  <si>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</si>
  <si>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</si>
  <si>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</si>
  <si>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</si>
  <si>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</si>
  <si>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</si>
  <si>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</si>
  <si>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</si>
  <si>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</si>
  <si>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</si>
  <si>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</si>
  <si>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</si>
  <si>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</si>
  <si>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</si>
  <si>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</si>
  <si>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</si>
  <si>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</si>
  <si>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</si>
  <si>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</si>
  <si>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</si>
  <si>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</si>
  <si>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</si>
  <si>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</si>
  <si>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</si>
  <si>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</si>
  <si>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</si>
  <si>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</si>
  <si>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</si>
  <si>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</si>
  <si>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</si>
  <si>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</si>
  <si>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</si>
  <si>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</si>
  <si>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</si>
  <si>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</si>
  <si>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</si>
  <si>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</si>
  <si>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</si>
  <si>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</si>
  <si>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</si>
  <si>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</si>
  <si>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</si>
  <si>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</si>
  <si>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</si>
  <si>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</si>
  <si>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</si>
  <si>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</si>
  <si>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</si>
  <si>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</si>
  <si>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</si>
  <si>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</si>
  <si>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</si>
  <si>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</si>
  <si>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</si>
  <si>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</si>
  <si>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</si>
  <si>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</si>
  <si>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</si>
  <si>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</si>
  <si>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</si>
  <si>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</si>
  <si>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</si>
  <si>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</si>
  <si>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</si>
  <si>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</si>
  <si>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</si>
  <si>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</si>
  <si>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</si>
  <si>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</si>
  <si>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</si>
  <si>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</si>
  <si>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</si>
  <si>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 6.28</t>
  </si>
  <si>
    <t>▲ 3.62</t>
  </si>
  <si>
    <t>▲ 3.80</t>
  </si>
  <si>
    <t>▲ 4.28</t>
  </si>
  <si>
    <t>津山市水道事業会計</t>
  </si>
  <si>
    <t>一般会計</t>
  </si>
  <si>
    <t>津山市下水道事業会計</t>
  </si>
  <si>
    <t>介護保険特別会計</t>
  </si>
  <si>
    <t>国民健康保険特別会計</t>
  </si>
  <si>
    <t>津山市工業用水道事業会計</t>
  </si>
  <si>
    <t>後期高齢者医療特別会計</t>
  </si>
  <si>
    <t>磯野計記念奨学金特別会計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</si>
  <si>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</si>
  <si>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</si>
  <si>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</si>
  <si>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</si>
  <si>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</si>
  <si>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</si>
  <si>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</si>
  <si>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</si>
  <si>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5"/>
  </si>
  <si>
    <t>-</t>
    <phoneticPr fontId="2"/>
  </si>
  <si>
    <t>-</t>
    <phoneticPr fontId="2"/>
  </si>
  <si>
    <t>-</t>
    <phoneticPr fontId="2"/>
  </si>
  <si>
    <t>-</t>
    <phoneticPr fontId="5"/>
  </si>
  <si>
    <t>○</t>
    <phoneticPr fontId="2"/>
  </si>
  <si>
    <t>（財）津山市都市整備公社</t>
  </si>
  <si>
    <t>津山スポーツ振興財団</t>
  </si>
  <si>
    <t>津山文化振興財団</t>
  </si>
  <si>
    <t>-</t>
    <phoneticPr fontId="2"/>
  </si>
  <si>
    <t>津山街づくり（株）</t>
  </si>
  <si>
    <t>-</t>
    <phoneticPr fontId="2"/>
  </si>
  <si>
    <t>津山地域振興開発（株）</t>
  </si>
  <si>
    <t>（株）津山市加茂町ふるさと振興公社</t>
    <rPh sb="3" eb="6">
      <t>ツヤマシ</t>
    </rPh>
    <phoneticPr fontId="28"/>
  </si>
  <si>
    <t>（有）アグリ久米</t>
  </si>
  <si>
    <t>（財）あばグリーン公社</t>
  </si>
  <si>
    <t>-</t>
    <phoneticPr fontId="2"/>
  </si>
  <si>
    <t>-</t>
    <phoneticPr fontId="2"/>
  </si>
  <si>
    <t>-</t>
    <phoneticPr fontId="2"/>
  </si>
  <si>
    <t>-</t>
    <phoneticPr fontId="2"/>
  </si>
  <si>
    <t>-</t>
    <phoneticPr fontId="2"/>
  </si>
  <si>
    <t>津山広域事務組合 一般会計</t>
    <rPh sb="0" eb="2">
      <t>ツヤマ</t>
    </rPh>
    <rPh sb="2" eb="4">
      <t>コウイキ</t>
    </rPh>
    <rPh sb="4" eb="6">
      <t>ジム</t>
    </rPh>
    <rPh sb="6" eb="8">
      <t>クミアイ</t>
    </rPh>
    <rPh sb="9" eb="11">
      <t>イッパン</t>
    </rPh>
    <rPh sb="11" eb="13">
      <t>カイケイ</t>
    </rPh>
    <phoneticPr fontId="2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</si>
  <si>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5"/>
  </si>
  <si>
    <t>勝田郡老人福祉施設組合 一般会計</t>
    <phoneticPr fontId="2"/>
  </si>
  <si>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5"/>
  </si>
  <si>
    <t>久米老人ホーム組合 一般会計</t>
    <rPh sb="0" eb="2">
      <t>クメ</t>
    </rPh>
    <rPh sb="2" eb="4">
      <t>ロウジン</t>
    </rPh>
    <rPh sb="7" eb="9">
      <t>クミアイ</t>
    </rPh>
    <rPh sb="10" eb="12">
      <t>イッパン</t>
    </rPh>
    <rPh sb="12" eb="14">
      <t>カイケイ</t>
    </rPh>
    <phoneticPr fontId="25"/>
  </si>
  <si>
    <t>津山圏域資源循環施設組合 一般会計</t>
  </si>
  <si>
    <t>津山圏域衛生処理組合 一般会計</t>
  </si>
  <si>
    <t>津山圏域消防組合 一般会計</t>
  </si>
  <si>
    <t>岡山県広域水道企業団</t>
  </si>
  <si>
    <t>岡山県後期高齢者医療広域連合 一般会計</t>
  </si>
  <si>
    <t>岡山県後期高齢者医療広域連合 特別会計</t>
  </si>
  <si>
    <t>岡山県市町村総合事務組合 一般会計</t>
  </si>
  <si>
    <t>岡山県市町村総合事務組合 貸付金特別会計</t>
  </si>
  <si>
    <t>岡山県市町村総合事務組合 拠出金事業特別会計</t>
  </si>
  <si>
    <t>岡山県市町村総合事務組合 交通災害共済特別会計</t>
    <phoneticPr fontId="2"/>
  </si>
  <si>
    <t>-</t>
    <phoneticPr fontId="2"/>
  </si>
  <si>
    <t>-</t>
    <phoneticPr fontId="2"/>
  </si>
  <si>
    <t>第三セクター等改革推進債償還基金</t>
    <rPh sb="0" eb="2">
      <t>ダイサン</t>
    </rPh>
    <rPh sb="6" eb="12">
      <t>トウカイカクスイシンサイ</t>
    </rPh>
    <rPh sb="12" eb="14">
      <t>ショウカン</t>
    </rPh>
    <rPh sb="14" eb="16">
      <t>キキン</t>
    </rPh>
    <phoneticPr fontId="5"/>
  </si>
  <si>
    <t>ふるさと津山サポート基金</t>
    <rPh sb="4" eb="6">
      <t>ツヤマ</t>
    </rPh>
    <rPh sb="10" eb="12">
      <t>キキン</t>
    </rPh>
    <phoneticPr fontId="5"/>
  </si>
  <si>
    <t>地域づくり基金</t>
    <rPh sb="0" eb="2">
      <t>チイキ</t>
    </rPh>
    <rPh sb="5" eb="7">
      <t>キキン</t>
    </rPh>
    <phoneticPr fontId="5"/>
  </si>
  <si>
    <t>公共施設長寿命化等推進基金</t>
    <rPh sb="0" eb="13">
      <t>コウキョウシセツチョウジュミョウカトウスイシンキキン</t>
    </rPh>
    <phoneticPr fontId="5"/>
  </si>
  <si>
    <t>人づくり基金</t>
    <rPh sb="0" eb="1">
      <t>ヒト</t>
    </rPh>
    <rPh sb="4" eb="6">
      <t>キキン</t>
    </rPh>
    <phoneticPr fontId="5"/>
  </si>
  <si>
    <t>久米老人ホーム組合 指定訪問介護事業特別会計</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</si>
  <si>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</si>
  <si>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</si>
  <si>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</si>
  <si>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</si>
  <si>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</si>
  <si>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</si>
  <si>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</si>
  <si>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</si>
  <si>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</si>
  <si>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</si>
  <si>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減少傾向にあるものの１３０％台で推移しており、類似団体との比較だけでなく全国的にも極めて高い水準にある一方、有形固定資産減価償却率は、類似団体との比較の中ではやや低い水準にある。このことから、当面は施設、インフラ等の老朽化対策の比重を高める必要性が低いと判断されるため、ファシリティマネジメントの取組を徹底するなどして普通建設事業やそれに伴う起債発行額の抑制に努め、財政健全化を早急に進めていく必要がある。</t>
    <phoneticPr fontId="5"/>
  </si>
  <si>
    <r>
      <t>　上記のとおり、将来負担比率は減少傾向にあるものの高水準で推移しており、その主因としては、第三セクター等改革推進債（三セク債）の発行や、新クリーンセンター及びし尿処理施設の整備に伴う一部事務組合への建設負担金の増加が挙げられる。</t>
    </r>
    <r>
      <rPr>
        <sz val="10.5"/>
        <rFont val="ＭＳ Ｐゴシック"/>
        <family val="3"/>
        <charset val="128"/>
      </rPr>
      <t>平成28年度以降は三セク債の償還が進んでいることや、下水道事業会計の元利償還金に対する今後の繰入見込額の減などにより減少傾向にある。実質公債費比率は、平成27年度完了の新クリーンセンター建設事業に係る起債償還が始まったことなどから若干上昇している。両指標とも、類似団体との比較では極めて高い水準であるが、令和元年度に策定した「財政構造改革に向けた取組方針」に基づき、事務事業の見直しなどを行い、改善を図ることとしている。</t>
    </r>
    <rPh sb="38" eb="40">
      <t>シュイン</t>
    </rPh>
    <rPh sb="45" eb="46">
      <t>ダイ</t>
    </rPh>
    <rPh sb="46" eb="47">
      <t>サン</t>
    </rPh>
    <rPh sb="51" eb="52">
      <t>トウ</t>
    </rPh>
    <rPh sb="52" eb="54">
      <t>カイカク</t>
    </rPh>
    <rPh sb="54" eb="56">
      <t>スイシン</t>
    </rPh>
    <rPh sb="56" eb="57">
      <t>サイ</t>
    </rPh>
    <rPh sb="58" eb="59">
      <t>サン</t>
    </rPh>
    <rPh sb="61" eb="62">
      <t>サイ</t>
    </rPh>
    <rPh sb="64" eb="66">
      <t>ハッコウ</t>
    </rPh>
    <rPh sb="68" eb="69">
      <t>シン</t>
    </rPh>
    <rPh sb="77" eb="78">
      <t>オヨ</t>
    </rPh>
    <rPh sb="80" eb="81">
      <t>ニョウ</t>
    </rPh>
    <rPh sb="81" eb="83">
      <t>ショリ</t>
    </rPh>
    <rPh sb="83" eb="85">
      <t>シセツ</t>
    </rPh>
    <rPh sb="86" eb="88">
      <t>セイビ</t>
    </rPh>
    <rPh sb="89" eb="90">
      <t>トモナ</t>
    </rPh>
    <rPh sb="91" eb="93">
      <t>イチブ</t>
    </rPh>
    <rPh sb="93" eb="95">
      <t>ジム</t>
    </rPh>
    <rPh sb="95" eb="97">
      <t>クミアイ</t>
    </rPh>
    <rPh sb="99" eb="101">
      <t>ケンセツ</t>
    </rPh>
    <rPh sb="101" eb="104">
      <t>フタンキン</t>
    </rPh>
    <rPh sb="105" eb="107">
      <t>ゾウカ</t>
    </rPh>
    <rPh sb="108" eb="109">
      <t>ア</t>
    </rPh>
    <rPh sb="123" eb="124">
      <t>サン</t>
    </rPh>
    <rPh sb="126" eb="127">
      <t>サイ</t>
    </rPh>
    <rPh sb="128" eb="130">
      <t>ショウカン</t>
    </rPh>
    <rPh sb="131" eb="132">
      <t>スス</t>
    </rPh>
    <rPh sb="219" eb="220">
      <t>ハジ</t>
    </rPh>
    <rPh sb="229" eb="231">
      <t>ジャッカン</t>
    </rPh>
    <rPh sb="231" eb="233">
      <t>ジョウショウ</t>
    </rPh>
    <rPh sb="238" eb="239">
      <t>リョウ</t>
    </rPh>
    <rPh sb="239" eb="241">
      <t>シヒョウ</t>
    </rPh>
    <rPh sb="266" eb="268">
      <t>レイワ</t>
    </rPh>
    <rPh sb="268" eb="270">
      <t>ガンネン</t>
    </rPh>
    <rPh sb="270" eb="271">
      <t>ド</t>
    </rPh>
    <rPh sb="272" eb="274">
      <t>サクテイ</t>
    </rPh>
    <rPh sb="277" eb="279">
      <t>ザイセイ</t>
    </rPh>
    <rPh sb="279" eb="281">
      <t>コウゾウ</t>
    </rPh>
    <rPh sb="281" eb="283">
      <t>カイカク</t>
    </rPh>
    <rPh sb="284" eb="285">
      <t>ム</t>
    </rPh>
    <rPh sb="287" eb="289">
      <t>トリクミ</t>
    </rPh>
    <rPh sb="289" eb="291">
      <t>ホウシン</t>
    </rPh>
    <rPh sb="293" eb="294">
      <t>モト</t>
    </rPh>
    <rPh sb="297" eb="299">
      <t>ジム</t>
    </rPh>
    <rPh sb="299" eb="301">
      <t>ジギョウ</t>
    </rPh>
    <rPh sb="302" eb="304">
      <t>ミナオ</t>
    </rPh>
    <rPh sb="308" eb="309">
      <t>オコナ</t>
    </rPh>
    <rPh sb="311" eb="313">
      <t>カイゼン</t>
    </rPh>
    <rPh sb="314" eb="315">
      <t>ハカ</t>
    </rPh>
    <phoneticPr fontId="5"/>
  </si>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</sst>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
      <sz val="10.5"/>
      <name val="ＭＳ Ｐゴシック"/>
      <family val="3"/>
      <charset val="128"/>
    </font>
    <font>
      <sz val="1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42" fillId="0" borderId="0"/>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08" xfId="12" applyFont="1" applyFill="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1"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7"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5" xfId="14" applyNumberFormat="1" applyFont="1" applyFill="1" applyBorder="1" applyAlignment="1" applyProtection="1">
      <alignment horizontal="right" vertical="center" shrinkToFit="1"/>
    </xf>
    <xf numFmtId="187" fontId="34" fillId="6" borderId="126"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09" xfId="12" applyNumberFormat="1" applyFont="1" applyFill="1" applyBorder="1" applyAlignment="1" applyProtection="1">
      <alignment horizontal="left" vertical="center" shrinkToFit="1"/>
      <protection locked="0"/>
    </xf>
    <xf numFmtId="0" fontId="34" fillId="6" borderId="110" xfId="12" applyNumberFormat="1" applyFont="1" applyFill="1" applyBorder="1" applyAlignment="1" applyProtection="1">
      <alignment horizontal="left" vertical="center" shrinkToFit="1"/>
      <protection locked="0"/>
    </xf>
    <xf numFmtId="0" fontId="34" fillId="6" borderId="116"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NumberFormat="1" applyFont="1" applyFill="1" applyBorder="1" applyAlignment="1" applyProtection="1">
      <alignment horizontal="left" vertical="center" shrinkToFit="1"/>
      <protection locked="0"/>
    </xf>
    <xf numFmtId="0" fontId="34" fillId="6" borderId="124" xfId="12" applyNumberFormat="1"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8" xfId="12" applyNumberFormat="1"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5"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0" fontId="34" fillId="8" borderId="126" xfId="15" applyNumberFormat="1" applyFont="1" applyFill="1" applyBorder="1" applyAlignment="1" applyProtection="1">
      <alignment horizontal="left" vertical="center" shrinkToFit="1"/>
      <protection locked="0"/>
    </xf>
    <xf numFmtId="0" fontId="34" fillId="8" borderId="129" xfId="15" applyNumberFormat="1" applyFont="1" applyFill="1" applyBorder="1" applyAlignment="1" applyProtection="1">
      <alignment horizontal="lef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24" xfId="15" applyNumberFormat="1" applyFont="1" applyBorder="1" applyAlignment="1" applyProtection="1">
      <alignment horizontal="lef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4"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6"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2" fillId="6" borderId="0" xfId="21" applyFill="1" applyProtection="1">
      <protection hidden="1"/>
    </xf>
    <xf numFmtId="0" fontId="42" fillId="6" borderId="0" xfId="21" applyFill="1"/>
  </cellXfs>
  <cellStyles count="22">
    <cellStyle name="標準" xfId="0" builtinId="0"/>
    <cellStyle name="標準 2" xfId="6"/>
    <cellStyle name="標準 2 2" xfId="7"/>
    <cellStyle name="標準 2 3" xfId="10"/>
    <cellStyle name="標準 2 4" xfId="21"/>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13DD-4713-94F3-7E418A63B6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55714</c:v>
                </c:pt>
                <c:pt idx="1">
                  <c:v>71239</c:v>
                </c:pt>
                <c:pt idx="2">
                  <c:v>78905</c:v>
                </c:pt>
                <c:pt idx="3">
                  <c:v>73366</c:v>
                </c:pt>
                <c:pt idx="4">
                  <c:v>64445</c:v>
                </c:pt>
              </c:numCache>
            </c:numRef>
          </c:val>
          <c:smooth val="0"/>
          <c:extLst>
            <c:ext xmlns:c16="http://schemas.microsoft.com/office/drawing/2014/chart" uri="{C3380CC4-5D6E-409C-BE32-E72D297353CC}">
              <c16:uniqueId val="{00000001-13DD-4713-94F3-7E418A63B6D6}"/>
            </c:ext>
          </c:extLst>
        </c:ser>
        <c:dLbls>
          <c:showLegendKey val="0"/>
          <c:showVal val="0"/>
          <c:showCatName val="0"/>
          <c:showSerName val="0"/>
          <c:showPercent val="0"/>
          <c:showBubbleSize val="0"/>
        </c:dLbls>
        <c:marker val="1"/>
        <c:smooth val="0"/>
        <c:axId val="1690412432"/>
        <c:axId val="1690408080"/>
      </c:lineChart>
      <c:catAx>
        <c:axId val="1690412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408080"/>
        <c:crosses val="autoZero"/>
        <c:auto val="1"/>
        <c:lblAlgn val="ctr"/>
        <c:lblOffset val="100"/>
        <c:tickLblSkip val="1"/>
        <c:tickMarkSkip val="1"/>
        <c:noMultiLvlLbl val="0"/>
      </c:catAx>
      <c:valAx>
        <c:axId val="16904080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412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8.07</c:v>
                </c:pt>
                <c:pt idx="1">
                  <c:v>5.16</c:v>
                </c:pt>
                <c:pt idx="2">
                  <c:v>5.63</c:v>
                </c:pt>
                <c:pt idx="3">
                  <c:v>4.3899999999999997</c:v>
                </c:pt>
                <c:pt idx="4">
                  <c:v>3.49</c:v>
                </c:pt>
              </c:numCache>
            </c:numRef>
          </c:val>
          <c:extLst>
            <c:ext xmlns:c16="http://schemas.microsoft.com/office/drawing/2014/chart" uri="{C3380CC4-5D6E-409C-BE32-E72D297353CC}">
              <c16:uniqueId val="{00000000-4AA1-4DBA-9333-9625D24ED0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17.600000000000001</c:v>
                </c:pt>
                <c:pt idx="1">
                  <c:v>18.23</c:v>
                </c:pt>
                <c:pt idx="2">
                  <c:v>17.34</c:v>
                </c:pt>
                <c:pt idx="3">
                  <c:v>18.079999999999998</c:v>
                </c:pt>
                <c:pt idx="4">
                  <c:v>17.53</c:v>
                </c:pt>
              </c:numCache>
            </c:numRef>
          </c:val>
          <c:extLst>
            <c:ext xmlns:c16="http://schemas.microsoft.com/office/drawing/2014/chart" uri="{C3380CC4-5D6E-409C-BE32-E72D297353CC}">
              <c16:uniqueId val="{00000001-4AA1-4DBA-9333-9625D24ED066}"/>
            </c:ext>
          </c:extLst>
        </c:ser>
        <c:dLbls>
          <c:showLegendKey val="0"/>
          <c:showVal val="0"/>
          <c:showCatName val="0"/>
          <c:showSerName val="0"/>
          <c:showPercent val="0"/>
          <c:showBubbleSize val="0"/>
        </c:dLbls>
        <c:gapWidth val="250"/>
        <c:overlap val="100"/>
        <c:axId val="1690401552"/>
        <c:axId val="169040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-6.28</c:v>
                </c:pt>
                <c:pt idx="2">
                  <c:v>-3.62</c:v>
                </c:pt>
                <c:pt idx="3">
                  <c:v>-3.8</c:v>
                </c:pt>
                <c:pt idx="4">
                  <c:v>-4.28</c:v>
                </c:pt>
              </c:numCache>
            </c:numRef>
          </c:val>
          <c:smooth val="0"/>
          <c:extLst>
            <c:ext xmlns:c16="http://schemas.microsoft.com/office/drawing/2014/chart" uri="{C3380CC4-5D6E-409C-BE32-E72D297353CC}">
              <c16:uniqueId val="{00000002-4AA1-4DBA-9333-9625D24ED066}"/>
            </c:ext>
          </c:extLst>
        </c:ser>
        <c:dLbls>
          <c:showLegendKey val="0"/>
          <c:showVal val="0"/>
          <c:showCatName val="0"/>
          <c:showSerName val="0"/>
          <c:showPercent val="0"/>
          <c:showBubbleSize val="0"/>
        </c:dLbls>
        <c:marker val="1"/>
        <c:smooth val="0"/>
        <c:axId val="1690401552"/>
        <c:axId val="1690408624"/>
      </c:lineChart>
      <c:catAx>
        <c:axId val="169040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0408624"/>
        <c:crosses val="autoZero"/>
        <c:auto val="1"/>
        <c:lblAlgn val="ctr"/>
        <c:lblOffset val="100"/>
        <c:tickLblSkip val="1"/>
        <c:tickMarkSkip val="1"/>
        <c:noMultiLvlLbl val="0"/>
      </c:catAx>
      <c:valAx>
        <c:axId val="169040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40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0.44</c:v>
                </c:pt>
                <c:pt idx="6">
                  <c:v>#N/A</c:v>
                </c:pt>
                <c:pt idx="7">
                  <c:v>0</c:v>
                </c:pt>
                <c:pt idx="8">
                  <c:v>#N/A</c:v>
                </c:pt>
                <c:pt idx="9">
                  <c:v>0</c:v>
                </c:pt>
              </c:numCache>
            </c:numRef>
          </c:val>
          <c:extLst>
            <c:ext xmlns:c16="http://schemas.microsoft.com/office/drawing/2014/chart" uri="{C3380CC4-5D6E-409C-BE32-E72D297353CC}">
              <c16:uniqueId val="{00000000-9A62-402B-8C31-DF4AE6C5C5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62-402B-8C31-DF4AE6C5C5C1}"/>
            </c:ext>
          </c:extLst>
        </c:ser>
        <c:ser>
          <c:idx val="2"/>
          <c:order val="2"/>
          <c:tx>
            <c:strRef>
              <c:f>データシート!$A$29</c:f>
              <c:strCache>
                <c:ptCount val="1"/>
                <c:pt idx="0">
                  <c:v>磯野計記念奨学金特別会計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62-402B-8C31-DF4AE6C5C5C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A62-402B-8C31-DF4AE6C5C5C1}"/>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#N/A</c:v>
                </c:pt>
                <c:pt idx="3">
                  <c:v>0.17</c:v>
                </c:pt>
                <c:pt idx="4">
                  <c:v>#N/A</c:v>
                </c:pt>
                <c:pt idx="5">
                  <c:v>0.18</c:v>
                </c:pt>
                <c:pt idx="6">
                  <c:v>#N/A</c:v>
                </c:pt>
                <c:pt idx="7">
                  <c:v>0.18</c:v>
                </c:pt>
                <c:pt idx="8">
                  <c:v>#N/A</c:v>
                </c:pt>
                <c:pt idx="9">
                  <c:v>0.18</c:v>
                </c:pt>
              </c:numCache>
            </c:numRef>
          </c:val>
          <c:extLst>
            <c:ext xmlns:c16="http://schemas.microsoft.com/office/drawing/2014/chart" uri="{C3380CC4-5D6E-409C-BE32-E72D297353CC}">
              <c16:uniqueId val="{00000004-9A62-402B-8C31-DF4AE6C5C5C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1.01</c:v>
                </c:pt>
                <c:pt idx="4">
                  <c:v>#N/A</c:v>
                </c:pt>
                <c:pt idx="5">
                  <c:v>1.49</c:v>
                </c:pt>
                <c:pt idx="6">
                  <c:v>#N/A</c:v>
                </c:pt>
                <c:pt idx="7">
                  <c:v>0.4</c:v>
                </c:pt>
                <c:pt idx="8">
                  <c:v>#N/A</c:v>
                </c:pt>
                <c:pt idx="9">
                  <c:v>0.32</c:v>
                </c:pt>
              </c:numCache>
            </c:numRef>
          </c:val>
          <c:extLst>
            <c:ext xmlns:c16="http://schemas.microsoft.com/office/drawing/2014/chart" uri="{C3380CC4-5D6E-409C-BE32-E72D297353CC}">
              <c16:uniqueId val="{00000005-9A62-402B-8C31-DF4AE6C5C5C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0.79</c:v>
                </c:pt>
                <c:pt idx="2">
                  <c:v>#N/A</c:v>
                </c:pt>
                <c:pt idx="3">
                  <c:v>0.88</c:v>
                </c:pt>
                <c:pt idx="4">
                  <c:v>#N/A</c:v>
                </c:pt>
                <c:pt idx="5">
                  <c:v>1.0900000000000001</c:v>
                </c:pt>
                <c:pt idx="6">
                  <c:v>#N/A</c:v>
                </c:pt>
                <c:pt idx="7">
                  <c:v>0.76</c:v>
                </c:pt>
                <c:pt idx="8">
                  <c:v>#N/A</c:v>
                </c:pt>
                <c:pt idx="9">
                  <c:v>0.47</c:v>
                </c:pt>
              </c:numCache>
            </c:numRef>
          </c:val>
          <c:extLst>
            <c:ext xmlns:c16="http://schemas.microsoft.com/office/drawing/2014/chart" uri="{C3380CC4-5D6E-409C-BE32-E72D297353CC}">
              <c16:uniqueId val="{00000006-9A62-402B-8C31-DF4AE6C5C5C1}"/>
            </c:ext>
          </c:extLst>
        </c:ser>
        <c:ser>
          <c:idx val="7"/>
          <c:order val="7"/>
          <c:tx>
            <c:strRef>
              <c:f>データシート!$A$34</c:f>
              <c:strCache>
                <c:ptCount val="1"/>
                <c:pt idx="0">
                  <c:v>津山市下水道事業会計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1.18</c:v>
                </c:pt>
                <c:pt idx="8">
                  <c:v>#N/A</c:v>
                </c:pt>
                <c:pt idx="9">
                  <c:v>1.27</c:v>
                </c:pt>
              </c:numCache>
            </c:numRef>
          </c:val>
          <c:extLst>
            <c:ext xmlns:c16="http://schemas.microsoft.com/office/drawing/2014/chart" uri="{C3380CC4-5D6E-409C-BE32-E72D297353CC}">
              <c16:uniqueId val="{00000007-9A62-402B-8C31-DF4AE6C5C5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8.06</c:v>
                </c:pt>
                <c:pt idx="2">
                  <c:v>#N/A</c:v>
                </c:pt>
                <c:pt idx="3">
                  <c:v>5.16</c:v>
                </c:pt>
                <c:pt idx="4">
                  <c:v>#N/A</c:v>
                </c:pt>
                <c:pt idx="5">
                  <c:v>5.63</c:v>
                </c:pt>
                <c:pt idx="6">
                  <c:v>#N/A</c:v>
                </c:pt>
                <c:pt idx="7">
                  <c:v>4.3899999999999997</c:v>
                </c:pt>
                <c:pt idx="8">
                  <c:v>#N/A</c:v>
                </c:pt>
                <c:pt idx="9">
                  <c:v>3.49</c:v>
                </c:pt>
              </c:numCache>
            </c:numRef>
          </c:val>
          <c:extLst>
            <c:ext xmlns:c16="http://schemas.microsoft.com/office/drawing/2014/chart" uri="{C3380CC4-5D6E-409C-BE32-E72D297353CC}">
              <c16:uniqueId val="{00000008-9A62-402B-8C31-DF4AE6C5C5C1}"/>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13.48</c:v>
                </c:pt>
                <c:pt idx="2">
                  <c:v>#N/A</c:v>
                </c:pt>
                <c:pt idx="3">
                  <c:v>13.18</c:v>
                </c:pt>
                <c:pt idx="4">
                  <c:v>#N/A</c:v>
                </c:pt>
                <c:pt idx="5">
                  <c:v>14.11</c:v>
                </c:pt>
                <c:pt idx="6">
                  <c:v>#N/A</c:v>
                </c:pt>
                <c:pt idx="7">
                  <c:v>15.13</c:v>
                </c:pt>
                <c:pt idx="8">
                  <c:v>#N/A</c:v>
                </c:pt>
                <c:pt idx="9">
                  <c:v>16.489999999999998</c:v>
                </c:pt>
              </c:numCache>
            </c:numRef>
          </c:val>
          <c:extLst>
            <c:ext xmlns:c16="http://schemas.microsoft.com/office/drawing/2014/chart" uri="{C3380CC4-5D6E-409C-BE32-E72D297353CC}">
              <c16:uniqueId val="{00000009-9A62-402B-8C31-DF4AE6C5C5C1}"/>
            </c:ext>
          </c:extLst>
        </c:ser>
        <c:dLbls>
          <c:showLegendKey val="0"/>
          <c:showVal val="0"/>
          <c:showCatName val="0"/>
          <c:showSerName val="0"/>
          <c:showPercent val="0"/>
          <c:showBubbleSize val="0"/>
        </c:dLbls>
        <c:gapWidth val="150"/>
        <c:overlap val="100"/>
        <c:axId val="1690409168"/>
        <c:axId val="1690412976"/>
      </c:barChart>
      <c:catAx>
        <c:axId val="169040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0412976"/>
        <c:crosses val="autoZero"/>
        <c:auto val="1"/>
        <c:lblAlgn val="ctr"/>
        <c:lblOffset val="100"/>
        <c:tickLblSkip val="1"/>
        <c:tickMarkSkip val="1"/>
        <c:noMultiLvlLbl val="0"/>
      </c:catAx>
      <c:valAx>
        <c:axId val="169041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40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5772</c:v>
                </c:pt>
                <c:pt idx="5">
                  <c:v>5841</c:v>
                </c:pt>
                <c:pt idx="8">
                  <c:v>5750</c:v>
                </c:pt>
                <c:pt idx="11">
                  <c:v>5966</c:v>
                </c:pt>
                <c:pt idx="14">
                  <c:v>5996</c:v>
                </c:pt>
              </c:numCache>
            </c:numRef>
          </c:val>
          <c:extLst>
            <c:ext xmlns:c16="http://schemas.microsoft.com/office/drawing/2014/chart" uri="{C3380CC4-5D6E-409C-BE32-E72D297353CC}">
              <c16:uniqueId val="{00000000-BA20-4188-AD7F-55F7D25E23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20-4188-AD7F-55F7D25E23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233</c:v>
                </c:pt>
                <c:pt idx="3">
                  <c:v>216</c:v>
                </c:pt>
                <c:pt idx="6">
                  <c:v>208</c:v>
                </c:pt>
                <c:pt idx="9">
                  <c:v>201</c:v>
                </c:pt>
                <c:pt idx="12">
                  <c:v>193</c:v>
                </c:pt>
              </c:numCache>
            </c:numRef>
          </c:val>
          <c:extLst>
            <c:ext xmlns:c16="http://schemas.microsoft.com/office/drawing/2014/chart" uri="{C3380CC4-5D6E-409C-BE32-E72D297353CC}">
              <c16:uniqueId val="{00000002-BA20-4188-AD7F-55F7D25E23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281</c:v>
                </c:pt>
                <c:pt idx="3">
                  <c:v>346</c:v>
                </c:pt>
                <c:pt idx="6">
                  <c:v>365</c:v>
                </c:pt>
                <c:pt idx="9">
                  <c:v>503</c:v>
                </c:pt>
                <c:pt idx="12">
                  <c:v>787</c:v>
                </c:pt>
              </c:numCache>
            </c:numRef>
          </c:val>
          <c:extLst>
            <c:ext xmlns:c16="http://schemas.microsoft.com/office/drawing/2014/chart" uri="{C3380CC4-5D6E-409C-BE32-E72D297353CC}">
              <c16:uniqueId val="{00000003-BA20-4188-AD7F-55F7D25E23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1994</c:v>
                </c:pt>
                <c:pt idx="3">
                  <c:v>1825</c:v>
                </c:pt>
                <c:pt idx="6">
                  <c:v>1780</c:v>
                </c:pt>
                <c:pt idx="9">
                  <c:v>1805</c:v>
                </c:pt>
                <c:pt idx="12">
                  <c:v>1694</c:v>
                </c:pt>
              </c:numCache>
            </c:numRef>
          </c:val>
          <c:extLst>
            <c:ext xmlns:c16="http://schemas.microsoft.com/office/drawing/2014/chart" uri="{C3380CC4-5D6E-409C-BE32-E72D297353CC}">
              <c16:uniqueId val="{00000004-BA20-4188-AD7F-55F7D25E23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27</c:v>
                </c:pt>
                <c:pt idx="3">
                  <c:v>27</c:v>
                </c:pt>
                <c:pt idx="6">
                  <c:v>20</c:v>
                </c:pt>
                <c:pt idx="9">
                  <c:v>13</c:v>
                </c:pt>
                <c:pt idx="12">
                  <c:v>7</c:v>
                </c:pt>
              </c:numCache>
            </c:numRef>
          </c:val>
          <c:extLst>
            <c:ext xmlns:c16="http://schemas.microsoft.com/office/drawing/2014/chart" uri="{C3380CC4-5D6E-409C-BE32-E72D297353CC}">
              <c16:uniqueId val="{00000005-BA20-4188-AD7F-55F7D25E23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20-4188-AD7F-55F7D25E23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5757</c:v>
                </c:pt>
                <c:pt idx="3">
                  <c:v>6097</c:v>
                </c:pt>
                <c:pt idx="6">
                  <c:v>6064</c:v>
                </c:pt>
                <c:pt idx="9">
                  <c:v>6137</c:v>
                </c:pt>
                <c:pt idx="12">
                  <c:v>6009</c:v>
                </c:pt>
              </c:numCache>
            </c:numRef>
          </c:val>
          <c:extLst>
            <c:ext xmlns:c16="http://schemas.microsoft.com/office/drawing/2014/chart" uri="{C3380CC4-5D6E-409C-BE32-E72D297353CC}">
              <c16:uniqueId val="{00000007-BA20-4188-AD7F-55F7D25E2396}"/>
            </c:ext>
          </c:extLst>
        </c:ser>
        <c:dLbls>
          <c:showLegendKey val="0"/>
          <c:showVal val="0"/>
          <c:showCatName val="0"/>
          <c:showSerName val="0"/>
          <c:showPercent val="0"/>
          <c:showBubbleSize val="0"/>
        </c:dLbls>
        <c:gapWidth val="100"/>
        <c:overlap val="100"/>
        <c:axId val="1690409712"/>
        <c:axId val="1690414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2520</c:v>
                </c:pt>
                <c:pt idx="2">
                  <c:v>#N/A</c:v>
                </c:pt>
                <c:pt idx="3">
                  <c:v>#N/A</c:v>
                </c:pt>
                <c:pt idx="4">
                  <c:v>2670</c:v>
                </c:pt>
                <c:pt idx="5">
                  <c:v>#N/A</c:v>
                </c:pt>
                <c:pt idx="6">
                  <c:v>#N/A</c:v>
                </c:pt>
                <c:pt idx="7">
                  <c:v>2687</c:v>
                </c:pt>
                <c:pt idx="8">
                  <c:v>#N/A</c:v>
                </c:pt>
                <c:pt idx="9">
                  <c:v>#N/A</c:v>
                </c:pt>
                <c:pt idx="10">
                  <c:v>2693</c:v>
                </c:pt>
                <c:pt idx="11">
                  <c:v>#N/A</c:v>
                </c:pt>
                <c:pt idx="12">
                  <c:v>#N/A</c:v>
                </c:pt>
                <c:pt idx="13">
                  <c:v>2694</c:v>
                </c:pt>
                <c:pt idx="14">
                  <c:v>#N/A</c:v>
                </c:pt>
              </c:numCache>
            </c:numRef>
          </c:val>
          <c:smooth val="0"/>
          <c:extLst>
            <c:ext xmlns:c16="http://schemas.microsoft.com/office/drawing/2014/chart" uri="{C3380CC4-5D6E-409C-BE32-E72D297353CC}">
              <c16:uniqueId val="{00000008-BA20-4188-AD7F-55F7D25E2396}"/>
            </c:ext>
          </c:extLst>
        </c:ser>
        <c:dLbls>
          <c:showLegendKey val="0"/>
          <c:showVal val="0"/>
          <c:showCatName val="0"/>
          <c:showSerName val="0"/>
          <c:showPercent val="0"/>
          <c:showBubbleSize val="0"/>
        </c:dLbls>
        <c:marker val="1"/>
        <c:smooth val="0"/>
        <c:axId val="1690409712"/>
        <c:axId val="1690414064"/>
      </c:lineChart>
      <c:catAx>
        <c:axId val="169040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0414064"/>
        <c:crosses val="autoZero"/>
        <c:auto val="1"/>
        <c:lblAlgn val="ctr"/>
        <c:lblOffset val="100"/>
        <c:tickLblSkip val="1"/>
        <c:tickMarkSkip val="1"/>
        <c:noMultiLvlLbl val="0"/>
      </c:catAx>
      <c:valAx>
        <c:axId val="169041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40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64629</c:v>
                </c:pt>
                <c:pt idx="5">
                  <c:v>66533</c:v>
                </c:pt>
                <c:pt idx="8">
                  <c:v>67920</c:v>
                </c:pt>
                <c:pt idx="11">
                  <c:v>68423</c:v>
                </c:pt>
                <c:pt idx="14">
                  <c:v>68200</c:v>
                </c:pt>
              </c:numCache>
            </c:numRef>
          </c:val>
          <c:extLst>
            <c:ext xmlns:c16="http://schemas.microsoft.com/office/drawing/2014/chart" uri="{C3380CC4-5D6E-409C-BE32-E72D297353CC}">
              <c16:uniqueId val="{00000000-4E3E-41B3-98B1-7AB6E8EAAE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11335</c:v>
                </c:pt>
                <c:pt idx="5">
                  <c:v>11459</c:v>
                </c:pt>
                <c:pt idx="8">
                  <c:v>11523</c:v>
                </c:pt>
                <c:pt idx="11">
                  <c:v>11041</c:v>
                </c:pt>
                <c:pt idx="14">
                  <c:v>10193</c:v>
                </c:pt>
              </c:numCache>
            </c:numRef>
          </c:val>
          <c:extLst>
            <c:ext xmlns:c16="http://schemas.microsoft.com/office/drawing/2014/chart" uri="{C3380CC4-5D6E-409C-BE32-E72D297353CC}">
              <c16:uniqueId val="{00000001-4E3E-41B3-98B1-7AB6E8EAAE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8726</c:v>
                </c:pt>
                <c:pt idx="5">
                  <c:v>10000</c:v>
                </c:pt>
                <c:pt idx="8">
                  <c:v>9964</c:v>
                </c:pt>
                <c:pt idx="11">
                  <c:v>8697</c:v>
                </c:pt>
                <c:pt idx="14">
                  <c:v>8385</c:v>
                </c:pt>
              </c:numCache>
            </c:numRef>
          </c:val>
          <c:extLst>
            <c:ext xmlns:c16="http://schemas.microsoft.com/office/drawing/2014/chart" uri="{C3380CC4-5D6E-409C-BE32-E72D297353CC}">
              <c16:uniqueId val="{00000002-4E3E-41B3-98B1-7AB6E8EAAE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3E-41B3-98B1-7AB6E8EAAE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3E-41B3-98B1-7AB6E8EAAE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0</c:v>
                </c:pt>
                <c:pt idx="6">
                  <c:v>1</c:v>
                </c:pt>
                <c:pt idx="9">
                  <c:v>9</c:v>
                </c:pt>
                <c:pt idx="12">
                  <c:v>13</c:v>
                </c:pt>
              </c:numCache>
            </c:numRef>
          </c:val>
          <c:extLst>
            <c:ext xmlns:c16="http://schemas.microsoft.com/office/drawing/2014/chart" uri="{C3380CC4-5D6E-409C-BE32-E72D297353CC}">
              <c16:uniqueId val="{00000005-4E3E-41B3-98B1-7AB6E8EAAE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6123</c:v>
                </c:pt>
                <c:pt idx="3">
                  <c:v>6353</c:v>
                </c:pt>
                <c:pt idx="6">
                  <c:v>6112</c:v>
                </c:pt>
                <c:pt idx="9">
                  <c:v>5852</c:v>
                </c:pt>
                <c:pt idx="12">
                  <c:v>5840</c:v>
                </c:pt>
              </c:numCache>
            </c:numRef>
          </c:val>
          <c:extLst>
            <c:ext xmlns:c16="http://schemas.microsoft.com/office/drawing/2014/chart" uri="{C3380CC4-5D6E-409C-BE32-E72D297353CC}">
              <c16:uniqueId val="{00000006-4E3E-41B3-98B1-7AB6E8EAAE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8092</c:v>
                </c:pt>
                <c:pt idx="3">
                  <c:v>8248</c:v>
                </c:pt>
                <c:pt idx="6">
                  <c:v>8991</c:v>
                </c:pt>
                <c:pt idx="9">
                  <c:v>9611</c:v>
                </c:pt>
                <c:pt idx="12">
                  <c:v>8958</c:v>
                </c:pt>
              </c:numCache>
            </c:numRef>
          </c:val>
          <c:extLst>
            <c:ext xmlns:c16="http://schemas.microsoft.com/office/drawing/2014/chart" uri="{C3380CC4-5D6E-409C-BE32-E72D297353CC}">
              <c16:uniqueId val="{00000007-4E3E-41B3-98B1-7AB6E8EAAE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30554</c:v>
                </c:pt>
                <c:pt idx="3">
                  <c:v>28339</c:v>
                </c:pt>
                <c:pt idx="6">
                  <c:v>27471</c:v>
                </c:pt>
                <c:pt idx="9">
                  <c:v>26458</c:v>
                </c:pt>
                <c:pt idx="12">
                  <c:v>25266</c:v>
                </c:pt>
              </c:numCache>
            </c:numRef>
          </c:val>
          <c:extLst>
            <c:ext xmlns:c16="http://schemas.microsoft.com/office/drawing/2014/chart" uri="{C3380CC4-5D6E-409C-BE32-E72D297353CC}">
              <c16:uniqueId val="{00000008-4E3E-41B3-98B1-7AB6E8EAAE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1969</c:v>
                </c:pt>
                <c:pt idx="3">
                  <c:v>1808</c:v>
                </c:pt>
                <c:pt idx="6">
                  <c:v>1640</c:v>
                </c:pt>
                <c:pt idx="9">
                  <c:v>1468</c:v>
                </c:pt>
                <c:pt idx="12">
                  <c:v>1296</c:v>
                </c:pt>
              </c:numCache>
            </c:numRef>
          </c:val>
          <c:extLst>
            <c:ext xmlns:c16="http://schemas.microsoft.com/office/drawing/2014/chart" uri="{C3380CC4-5D6E-409C-BE32-E72D297353CC}">
              <c16:uniqueId val="{00000009-4E3E-41B3-98B1-7AB6E8EAAE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73728</c:v>
                </c:pt>
                <c:pt idx="3">
                  <c:v>74072</c:v>
                </c:pt>
                <c:pt idx="6">
                  <c:v>75389</c:v>
                </c:pt>
                <c:pt idx="9">
                  <c:v>73988</c:v>
                </c:pt>
                <c:pt idx="12">
                  <c:v>73669</c:v>
                </c:pt>
              </c:numCache>
            </c:numRef>
          </c:val>
          <c:extLst>
            <c:ext xmlns:c16="http://schemas.microsoft.com/office/drawing/2014/chart" uri="{C3380CC4-5D6E-409C-BE32-E72D297353CC}">
              <c16:uniqueId val="{0000000A-4E3E-41B3-98B1-7AB6E8EAAEA2}"/>
            </c:ext>
          </c:extLst>
        </c:ser>
        <c:dLbls>
          <c:showLegendKey val="0"/>
          <c:showVal val="0"/>
          <c:showCatName val="0"/>
          <c:showSerName val="0"/>
          <c:showPercent val="0"/>
          <c:showBubbleSize val="0"/>
        </c:dLbls>
        <c:gapWidth val="100"/>
        <c:overlap val="100"/>
        <c:axId val="1690398832"/>
        <c:axId val="147408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35780</c:v>
                </c:pt>
                <c:pt idx="2">
                  <c:v>#N/A</c:v>
                </c:pt>
                <c:pt idx="3">
                  <c:v>#N/A</c:v>
                </c:pt>
                <c:pt idx="4">
                  <c:v>30828</c:v>
                </c:pt>
                <c:pt idx="5">
                  <c:v>#N/A</c:v>
                </c:pt>
                <c:pt idx="6">
                  <c:v>#N/A</c:v>
                </c:pt>
                <c:pt idx="7">
                  <c:v>30196</c:v>
                </c:pt>
                <c:pt idx="8">
                  <c:v>#N/A</c:v>
                </c:pt>
                <c:pt idx="9">
                  <c:v>#N/A</c:v>
                </c:pt>
                <c:pt idx="10">
                  <c:v>29224</c:v>
                </c:pt>
                <c:pt idx="11">
                  <c:v>#N/A</c:v>
                </c:pt>
                <c:pt idx="12">
                  <c:v>#N/A</c:v>
                </c:pt>
                <c:pt idx="13">
                  <c:v>28264</c:v>
                </c:pt>
                <c:pt idx="14">
                  <c:v>#N/A</c:v>
                </c:pt>
              </c:numCache>
            </c:numRef>
          </c:val>
          <c:smooth val="0"/>
          <c:extLst>
            <c:ext xmlns:c16="http://schemas.microsoft.com/office/drawing/2014/chart" uri="{C3380CC4-5D6E-409C-BE32-E72D297353CC}">
              <c16:uniqueId val="{0000000B-4E3E-41B3-98B1-7AB6E8EAAEA2}"/>
            </c:ext>
          </c:extLst>
        </c:ser>
        <c:dLbls>
          <c:showLegendKey val="0"/>
          <c:showVal val="0"/>
          <c:showCatName val="0"/>
          <c:showSerName val="0"/>
          <c:showPercent val="0"/>
          <c:showBubbleSize val="0"/>
        </c:dLbls>
        <c:marker val="1"/>
        <c:smooth val="0"/>
        <c:axId val="1690398832"/>
        <c:axId val="1474088560"/>
      </c:lineChart>
      <c:catAx>
        <c:axId val="169039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4088560"/>
        <c:crosses val="autoZero"/>
        <c:auto val="1"/>
        <c:lblAlgn val="ctr"/>
        <c:lblOffset val="100"/>
        <c:tickLblSkip val="1"/>
        <c:tickMarkSkip val="1"/>
        <c:noMultiLvlLbl val="0"/>
      </c:catAx>
      <c:valAx>
        <c:axId val="147408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39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4718</c:v>
                </c:pt>
                <c:pt idx="1">
                  <c:v>4920</c:v>
                </c:pt>
                <c:pt idx="2">
                  <c:v>4723</c:v>
                </c:pt>
              </c:numCache>
            </c:numRef>
          </c:val>
          <c:extLst>
            <c:ext xmlns:c16="http://schemas.microsoft.com/office/drawing/2014/chart" uri="{C3380CC4-5D6E-409C-BE32-E72D297353CC}">
              <c16:uniqueId val="{00000000-ECF0-4730-9EFC-B0C189A294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652</c:v>
                </c:pt>
                <c:pt idx="1">
                  <c:v>644</c:v>
                </c:pt>
                <c:pt idx="2">
                  <c:v>626</c:v>
                </c:pt>
              </c:numCache>
            </c:numRef>
          </c:val>
          <c:extLst>
            <c:ext xmlns:c16="http://schemas.microsoft.com/office/drawing/2014/chart" uri="{C3380CC4-5D6E-409C-BE32-E72D297353CC}">
              <c16:uniqueId val="{00000001-ECF0-4730-9EFC-B0C189A294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6157</c:v>
                </c:pt>
                <c:pt idx="1">
                  <c:v>3053</c:v>
                </c:pt>
                <c:pt idx="2">
                  <c:v>2117</c:v>
                </c:pt>
              </c:numCache>
            </c:numRef>
          </c:val>
          <c:extLst>
            <c:ext xmlns:c16="http://schemas.microsoft.com/office/drawing/2014/chart" uri="{C3380CC4-5D6E-409C-BE32-E72D297353CC}">
              <c16:uniqueId val="{00000002-ECF0-4730-9EFC-B0C189A2942A}"/>
            </c:ext>
          </c:extLst>
        </c:ser>
        <c:dLbls>
          <c:showLegendKey val="0"/>
          <c:showVal val="0"/>
          <c:showCatName val="0"/>
          <c:showSerName val="0"/>
          <c:showPercent val="0"/>
          <c:showBubbleSize val="0"/>
        </c:dLbls>
        <c:gapWidth val="120"/>
        <c:overlap val="100"/>
        <c:axId val="1474092912"/>
        <c:axId val="1474092368"/>
      </c:barChart>
      <c:catAx>
        <c:axId val="147409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4092368"/>
        <c:crosses val="autoZero"/>
        <c:auto val="1"/>
        <c:lblAlgn val="ctr"/>
        <c:lblOffset val="100"/>
        <c:tickLblSkip val="1"/>
        <c:tickMarkSkip val="1"/>
        <c:noMultiLvlLbl val="0"/>
      </c:catAx>
      <c:valAx>
        <c:axId val="147409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409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{583501B4-FAA8-493A-A41D-CB5C8D56937B}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8A7-4DA8-AC84-1B369168D3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{CD0A8D3D-2441-470A-8C04-DB9746F0B9EF}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A7-4DA8-AC84-1B369168D3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{C480B66B-4540-44A5-93EB-D75D5DC6D942}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A7-4DA8-AC84-1B369168D3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{CB32847B-6E19-4D50-AE1D-FB88E8A138F3}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A7-4DA8-AC84-1B369168D3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{A4D51A9E-C4E7-4244-A188-3C4EC034EB0A}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A7-4DA8-AC84-1B369168D3F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{7857469B-0BEF-464B-985F-613D8068BD16}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8A7-4DA8-AC84-1B369168D3F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{0996BB32-0FF9-4C6F-9026-F68452226E23}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8A7-4DA8-AC84-1B369168D3F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{B6B6121E-6377-47BC-A063-6661FF998D22}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8A7-4DA8-AC84-1B369168D3F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{F2BB8A40-0814-4F38-A349-365A0B4116B3}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8A7-4DA8-AC84-1B369168D3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53.8</c:v>
                </c:pt>
                <c:pt idx="16">
                  <c:v>55</c:v>
                </c:pt>
                <c:pt idx="24">
                  <c:v>56.3</c:v>
                </c:pt>
                <c:pt idx="32">
                  <c:v>57.5</c:v>
                </c:pt>
              </c:numCache>
            </c:numRef>
          </c:xVal>
          <c:yVal>
            <c:numRef>
              <c:f>公会計指標分析・財政指標組合せ分析表!$BP$51:$DC$51</c:f>
              <c:numCache>
                <c:formatCode>#,##0.0;"▲ "#,##0.0</c:formatCode>
                <c:ptCount val="40"/>
                <c:pt idx="8">
                  <c:v>137.5</c:v>
                </c:pt>
                <c:pt idx="16">
                  <c:v>136.19999999999999</c:v>
                </c:pt>
                <c:pt idx="24">
                  <c:v>133.1</c:v>
                </c:pt>
                <c:pt idx="32">
                  <c:v>130.19999999999999</c:v>
                </c:pt>
              </c:numCache>
            </c:numRef>
          </c:yVal>
          <c:smooth val="0"/>
          <c:extLst>
            <c:ext xmlns:c16="http://schemas.microsoft.com/office/drawing/2014/chart" uri="{C3380CC4-5D6E-409C-BE32-E72D297353CC}">
              <c16:uniqueId val="{00000009-98A7-4DA8-AC84-1B369168D3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{D5999CBD-2D09-4728-9F1C-32DCEAFF23C0}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8A7-4DA8-AC84-1B369168D3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{C0393239-3053-4B6B-A797-8F5F9D0A5A40}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A7-4DA8-AC84-1B369168D3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{1676AEEB-4FAD-4729-93A8-401149A58979}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A7-4DA8-AC84-1B369168D3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{3BFA4906-05A3-4B0B-BC45-A3AD5BC71465}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A7-4DA8-AC84-1B369168D3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{B445BAF2-2F37-4B66-9862-627C6D900580}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A7-4DA8-AC84-1B369168D3F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{FA3E61B4-0FE6-4040-AA66-5B0F6B0FC1D4}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8A7-4DA8-AC84-1B369168D3F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{AD104DFE-86F1-4E83-BF65-AA0757B22B96}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8A7-4DA8-AC84-1B369168D3F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{23F99A89-14A7-4C32-9D12-11AE40B72FDD}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8A7-4DA8-AC84-1B369168D3F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{4670E5D8-66F1-4CF8-AE02-B75B88F4B9DE}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8A7-4DA8-AC84-1B369168D3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58.7</c:v>
                </c:pt>
                <c:pt idx="24">
                  <c:v>59.8</c:v>
                </c:pt>
                <c:pt idx="32">
                  <c:v>60.9</c:v>
                </c:pt>
              </c:numCache>
            </c:numRef>
          </c:xVal>
          <c:yVal>
            <c:numRef>
              <c:f>公会計指標分析・財政指標組合せ分析表!$BP$55:$DC$55</c:f>
              <c:numCache>
                <c:formatCode>#,##0.0;"▲ "#,##0.0</c:formatCode>
                <c:ptCount val="40"/>
                <c:pt idx="8">
                  <c:v>53.1</c:v>
                </c:pt>
                <c:pt idx="16">
                  <c:v>51.2</c:v>
                </c:pt>
                <c:pt idx="24">
                  <c:v>47.2</c:v>
                </c:pt>
                <c:pt idx="32">
                  <c:v>49.5</c:v>
                </c:pt>
              </c:numCache>
            </c:numRef>
          </c:yVal>
          <c:smooth val="0"/>
          <c:extLst>
            <c:ext xmlns:c16="http://schemas.microsoft.com/office/drawing/2014/chart" uri="{C3380CC4-5D6E-409C-BE32-E72D297353CC}">
              <c16:uniqueId val="{00000013-98A7-4DA8-AC84-1B369168D3FC}"/>
            </c:ext>
          </c:extLst>
        </c:ser>
        <c:dLbls>
          <c:showLegendKey val="0"/>
          <c:showVal val="1"/>
          <c:showCatName val="0"/>
          <c:showSerName val="0"/>
          <c:showPercent val="0"/>
          <c:showBubbleSize val="0"/>
        </c:dLbls>
        <c:axId val="46179840"/>
        <c:axId val="46181760"/>
      </c:scatterChart>
      <c:valAx>
        <c:axId val="46179840"/>
        <c:scaling>
          <c:orientation val="minMax"/>
          <c:max val="61.5"/>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3"/>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{FE3DC766-908F-43BA-89B3-59584A246BFA}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C6B-4862-8185-71F2353C0E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{6DA0FF15-6846-49AA-8572-BBD82803F148}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6B-4862-8185-71F2353C0E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{0C9F3196-C588-48DE-A82D-DF4C6174371A}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6B-4862-8185-71F2353C0E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{3BDFE696-CD99-4AEC-B3EE-FE19D452AF73}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6B-4862-8185-71F2353C0E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{09BAED2D-6D1B-40E4-8DFC-1D4025CA8B67}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6B-4862-8185-71F2353C0EF5}"/>
                </c:ext>
              </c:extLst>
            </c:dLbl>
            <c:dLbl>
              <c:idx val="8"/>
              <c:layout>
                <c:manualLayout>
                  <c:x val="-2.518265709572776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{88562E30-C146-4B99-AD0A-AA2DB803AB7D}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C6B-4862-8185-71F2353C0EF5}"/>
                </c:ext>
              </c:extLst>
            </c:dLbl>
            <c:dLbl>
              <c:idx val="16"/>
              <c:layout>
                <c:manualLayout>
                  <c:x val="-3.821332614249349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{A744B0E2-36A3-435A-993F-71C34DD893B6}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C6B-4862-8185-71F2353C0EF5}"/>
                </c:ext>
              </c:extLst>
            </c:dLbl>
            <c:dLbl>
              <c:idx val="24"/>
              <c:layout>
                <c:manualLayout>
                  <c:x val="-3.814950169547597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{48EDCCAE-9BD1-4770-94C3-D85F40294959}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C6B-4862-8185-71F2353C0EF5}"/>
                </c:ext>
              </c:extLst>
            </c:dLbl>
            <c:dLbl>
              <c:idx val="32"/>
              <c:layout>
                <c:manualLayout>
                  <c:x val="-2.5118832648710242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{AB9EE668-97D5-497C-9C90-ABC2B26D56D7}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C6B-4862-8185-71F2353C0E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11.7</c:v>
                </c:pt>
                <c:pt idx="16">
                  <c:v>11.6</c:v>
                </c:pt>
                <c:pt idx="24">
                  <c:v>12.1</c:v>
                </c:pt>
                <c:pt idx="32">
                  <c:v>12.2</c:v>
                </c:pt>
              </c:numCache>
            </c:numRef>
          </c:xVal>
          <c:yVal>
            <c:numRef>
              <c:f>公会計指標分析・財政指標組合せ分析表!$BP$73:$DC$73</c:f>
              <c:numCache>
                <c:formatCode>#,##0.0;"▲ "#,##0.0</c:formatCode>
                <c:ptCount val="40"/>
                <c:pt idx="0">
                  <c:v>156.6</c:v>
                </c:pt>
                <c:pt idx="8">
                  <c:v>137.5</c:v>
                </c:pt>
                <c:pt idx="16">
                  <c:v>136.19999999999999</c:v>
                </c:pt>
                <c:pt idx="24">
                  <c:v>133.1</c:v>
                </c:pt>
                <c:pt idx="32">
                  <c:v>130.19999999999999</c:v>
                </c:pt>
              </c:numCache>
            </c:numRef>
          </c:yVal>
          <c:smooth val="0"/>
          <c:extLst>
            <c:ext xmlns:c16="http://schemas.microsoft.com/office/drawing/2014/chart" uri="{C3380CC4-5D6E-409C-BE32-E72D297353CC}">
              <c16:uniqueId val="{00000009-AC6B-4862-8185-71F2353C0E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{CB6C1939-BF83-4105-8DEA-C19F18D39BE2}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C6B-4862-8185-71F2353C0E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{638381A9-16D2-4625-9E23-ADDE1B851E62}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6B-4862-8185-71F2353C0E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{39F72DDC-B978-42E7-91A0-4B1506F644FC}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6B-4862-8185-71F2353C0E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{49CBD8F3-9F21-4C6D-8AAE-E059279E150A}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6B-4862-8185-71F2353C0E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{7993D372-BC05-400F-BE37-47D9BD43D06A}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6B-4862-8185-71F2353C0EF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{1EFAE3D4-8AAF-4D2F-B92E-D48DF7DFD208}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C6B-4862-8185-71F2353C0EF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{B3F854A9-124C-483C-B330-3F32536DC0F9}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C6B-4862-8185-71F2353C0EF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{F08F4730-A41D-40F5-9741-3099ED1A2240}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C6B-4862-8185-71F2353C0EF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{B4BEA65D-5F5D-4183-9240-F8DF4CCE8A7F}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C6B-4862-8185-71F2353C0E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AC6B-4862-8185-71F2353C0EF5}"/>
            </c:ext>
          </c:extLst>
        </c:ser>
        <c:dLbls>
          <c:showLegendKey val="0"/>
          <c:showVal val="1"/>
          <c:showCatName val="0"/>
          <c:showSerName val="0"/>
          <c:showPercent val="0"/>
          <c:showBubbleSize val="0"/>
        </c:dLbls>
        <c:axId val="84219776"/>
        <c:axId val="84234240"/>
      </c:scatterChart>
      <c:valAx>
        <c:axId val="84219776"/>
        <c:scaling>
          <c:orientation val="minMax"/>
          <c:max val="12.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小中学校施設整備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等に係る起債償還の据置期間終了などから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億円台で推移しているが、合併特例債など、</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交付税算入などで財政的に有利な地方債を重点的に活用していることから、同時に算入公債費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も増加している。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満期一括償還地方債に係る年度割相当額は、平成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年度以降市場公募債を発行していないため減少しており、組合等が起こした地方債の元利償還金に対する負担金等は、平成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年度完了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新クリーンセンター建設事業に係る起債償還により増加しているが、算入公債費等の増加要因にもなっている。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のいずれも前年度と同程度となってお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り、実質公債費比率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分子は横ばいで推移している。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減債基金積立不足算定額は生じていない。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満期一括償還地方債に係る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減債基金積立相当額は、平成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年度以降市場公募債を発行していないため減少している。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一般会計等に係る地方債の現在高は、合併特例債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地方道路等整備事業債、臨時財政対策などが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となり、総額としては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等繰入見込額では、下水道事業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の地方債残高の減少など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組合等負担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見込額で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汚泥再生処理センター</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係る増分の影響により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ていたが、令和元年度は新クリーンセンターに係る額が大きく減少し、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充当可能基金は、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財政調整基金の取崩し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充当可能特定歳入は、下水道事業の地方債残高の減少に伴う都市計画税収の減少などで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基準財政需要額算入見込額については、合併特例債の借入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増で公債費は増加したものの、下水道費ほかの事業費補正の減な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、将来負担比率の分子は対前年度で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本市へのふるさと納税による収入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百万円（同一年度の取崩額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百万円を除けば差引増加額は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百万円）をふるさと津山サポート基金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令和元年度分の森林環境譲与税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百万円をつやま森づくり・木材産業活性化基金に積み立てた。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、総合計画主要事業の推進を図るため、地域づくり基金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これらの影響により、基金全体では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本市財政計画上の見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通しでは、第三セクター等改革推進債に係る財政負担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当面の間収支不足が見込まれているところであり、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強化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特定目的基金を有効に活用することで健全な財政運営に努める。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・地域づくり基金：豊かで住みよい活力ある地域づくりの推進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ふるさと津山サポート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寄付金を財源として各種事業を実施し、暮らしやすく、個性豊かで魅力に満ちたまちづくりに資する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つやま森づくり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木材産業活性化基金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：間伐等の森林整備，林業を営む人材の育成及び確保、木材の利用の普及啓発等を促進することにより、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の有する多面的機能を持続的に発揮させるとともに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林業の振興を図</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・地域づくり基金：小中学校施設整備事業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、市内循環バス車両更新</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百万円を取り崩したことによる減少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・ふるさと津山サポート基金：ふるさと納税による収入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（同一年度の取崩額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百万円を除けば差引増加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つやま森づくり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木材産業活性化基金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：令和元年度分の森林環境譲与税の全額となる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・地域づくり基金：総合計画主要事業の財源として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おいてほぼ</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全額を取り崩す予定。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ふるさと津山サポート基金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毎年度、ふるさと納税収入の全額を一度本基金に積み立てた上、翌年度に各種事業の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全額を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形で</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活用する予定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つやま森づくり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木材産業活性化基金：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毎年度、森林環境譲与税の全額を一度本基金に積み立てた上、基金の使途に合致する事業に適宜充当する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当初予算編成における一般財源不足を補うため、年度末に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百万円を繰り入れたが、平成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年度の歳計剰余金処分により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るなどした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年度末残高としては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、本基金を活用して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今後の収支不足に対応</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中長期的に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減少していく見込み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防災無線デジタル化事業に係る起債償還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に充てる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今後も、防災無線デジタル化事業に係る起債償還に充てることとしている。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また、財政計画に基づき、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本基金を活用して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今後の収支不足に対応</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め、中長期的に減少していく見込み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100,669
99,679
506.33
50,255,661
49,061,541
940,969
26,939,577
73,668,875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本指標は、類似団体、全国平均及び岡山県平均より低い水準にある。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各種インフラについては、津山市公共施設等総合管理計画、津山市公共施設再編基本計画等に基づき、統廃合、更新、長寿命化等のファシリティマネジメントに取り組んでいる。また、平成２７年度に策定した津山市公共施設白書において</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３０年間で公共施設の総延床面積を７０％以下（約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486,000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340,000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㎡以下）とすることを目標に掲げている。老朽化した施設の解体や譲渡等を行ったことで令和元年度末時点で総延床面積約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473,000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㎡に縮減しており</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取組の効果が表れていると考えられる。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4462145"/>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42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44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148167</xdr:rowOff>
    </xdr:from>
    <xdr:to>
      <xdr:col>23</xdr:col>
      <xdr:colOff>136525</xdr:colOff>
      <xdr:row>30</xdr:row>
      <xdr:rowOff>78317</xdr:rowOff>
    </xdr:to>
    <xdr:sp macro="" textlink="">
      <xdr:nvSpPr>
        <xdr:cNvPr id="81" name="楕円 80"/>
        <xdr:cNvSpPr/>
      </xdr:nvSpPr>
      <xdr:spPr>
        <a:xfrm>
          <a:off x="4711700" y="51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171044</xdr:rowOff>
    </xdr:from>
    <xdr:ext cx="405111" cy="259045"/>
    <xdr:sp macro="" textlink="">
      <xdr:nvSpPr>
        <xdr:cNvPr id="82" name="有形固定資産減価償却率該当値テキスト"/>
        <xdr:cNvSpPr txBox="1"/>
      </xdr:nvSpPr>
      <xdr:spPr>
        <a:xfrm>
          <a:off x="4813300" y="497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83" name="楕円 82"/>
        <xdr:cNvSpPr/>
      </xdr:nvSpPr>
      <xdr:spPr>
        <a:xfrm>
          <a:off x="4000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155787</xdr:rowOff>
    </xdr:from>
    <xdr:to>
      <xdr:col>23</xdr:col>
      <xdr:colOff>85725</xdr:colOff>
      <xdr:row>30</xdr:row>
      <xdr:rowOff>27517</xdr:rowOff>
    </xdr:to>
    <xdr:cxnSp macro="">
      <xdr:nvCxnSpPr>
        <xdr:cNvPr id="84" name="直線コネクタ 83"/>
        <xdr:cNvCxnSpPr/>
      </xdr:nvCxnSpPr>
      <xdr:spPr>
        <a:xfrm>
          <a:off x="4051300" y="512783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5" name="楕円 84"/>
        <xdr:cNvSpPr/>
      </xdr:nvSpPr>
      <xdr:spPr>
        <a:xfrm>
          <a:off x="32385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109008</xdr:rowOff>
    </xdr:from>
    <xdr:to>
      <xdr:col>19</xdr:col>
      <xdr:colOff>136525</xdr:colOff>
      <xdr:row>29</xdr:row>
      <xdr:rowOff>155787</xdr:rowOff>
    </xdr:to>
    <xdr:cxnSp macro="">
      <xdr:nvCxnSpPr>
        <xdr:cNvPr id="86" name="直線コネクタ 85"/>
        <xdr:cNvCxnSpPr/>
      </xdr:nvCxnSpPr>
      <xdr:spPr>
        <a:xfrm>
          <a:off x="3289300" y="508105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7" name="楕円 86"/>
        <xdr:cNvSpPr/>
      </xdr:nvSpPr>
      <xdr:spPr>
        <a:xfrm>
          <a:off x="2476500" y="49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65828</xdr:rowOff>
    </xdr:from>
    <xdr:to>
      <xdr:col>15</xdr:col>
      <xdr:colOff>136525</xdr:colOff>
      <xdr:row>29</xdr:row>
      <xdr:rowOff>109008</xdr:rowOff>
    </xdr:to>
    <xdr:cxnSp macro="">
      <xdr:nvCxnSpPr>
        <xdr:cNvPr id="88" name="直線コネクタ 87"/>
        <xdr:cNvCxnSpPr/>
      </xdr:nvCxnSpPr>
      <xdr:spPr>
        <a:xfrm>
          <a:off x="2527300" y="503787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89" name="n_1aveValue有形固定資産減価償却率"/>
        <xdr:cNvSpPr txBox="1"/>
      </xdr:nvSpPr>
      <xdr:spPr>
        <a:xfrm>
          <a:off x="38360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0" name="n_2aveValue有形固定資産減価償却率"/>
        <xdr:cNvSpPr txBox="1"/>
      </xdr:nvSpPr>
      <xdr:spPr>
        <a:xfrm>
          <a:off x="3086744" y="525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1" name="n_3aveValue有形固定資産減価償却率"/>
        <xdr:cNvSpPr txBox="1"/>
      </xdr:nvSpPr>
      <xdr:spPr>
        <a:xfrm>
          <a:off x="2324744" y="52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93" name="n_1mainValue有形固定資産減価償却率"/>
        <xdr:cNvSpPr txBox="1"/>
      </xdr:nvSpPr>
      <xdr:spPr>
        <a:xfrm>
          <a:off x="38360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4885</xdr:rowOff>
    </xdr:from>
    <xdr:ext cx="405111" cy="259045"/>
    <xdr:sp macro="" textlink="">
      <xdr:nvSpPr>
        <xdr:cNvPr id="94" name="n_2mainValue有形固定資産減価償却率"/>
        <xdr:cNvSpPr txBox="1"/>
      </xdr:nvSpPr>
      <xdr:spPr>
        <a:xfrm>
          <a:off x="3086744" y="48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133155</xdr:rowOff>
    </xdr:from>
    <xdr:ext cx="405111" cy="259045"/>
    <xdr:sp macro="" textlink="">
      <xdr:nvSpPr>
        <xdr:cNvPr id="95" name="n_3mainValue有形固定資産減価償却率"/>
        <xdr:cNvSpPr txBox="1"/>
      </xdr:nvSpPr>
      <xdr:spPr>
        <a:xfrm>
          <a:off x="2324744" y="4762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8" name="正方形/長方形 97"/>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本指標は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全国平均及び岡山県平均をいずれも大きく上回っている状況である。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庁舎や小中学校施設の耐震化</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公立幼稚園の再構築に伴う施設整備などの案件が終了し</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新発債の発行が抑えられたことや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下水道事業の地方債残高の減少により将来負担額は微減となった。一方で</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一部事務組合の負担金増による補助費等の増加や扶助費の伸びにより</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経常経費充当一般財源が増加したため</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本指標は悪化することとなった。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起債発行額の抑制</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や行財政改革に取り組み</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将来負担額の減少や経常収支の改善に努める。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5" name="テキスト ボックス 114"/>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5" name="直線コネクタ 124"/>
        <xdr:cNvCxnSpPr/>
      </xdr:nvCxnSpPr>
      <xdr:spPr>
        <a:xfrm flipV="1">
          <a:off x="14793595" y="4527815"/>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6" name="債務償還比率最小値テキスト"/>
        <xdr:cNvSpPr txBox="1"/>
      </xdr:nvSpPr>
      <xdr:spPr>
        <a:xfrm>
          <a:off x="14846300" y="59380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27" name="直線コネクタ 126"/>
        <xdr:cNvCxnSpPr/>
      </xdr:nvCxnSpPr>
      <xdr:spPr>
        <a:xfrm>
          <a:off x="14706600" y="593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28" name="債務償還比率最大値テキスト"/>
        <xdr:cNvSpPr txBox="1"/>
      </xdr:nvSpPr>
      <xdr:spPr>
        <a:xfrm>
          <a:off x="14846300" y="430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29" name="直線コネクタ 128"/>
        <xdr:cNvCxnSpPr/>
      </xdr:nvCxnSpPr>
      <xdr:spPr>
        <a:xfrm>
          <a:off x="14706600" y="452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130" name="債務償還比率平均値テキスト"/>
        <xdr:cNvSpPr txBox="1"/>
      </xdr:nvSpPr>
      <xdr:spPr>
        <a:xfrm>
          <a:off x="14846300" y="4956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1" name="フローチャート: 判断 130"/>
        <xdr:cNvSpPr/>
      </xdr:nvSpPr>
      <xdr:spPr>
        <a:xfrm>
          <a:off x="14744700" y="51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2" name="フローチャート: 判断 131"/>
        <xdr:cNvSpPr/>
      </xdr:nvSpPr>
      <xdr:spPr>
        <a:xfrm>
          <a:off x="14033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3" name="フローチャート: 判断 132"/>
        <xdr:cNvSpPr/>
      </xdr:nvSpPr>
      <xdr:spPr>
        <a:xfrm>
          <a:off x="13271500" y="4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4" name="フローチャート: 判断 133"/>
        <xdr:cNvSpPr/>
      </xdr:nvSpPr>
      <xdr:spPr>
        <a:xfrm>
          <a:off x="12509500" y="499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5" name="フローチャート: 判断 134"/>
        <xdr:cNvSpPr/>
      </xdr:nvSpPr>
      <xdr:spPr>
        <a:xfrm>
          <a:off x="11747500" y="479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149818</xdr:rowOff>
    </xdr:from>
    <xdr:to>
      <xdr:col>76</xdr:col>
      <xdr:colOff>73025</xdr:colOff>
      <xdr:row>33</xdr:row>
      <xdr:rowOff>79967</xdr:rowOff>
    </xdr:to>
    <xdr:sp macro="" textlink="">
      <xdr:nvSpPr>
        <xdr:cNvPr id="141" name="楕円 140"/>
        <xdr:cNvSpPr/>
      </xdr:nvSpPr>
      <xdr:spPr>
        <a:xfrm>
          <a:off x="14744700" y="56362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128245</xdr:rowOff>
    </xdr:from>
    <xdr:ext cx="560923" cy="259045"/>
    <xdr:sp macro="" textlink="">
      <xdr:nvSpPr>
        <xdr:cNvPr id="142" name="債務償還比率該当値テキスト"/>
        <xdr:cNvSpPr txBox="1"/>
      </xdr:nvSpPr>
      <xdr:spPr>
        <a:xfrm>
          <a:off x="14846300" y="56146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79999</xdr:rowOff>
    </xdr:from>
    <xdr:to>
      <xdr:col>72</xdr:col>
      <xdr:colOff>123825</xdr:colOff>
      <xdr:row>32</xdr:row>
      <xdr:rowOff>10149</xdr:rowOff>
    </xdr:to>
    <xdr:sp macro="" textlink="">
      <xdr:nvSpPr>
        <xdr:cNvPr id="143" name="楕円 142"/>
        <xdr:cNvSpPr/>
      </xdr:nvSpPr>
      <xdr:spPr>
        <a:xfrm>
          <a:off x="14033500" y="53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130799</xdr:rowOff>
    </xdr:from>
    <xdr:to>
      <xdr:col>76</xdr:col>
      <xdr:colOff>22225</xdr:colOff>
      <xdr:row>33</xdr:row>
      <xdr:rowOff>29168</xdr:rowOff>
    </xdr:to>
    <xdr:cxnSp macro="">
      <xdr:nvCxnSpPr>
        <xdr:cNvPr id="144" name="直線コネクタ 143"/>
        <xdr:cNvCxnSpPr/>
      </xdr:nvCxnSpPr>
      <xdr:spPr>
        <a:xfrm>
          <a:off x="14084300" y="5445749"/>
          <a:ext cx="711200" cy="2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107357</xdr:rowOff>
    </xdr:from>
    <xdr:to>
      <xdr:col>68</xdr:col>
      <xdr:colOff>123825</xdr:colOff>
      <xdr:row>33</xdr:row>
      <xdr:rowOff>37507</xdr:rowOff>
    </xdr:to>
    <xdr:sp macro="" textlink="">
      <xdr:nvSpPr>
        <xdr:cNvPr id="145" name="楕円 144"/>
        <xdr:cNvSpPr/>
      </xdr:nvSpPr>
      <xdr:spPr>
        <a:xfrm>
          <a:off x="13271500" y="55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130799</xdr:rowOff>
    </xdr:from>
    <xdr:to>
      <xdr:col>72</xdr:col>
      <xdr:colOff>73025</xdr:colOff>
      <xdr:row>32</xdr:row>
      <xdr:rowOff>158157</xdr:rowOff>
    </xdr:to>
    <xdr:cxnSp macro="">
      <xdr:nvCxnSpPr>
        <xdr:cNvPr id="146" name="直線コネクタ 145"/>
        <xdr:cNvCxnSpPr/>
      </xdr:nvCxnSpPr>
      <xdr:spPr>
        <a:xfrm flipV="1">
          <a:off x="13322300" y="5445749"/>
          <a:ext cx="762000" cy="19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117613</xdr:rowOff>
    </xdr:from>
    <xdr:to>
      <xdr:col>64</xdr:col>
      <xdr:colOff>123825</xdr:colOff>
      <xdr:row>33</xdr:row>
      <xdr:rowOff>47763</xdr:rowOff>
    </xdr:to>
    <xdr:sp macro="" textlink="">
      <xdr:nvSpPr>
        <xdr:cNvPr id="147" name="楕円 146"/>
        <xdr:cNvSpPr/>
      </xdr:nvSpPr>
      <xdr:spPr>
        <a:xfrm>
          <a:off x="12509500" y="56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158157</xdr:rowOff>
    </xdr:from>
    <xdr:to>
      <xdr:col>68</xdr:col>
      <xdr:colOff>73025</xdr:colOff>
      <xdr:row>32</xdr:row>
      <xdr:rowOff>168413</xdr:rowOff>
    </xdr:to>
    <xdr:cxnSp macro="">
      <xdr:nvCxnSpPr>
        <xdr:cNvPr id="148" name="直線コネクタ 147"/>
        <xdr:cNvCxnSpPr/>
      </xdr:nvCxnSpPr>
      <xdr:spPr>
        <a:xfrm flipV="1">
          <a:off x="12560300" y="5644557"/>
          <a:ext cx="762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160962</xdr:rowOff>
    </xdr:from>
    <xdr:to>
      <xdr:col>60</xdr:col>
      <xdr:colOff>123825</xdr:colOff>
      <xdr:row>32</xdr:row>
      <xdr:rowOff>91112</xdr:rowOff>
    </xdr:to>
    <xdr:sp macro="" textlink="">
      <xdr:nvSpPr>
        <xdr:cNvPr id="149" name="楕円 148"/>
        <xdr:cNvSpPr/>
      </xdr:nvSpPr>
      <xdr:spPr>
        <a:xfrm>
          <a:off x="11747500" y="54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40312</xdr:rowOff>
    </xdr:from>
    <xdr:to>
      <xdr:col>64</xdr:col>
      <xdr:colOff>73025</xdr:colOff>
      <xdr:row>32</xdr:row>
      <xdr:rowOff>168413</xdr:rowOff>
    </xdr:to>
    <xdr:cxnSp macro="">
      <xdr:nvCxnSpPr>
        <xdr:cNvPr id="150" name="直線コネクタ 149"/>
        <xdr:cNvCxnSpPr/>
      </xdr:nvCxnSpPr>
      <xdr:spPr>
        <a:xfrm>
          <a:off x="11798300" y="5526712"/>
          <a:ext cx="762000" cy="1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161942</xdr:rowOff>
    </xdr:from>
    <xdr:ext cx="469744" cy="259045"/>
    <xdr:sp macro="" textlink="">
      <xdr:nvSpPr>
        <xdr:cNvPr id="151" name="n_1aveValue債務償還比率"/>
        <xdr:cNvSpPr txBox="1"/>
      </xdr:nvSpPr>
      <xdr:spPr>
        <a:xfrm>
          <a:off x="13836727" y="47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145210</xdr:rowOff>
    </xdr:from>
    <xdr:ext cx="469744" cy="259045"/>
    <xdr:sp macro="" textlink="">
      <xdr:nvSpPr>
        <xdr:cNvPr id="152" name="n_2aveValue債務償還比率"/>
        <xdr:cNvSpPr txBox="1"/>
      </xdr:nvSpPr>
      <xdr:spPr>
        <a:xfrm>
          <a:off x="13087427" y="477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3" name="n_3aveValue債務償還比率"/>
        <xdr:cNvSpPr txBox="1"/>
      </xdr:nvSpPr>
      <xdr:spPr>
        <a:xfrm>
          <a:off x="12325427" y="477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54" name="n_4aveValue債務償還比率"/>
        <xdr:cNvSpPr txBox="1"/>
      </xdr:nvSpPr>
      <xdr:spPr>
        <a:xfrm>
          <a:off x="11563427" y="45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1276</xdr:rowOff>
    </xdr:from>
    <xdr:ext cx="469744" cy="259045"/>
    <xdr:sp macro="" textlink="">
      <xdr:nvSpPr>
        <xdr:cNvPr id="155" name="n_1mainValue債務償還比率"/>
        <xdr:cNvSpPr txBox="1"/>
      </xdr:nvSpPr>
      <xdr:spPr>
        <a:xfrm>
          <a:off x="13836727" y="54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28634</xdr:rowOff>
    </xdr:from>
    <xdr:ext cx="560923" cy="259045"/>
    <xdr:sp macro="" textlink="">
      <xdr:nvSpPr>
        <xdr:cNvPr id="156" name="n_2mainValue債務償還比率"/>
        <xdr:cNvSpPr txBox="1"/>
      </xdr:nvSpPr>
      <xdr:spPr>
        <a:xfrm>
          <a:off x="13041838" y="56864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38889</xdr:rowOff>
    </xdr:from>
    <xdr:ext cx="560923" cy="259045"/>
    <xdr:sp macro="" textlink="">
      <xdr:nvSpPr>
        <xdr:cNvPr id="157" name="n_3mainValue債務償還比率"/>
        <xdr:cNvSpPr txBox="1"/>
      </xdr:nvSpPr>
      <xdr:spPr>
        <a:xfrm>
          <a:off x="12279838" y="56967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82239</xdr:rowOff>
    </xdr:from>
    <xdr:ext cx="469744" cy="259045"/>
    <xdr:sp macro="" textlink="">
      <xdr:nvSpPr>
        <xdr:cNvPr id="158" name="n_4mainValue債務償還比率"/>
        <xdr:cNvSpPr txBox="1"/>
      </xdr:nvSpPr>
      <xdr:spPr>
        <a:xfrm>
          <a:off x="11563427" y="556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100,669
99,679
506.33
50,255,661
49,061,541
940,969
26,939,577
73,668,875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130.2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166370</xdr:rowOff>
    </xdr:from>
    <xdr:ext cx="405130" cy="257810"/>
    <xdr:sp macro="" textlink="">
      <xdr:nvSpPr>
        <xdr:cNvPr id="58" name="【道路】&#10;有形固定資産減価償却率最小値テキスト"/>
        <xdr:cNvSpPr txBox="1"/>
      </xdr:nvSpPr>
      <xdr:spPr>
        <a:xfrm>
          <a:off x="4673600" y="71958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83820</xdr:rowOff>
    </xdr:from>
    <xdr:ext cx="405130" cy="259080"/>
    <xdr:sp macro="" textlink="">
      <xdr:nvSpPr>
        <xdr:cNvPr id="60" name="【道路】&#10;有形固定資産減価償却率最大値テキスト"/>
        <xdr:cNvSpPr txBox="1"/>
      </xdr:nvSpPr>
      <xdr:spPr>
        <a:xfrm>
          <a:off x="4673600" y="574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68580</xdr:rowOff>
    </xdr:from>
    <xdr:ext cx="405130" cy="259080"/>
    <xdr:sp macro="" textlink="">
      <xdr:nvSpPr>
        <xdr:cNvPr id="62" name="【道路】&#10;有形固定資産減価償却率平均値テキスト"/>
        <xdr:cNvSpPr txBox="1"/>
      </xdr:nvSpPr>
      <xdr:spPr>
        <a:xfrm>
          <a:off x="4673600" y="641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3" name="楕円 72"/>
        <xdr:cNvSpPr/>
      </xdr:nvSpPr>
      <xdr:spPr>
        <a:xfrm>
          <a:off x="4584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133985</xdr:rowOff>
    </xdr:from>
    <xdr:ext cx="405130" cy="257810"/>
    <xdr:sp macro="" textlink="">
      <xdr:nvSpPr>
        <xdr:cNvPr id="74" name="【道路】&#10;有形固定資産減価償却率該当値テキスト"/>
        <xdr:cNvSpPr txBox="1"/>
      </xdr:nvSpPr>
      <xdr:spPr>
        <a:xfrm>
          <a:off x="4673600" y="61347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5" name="楕円 74"/>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36</xdr:row>
      <xdr:rowOff>161925</xdr:rowOff>
    </xdr:to>
    <xdr:cxnSp macro="">
      <xdr:nvCxnSpPr>
        <xdr:cNvPr id="76" name="直線コネクタ 75"/>
        <xdr:cNvCxnSpPr/>
      </xdr:nvCxnSpPr>
      <xdr:spPr>
        <a:xfrm>
          <a:off x="3797300" y="629793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40640</xdr:rowOff>
    </xdr:from>
    <xdr:to>
      <xdr:col>15</xdr:col>
      <xdr:colOff>101600</xdr:colOff>
      <xdr:row>36</xdr:row>
      <xdr:rowOff>142240</xdr:rowOff>
    </xdr:to>
    <xdr:sp macro="" textlink="">
      <xdr:nvSpPr>
        <xdr:cNvPr id="77" name="楕円 76"/>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91440</xdr:rowOff>
    </xdr:from>
    <xdr:to>
      <xdr:col>19</xdr:col>
      <xdr:colOff>177800</xdr:colOff>
      <xdr:row>36</xdr:row>
      <xdr:rowOff>125730</xdr:rowOff>
    </xdr:to>
    <xdr:cxnSp macro="">
      <xdr:nvCxnSpPr>
        <xdr:cNvPr id="78" name="直線コネクタ 77"/>
        <xdr:cNvCxnSpPr/>
      </xdr:nvCxnSpPr>
      <xdr:spPr>
        <a:xfrm>
          <a:off x="2908300" y="62636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xdr:rowOff>
    </xdr:from>
    <xdr:to>
      <xdr:col>10</xdr:col>
      <xdr:colOff>165100</xdr:colOff>
      <xdr:row>36</xdr:row>
      <xdr:rowOff>109855</xdr:rowOff>
    </xdr:to>
    <xdr:sp macro="" textlink="">
      <xdr:nvSpPr>
        <xdr:cNvPr id="79" name="楕円 78"/>
        <xdr:cNvSpPr/>
      </xdr:nvSpPr>
      <xdr:spPr>
        <a:xfrm>
          <a:off x="1968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59055</xdr:rowOff>
    </xdr:from>
    <xdr:to>
      <xdr:col>15</xdr:col>
      <xdr:colOff>50800</xdr:colOff>
      <xdr:row>36</xdr:row>
      <xdr:rowOff>91440</xdr:rowOff>
    </xdr:to>
    <xdr:cxnSp macro="">
      <xdr:nvCxnSpPr>
        <xdr:cNvPr id="80" name="直線コネクタ 79"/>
        <xdr:cNvCxnSpPr/>
      </xdr:nvCxnSpPr>
      <xdr:spPr>
        <a:xfrm>
          <a:off x="2019300" y="62312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154940</xdr:rowOff>
    </xdr:from>
    <xdr:ext cx="405130" cy="257810"/>
    <xdr:sp macro="" textlink="">
      <xdr:nvSpPr>
        <xdr:cNvPr id="81" name="n_1aveValue【道路】&#10;有形固定資産減価償却率"/>
        <xdr:cNvSpPr txBox="1"/>
      </xdr:nvSpPr>
      <xdr:spPr>
        <a:xfrm>
          <a:off x="3582035" y="64985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133350</xdr:rowOff>
    </xdr:from>
    <xdr:ext cx="403860" cy="257810"/>
    <xdr:sp macro="" textlink="">
      <xdr:nvSpPr>
        <xdr:cNvPr id="82" name="n_2aveValue【道路】&#10;有形固定資産減価償却率"/>
        <xdr:cNvSpPr txBox="1"/>
      </xdr:nvSpPr>
      <xdr:spPr>
        <a:xfrm>
          <a:off x="2705735" y="64770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102870</xdr:rowOff>
    </xdr:from>
    <xdr:ext cx="403860" cy="259080"/>
    <xdr:sp macro="" textlink="">
      <xdr:nvSpPr>
        <xdr:cNvPr id="83" name="n_3aveValue【道路】&#10;有形固定資産減価償却率"/>
        <xdr:cNvSpPr txBox="1"/>
      </xdr:nvSpPr>
      <xdr:spPr>
        <a:xfrm>
          <a:off x="1816735" y="6446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93980</xdr:rowOff>
    </xdr:from>
    <xdr:ext cx="403860" cy="259080"/>
    <xdr:sp macro="" textlink="">
      <xdr:nvSpPr>
        <xdr:cNvPr id="84" name="n_4aveValue【道路】&#10;有形固定資産減価償却率"/>
        <xdr:cNvSpPr txBox="1"/>
      </xdr:nvSpPr>
      <xdr:spPr>
        <a:xfrm>
          <a:off x="927735" y="6266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21590</xdr:rowOff>
    </xdr:from>
    <xdr:ext cx="405130" cy="259080"/>
    <xdr:sp macro="" textlink="">
      <xdr:nvSpPr>
        <xdr:cNvPr id="85" name="n_1mainValue【道路】&#10;有形固定資産減価償却率"/>
        <xdr:cNvSpPr txBox="1"/>
      </xdr:nvSpPr>
      <xdr:spPr>
        <a:xfrm>
          <a:off x="3582035" y="60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158750</xdr:rowOff>
    </xdr:from>
    <xdr:ext cx="403860" cy="259080"/>
    <xdr:sp macro="" textlink="">
      <xdr:nvSpPr>
        <xdr:cNvPr id="86" name="n_2mainValue【道路】&#10;有形固定資産減価償却率"/>
        <xdr:cNvSpPr txBox="1"/>
      </xdr:nvSpPr>
      <xdr:spPr>
        <a:xfrm>
          <a:off x="2705735" y="5988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126365</xdr:rowOff>
    </xdr:from>
    <xdr:ext cx="403860" cy="259080"/>
    <xdr:sp macro="" textlink="">
      <xdr:nvSpPr>
        <xdr:cNvPr id="87" name="n_3mainValue【道路】&#10;有形固定資産減価償却率"/>
        <xdr:cNvSpPr txBox="1"/>
      </xdr:nvSpPr>
      <xdr:spPr>
        <a:xfrm>
          <a:off x="1816735" y="5955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6" name="テキスト ボックス 95"/>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9" name="テキスト ボックス 98"/>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101" name="テキスト ボックス 100"/>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3" name="テキスト ボックス 102"/>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5" name="テキスト ボックス 104"/>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07" name="テキスト ボックス 106"/>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9" name="テキスト ボックス 10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160020</xdr:rowOff>
    </xdr:from>
    <xdr:to>
      <xdr:col>54</xdr:col>
      <xdr:colOff>189865</xdr:colOff>
      <xdr:row>41</xdr:row>
      <xdr:rowOff>158115</xdr:rowOff>
    </xdr:to>
    <xdr:cxnSp macro="">
      <xdr:nvCxnSpPr>
        <xdr:cNvPr id="111" name="直線コネクタ 110"/>
        <xdr:cNvCxnSpPr/>
      </xdr:nvCxnSpPr>
      <xdr:spPr>
        <a:xfrm flipV="1">
          <a:off x="10476865" y="581787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161925</xdr:rowOff>
    </xdr:from>
    <xdr:ext cx="469900" cy="259080"/>
    <xdr:sp macro="" textlink="">
      <xdr:nvSpPr>
        <xdr:cNvPr id="112" name="【道路】&#10;一人当たり延長最小値テキスト"/>
        <xdr:cNvSpPr txBox="1"/>
      </xdr:nvSpPr>
      <xdr:spPr>
        <a:xfrm>
          <a:off x="10515600" y="719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158115</xdr:rowOff>
    </xdr:from>
    <xdr:to>
      <xdr:col>55</xdr:col>
      <xdr:colOff>88900</xdr:colOff>
      <xdr:row>41</xdr:row>
      <xdr:rowOff>158115</xdr:rowOff>
    </xdr:to>
    <xdr:cxnSp macro="">
      <xdr:nvCxnSpPr>
        <xdr:cNvPr id="113" name="直線コネクタ 112"/>
        <xdr:cNvCxnSpPr/>
      </xdr:nvCxnSpPr>
      <xdr:spPr>
        <a:xfrm>
          <a:off x="10388600" y="718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106680</xdr:rowOff>
    </xdr:from>
    <xdr:ext cx="534670" cy="259080"/>
    <xdr:sp macro="" textlink="">
      <xdr:nvSpPr>
        <xdr:cNvPr id="114" name="【道路】&#10;一人当たり延長最大値テキスト"/>
        <xdr:cNvSpPr txBox="1"/>
      </xdr:nvSpPr>
      <xdr:spPr>
        <a:xfrm>
          <a:off x="10515600" y="559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37.306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160020</xdr:rowOff>
    </xdr:from>
    <xdr:to>
      <xdr:col>55</xdr:col>
      <xdr:colOff>88900</xdr:colOff>
      <xdr:row>33</xdr:row>
      <xdr:rowOff>160020</xdr:rowOff>
    </xdr:to>
    <xdr:cxnSp macro="">
      <xdr:nvCxnSpPr>
        <xdr:cNvPr id="115" name="直線コネクタ 114"/>
        <xdr:cNvCxnSpPr/>
      </xdr:nvCxnSpPr>
      <xdr:spPr>
        <a:xfrm>
          <a:off x="10388600" y="581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160655</xdr:rowOff>
    </xdr:from>
    <xdr:ext cx="534670" cy="259080"/>
    <xdr:sp macro="" textlink="">
      <xdr:nvSpPr>
        <xdr:cNvPr id="116" name="【道路】&#10;一人当たり延長平均値テキスト"/>
        <xdr:cNvSpPr txBox="1"/>
      </xdr:nvSpPr>
      <xdr:spPr>
        <a:xfrm>
          <a:off x="10515600" y="66757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10795</xdr:rowOff>
    </xdr:from>
    <xdr:to>
      <xdr:col>55</xdr:col>
      <xdr:colOff>50800</xdr:colOff>
      <xdr:row>39</xdr:row>
      <xdr:rowOff>112395</xdr:rowOff>
    </xdr:to>
    <xdr:sp macro="" textlink="">
      <xdr:nvSpPr>
        <xdr:cNvPr id="117" name="フローチャート: 判断 116"/>
        <xdr:cNvSpPr/>
      </xdr:nvSpPr>
      <xdr:spPr>
        <a:xfrm>
          <a:off x="10426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17780</xdr:rowOff>
    </xdr:from>
    <xdr:to>
      <xdr:col>50</xdr:col>
      <xdr:colOff>165100</xdr:colOff>
      <xdr:row>39</xdr:row>
      <xdr:rowOff>118745</xdr:rowOff>
    </xdr:to>
    <xdr:sp macro="" textlink="">
      <xdr:nvSpPr>
        <xdr:cNvPr id="118" name="フローチャート: 判断 117"/>
        <xdr:cNvSpPr/>
      </xdr:nvSpPr>
      <xdr:spPr>
        <a:xfrm>
          <a:off x="9588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24130</xdr:rowOff>
    </xdr:from>
    <xdr:to>
      <xdr:col>46</xdr:col>
      <xdr:colOff>38100</xdr:colOff>
      <xdr:row>39</xdr:row>
      <xdr:rowOff>125730</xdr:rowOff>
    </xdr:to>
    <xdr:sp macro="" textlink="">
      <xdr:nvSpPr>
        <xdr:cNvPr id="119" name="フローチャート: 判断 118"/>
        <xdr:cNvSpPr/>
      </xdr:nvSpPr>
      <xdr:spPr>
        <a:xfrm>
          <a:off x="8699500" y="671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26670</xdr:rowOff>
    </xdr:from>
    <xdr:to>
      <xdr:col>41</xdr:col>
      <xdr:colOff>101600</xdr:colOff>
      <xdr:row>39</xdr:row>
      <xdr:rowOff>128270</xdr:rowOff>
    </xdr:to>
    <xdr:sp macro="" textlink="">
      <xdr:nvSpPr>
        <xdr:cNvPr id="120" name="フローチャート: 判断 119"/>
        <xdr:cNvSpPr/>
      </xdr:nvSpPr>
      <xdr:spPr>
        <a:xfrm>
          <a:off x="7810500" y="67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36195</xdr:rowOff>
    </xdr:from>
    <xdr:to>
      <xdr:col>36</xdr:col>
      <xdr:colOff>165100</xdr:colOff>
      <xdr:row>40</xdr:row>
      <xdr:rowOff>137795</xdr:rowOff>
    </xdr:to>
    <xdr:sp macro="" textlink="">
      <xdr:nvSpPr>
        <xdr:cNvPr id="121" name="フローチャート: 判断 120"/>
        <xdr:cNvSpPr/>
      </xdr:nvSpPr>
      <xdr:spPr>
        <a:xfrm>
          <a:off x="69215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xdr:rowOff>
    </xdr:from>
    <xdr:to>
      <xdr:col>55</xdr:col>
      <xdr:colOff>50800</xdr:colOff>
      <xdr:row>38</xdr:row>
      <xdr:rowOff>118110</xdr:rowOff>
    </xdr:to>
    <xdr:sp macro="" textlink="">
      <xdr:nvSpPr>
        <xdr:cNvPr id="127" name="楕円 126"/>
        <xdr:cNvSpPr/>
      </xdr:nvSpPr>
      <xdr:spPr>
        <a:xfrm>
          <a:off x="10426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39370</xdr:rowOff>
    </xdr:from>
    <xdr:ext cx="534670" cy="259080"/>
    <xdr:sp macro="" textlink="">
      <xdr:nvSpPr>
        <xdr:cNvPr id="128" name="【道路】&#10;一人当たり延長該当値テキスト"/>
        <xdr:cNvSpPr txBox="1"/>
      </xdr:nvSpPr>
      <xdr:spPr>
        <a:xfrm>
          <a:off x="10515600" y="638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22225</xdr:rowOff>
    </xdr:from>
    <xdr:to>
      <xdr:col>50</xdr:col>
      <xdr:colOff>165100</xdr:colOff>
      <xdr:row>38</xdr:row>
      <xdr:rowOff>123825</xdr:rowOff>
    </xdr:to>
    <xdr:sp macro="" textlink="">
      <xdr:nvSpPr>
        <xdr:cNvPr id="129" name="楕円 128"/>
        <xdr:cNvSpPr/>
      </xdr:nvSpPr>
      <xdr:spPr>
        <a:xfrm>
          <a:off x="9588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67310</xdr:rowOff>
    </xdr:from>
    <xdr:to>
      <xdr:col>55</xdr:col>
      <xdr:colOff>0</xdr:colOff>
      <xdr:row>38</xdr:row>
      <xdr:rowOff>73025</xdr:rowOff>
    </xdr:to>
    <xdr:cxnSp macro="">
      <xdr:nvCxnSpPr>
        <xdr:cNvPr id="130" name="直線コネクタ 129"/>
        <xdr:cNvCxnSpPr/>
      </xdr:nvCxnSpPr>
      <xdr:spPr>
        <a:xfrm flipV="1">
          <a:off x="9639300" y="658241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27305</xdr:rowOff>
    </xdr:from>
    <xdr:to>
      <xdr:col>46</xdr:col>
      <xdr:colOff>38100</xdr:colOff>
      <xdr:row>38</xdr:row>
      <xdr:rowOff>128905</xdr:rowOff>
    </xdr:to>
    <xdr:sp macro="" textlink="">
      <xdr:nvSpPr>
        <xdr:cNvPr id="131" name="楕円 130"/>
        <xdr:cNvSpPr/>
      </xdr:nvSpPr>
      <xdr:spPr>
        <a:xfrm>
          <a:off x="8699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73025</xdr:rowOff>
    </xdr:from>
    <xdr:to>
      <xdr:col>50</xdr:col>
      <xdr:colOff>114300</xdr:colOff>
      <xdr:row>38</xdr:row>
      <xdr:rowOff>78105</xdr:rowOff>
    </xdr:to>
    <xdr:cxnSp macro="">
      <xdr:nvCxnSpPr>
        <xdr:cNvPr id="132" name="直線コネクタ 131"/>
        <xdr:cNvCxnSpPr/>
      </xdr:nvCxnSpPr>
      <xdr:spPr>
        <a:xfrm flipV="1">
          <a:off x="8750300" y="65881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31750</xdr:rowOff>
    </xdr:from>
    <xdr:to>
      <xdr:col>41</xdr:col>
      <xdr:colOff>101600</xdr:colOff>
      <xdr:row>38</xdr:row>
      <xdr:rowOff>133350</xdr:rowOff>
    </xdr:to>
    <xdr:sp macro="" textlink="">
      <xdr:nvSpPr>
        <xdr:cNvPr id="133" name="楕円 132"/>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78105</xdr:rowOff>
    </xdr:from>
    <xdr:to>
      <xdr:col>45</xdr:col>
      <xdr:colOff>177800</xdr:colOff>
      <xdr:row>38</xdr:row>
      <xdr:rowOff>82550</xdr:rowOff>
    </xdr:to>
    <xdr:cxnSp macro="">
      <xdr:nvCxnSpPr>
        <xdr:cNvPr id="134" name="直線コネクタ 133"/>
        <xdr:cNvCxnSpPr/>
      </xdr:nvCxnSpPr>
      <xdr:spPr>
        <a:xfrm flipV="1">
          <a:off x="7861300" y="65932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109855</xdr:rowOff>
    </xdr:from>
    <xdr:ext cx="534670" cy="257810"/>
    <xdr:sp macro="" textlink="">
      <xdr:nvSpPr>
        <xdr:cNvPr id="135" name="n_1aveValue【道路】&#10;一人当たり延長"/>
        <xdr:cNvSpPr txBox="1"/>
      </xdr:nvSpPr>
      <xdr:spPr>
        <a:xfrm>
          <a:off x="9359265" y="67964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116840</xdr:rowOff>
    </xdr:from>
    <xdr:ext cx="533400" cy="259080"/>
    <xdr:sp macro="" textlink="">
      <xdr:nvSpPr>
        <xdr:cNvPr id="136" name="n_2aveValue【道路】&#10;一人当たり延長"/>
        <xdr:cNvSpPr txBox="1"/>
      </xdr:nvSpPr>
      <xdr:spPr>
        <a:xfrm>
          <a:off x="8482965" y="6803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119380</xdr:rowOff>
    </xdr:from>
    <xdr:ext cx="533400" cy="259080"/>
    <xdr:sp macro="" textlink="">
      <xdr:nvSpPr>
        <xdr:cNvPr id="137" name="n_3aveValue【道路】&#10;一人当たり延長"/>
        <xdr:cNvSpPr txBox="1"/>
      </xdr:nvSpPr>
      <xdr:spPr>
        <a:xfrm>
          <a:off x="7593965" y="6805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154940</xdr:rowOff>
    </xdr:from>
    <xdr:ext cx="468630" cy="257810"/>
    <xdr:sp macro="" textlink="">
      <xdr:nvSpPr>
        <xdr:cNvPr id="138" name="n_4aveValue【道路】&#10;一人当たり延長"/>
        <xdr:cNvSpPr txBox="1"/>
      </xdr:nvSpPr>
      <xdr:spPr>
        <a:xfrm>
          <a:off x="6737350" y="6670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140335</xdr:rowOff>
    </xdr:from>
    <xdr:ext cx="534670" cy="259080"/>
    <xdr:sp macro="" textlink="">
      <xdr:nvSpPr>
        <xdr:cNvPr id="139" name="n_1mainValue【道路】&#10;一人当たり延長"/>
        <xdr:cNvSpPr txBox="1"/>
      </xdr:nvSpPr>
      <xdr:spPr>
        <a:xfrm>
          <a:off x="9359265" y="631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145415</xdr:rowOff>
    </xdr:from>
    <xdr:ext cx="533400" cy="257810"/>
    <xdr:sp macro="" textlink="">
      <xdr:nvSpPr>
        <xdr:cNvPr id="140" name="n_2mainValue【道路】&#10;一人当たり延長"/>
        <xdr:cNvSpPr txBox="1"/>
      </xdr:nvSpPr>
      <xdr:spPr>
        <a:xfrm>
          <a:off x="8482965" y="6317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149860</xdr:rowOff>
    </xdr:from>
    <xdr:ext cx="533400" cy="259080"/>
    <xdr:sp macro="" textlink="">
      <xdr:nvSpPr>
        <xdr:cNvPr id="141" name="n_3mainValue【道路】&#10;一人当たり延長"/>
        <xdr:cNvSpPr txBox="1"/>
      </xdr:nvSpPr>
      <xdr:spPr>
        <a:xfrm>
          <a:off x="7593965" y="6322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0" name="テキスト ボックス 149"/>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2" name="テキスト ボックス 151"/>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4" name="テキスト ボックス 15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6" name="テキスト ボックス 15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58" name="テキスト ボックス 157"/>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0" name="テキスト ボックス 15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2" name="テキスト ボックス 161"/>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810"/>
    <xdr:sp macro="" textlink="">
      <xdr:nvSpPr>
        <xdr:cNvPr id="164" name="テキスト ボックス 163"/>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66" name="直線コネクタ 165"/>
        <xdr:cNvCxnSpPr/>
      </xdr:nvCxnSpPr>
      <xdr:spPr>
        <a:xfrm flipV="1">
          <a:off x="4634865" y="967359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125730</xdr:rowOff>
    </xdr:from>
    <xdr:ext cx="405130" cy="259080"/>
    <xdr:sp macro="" textlink="">
      <xdr:nvSpPr>
        <xdr:cNvPr id="167" name="【橋りょう・トンネル】&#10;有形固定資産減価償却率最小値テキスト"/>
        <xdr:cNvSpPr txBox="1"/>
      </xdr:nvSpPr>
      <xdr:spPr>
        <a:xfrm>
          <a:off x="4673600" y="1109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68" name="直線コネクタ 167"/>
        <xdr:cNvCxnSpPr/>
      </xdr:nvCxnSpPr>
      <xdr:spPr>
        <a:xfrm>
          <a:off x="4546600" y="1109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19050</xdr:rowOff>
    </xdr:from>
    <xdr:ext cx="405130" cy="257810"/>
    <xdr:sp macro="" textlink="">
      <xdr:nvSpPr>
        <xdr:cNvPr id="169" name="【橋りょう・トンネル】&#10;有形固定資産減価償却率最大値テキスト"/>
        <xdr:cNvSpPr txBox="1"/>
      </xdr:nvSpPr>
      <xdr:spPr>
        <a:xfrm>
          <a:off x="4673600" y="9448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0" name="直線コネクタ 169"/>
        <xdr:cNvCxnSpPr/>
      </xdr:nvCxnSpPr>
      <xdr:spPr>
        <a:xfrm>
          <a:off x="4546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110490</xdr:rowOff>
    </xdr:from>
    <xdr:ext cx="405130" cy="257810"/>
    <xdr:sp macro="" textlink="">
      <xdr:nvSpPr>
        <xdr:cNvPr id="171" name="【橋りょう・トンネル】&#10;有形固定資産減価償却率平均値テキスト"/>
        <xdr:cNvSpPr txBox="1"/>
      </xdr:nvSpPr>
      <xdr:spPr>
        <a:xfrm>
          <a:off x="4673600" y="102260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2" name="フローチャート: 判断 171"/>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3" name="フローチャート: 判断 172"/>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4" name="フローチャート: 判断 173"/>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5" name="フローチャート: 判断 174"/>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6" name="フローチャート: 判断 175"/>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7" name="テキスト ボックス 17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8" name="テキスト ボックス 17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9" name="テキスト ボックス 17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0" name="テキスト ボックス 17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1" name="テキスト ボックス 18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82" name="楕円 181"/>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33020</xdr:rowOff>
    </xdr:from>
    <xdr:ext cx="405130" cy="259080"/>
    <xdr:sp macro="" textlink="">
      <xdr:nvSpPr>
        <xdr:cNvPr id="183" name="【橋りょう・トンネル】&#10;有形固定資産減価償却率該当値テキスト"/>
        <xdr:cNvSpPr txBox="1"/>
      </xdr:nvSpPr>
      <xdr:spPr>
        <a:xfrm>
          <a:off x="4673600" y="997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4" name="楕円 183"/>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60960</xdr:rowOff>
    </xdr:to>
    <xdr:cxnSp macro="">
      <xdr:nvCxnSpPr>
        <xdr:cNvPr id="185" name="直線コネクタ 184"/>
        <xdr:cNvCxnSpPr/>
      </xdr:nvCxnSpPr>
      <xdr:spPr>
        <a:xfrm>
          <a:off x="3797300" y="101498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86" name="楕円 185"/>
        <xdr:cNvSpPr/>
      </xdr:nvSpPr>
      <xdr:spPr>
        <a:xfrm>
          <a:off x="2857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34290</xdr:rowOff>
    </xdr:to>
    <xdr:cxnSp macro="">
      <xdr:nvCxnSpPr>
        <xdr:cNvPr id="187" name="直線コネクタ 186"/>
        <xdr:cNvCxnSpPr/>
      </xdr:nvCxnSpPr>
      <xdr:spPr>
        <a:xfrm>
          <a:off x="2908300" y="100965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88" name="楕円 187"/>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152400</xdr:rowOff>
    </xdr:to>
    <xdr:cxnSp macro="">
      <xdr:nvCxnSpPr>
        <xdr:cNvPr id="189" name="直線コネクタ 188"/>
        <xdr:cNvCxnSpPr/>
      </xdr:nvCxnSpPr>
      <xdr:spPr>
        <a:xfrm>
          <a:off x="2019300" y="100469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15240</xdr:rowOff>
    </xdr:from>
    <xdr:ext cx="405130" cy="259080"/>
    <xdr:sp macro="" textlink="">
      <xdr:nvSpPr>
        <xdr:cNvPr id="190" name="n_1aveValue【橋りょう・トンネル】&#10;有形固定資産減価償却率"/>
        <xdr:cNvSpPr txBox="1"/>
      </xdr:nvSpPr>
      <xdr:spPr>
        <a:xfrm>
          <a:off x="3582035" y="10302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156210</xdr:rowOff>
    </xdr:from>
    <xdr:ext cx="403860" cy="257810"/>
    <xdr:sp macro="" textlink="">
      <xdr:nvSpPr>
        <xdr:cNvPr id="191" name="n_2aveValue【橋りょう・トンネル】&#10;有形固定資産減価償却率"/>
        <xdr:cNvSpPr txBox="1"/>
      </xdr:nvSpPr>
      <xdr:spPr>
        <a:xfrm>
          <a:off x="2705735" y="102717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118110</xdr:rowOff>
    </xdr:from>
    <xdr:ext cx="403860" cy="259080"/>
    <xdr:sp macro="" textlink="">
      <xdr:nvSpPr>
        <xdr:cNvPr id="192" name="n_3aveValue【橋りょう・トンネル】&#10;有形固定資産減価償却率"/>
        <xdr:cNvSpPr txBox="1"/>
      </xdr:nvSpPr>
      <xdr:spPr>
        <a:xfrm>
          <a:off x="1816735" y="10233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162560</xdr:rowOff>
    </xdr:from>
    <xdr:ext cx="403860" cy="259080"/>
    <xdr:sp macro="" textlink="">
      <xdr:nvSpPr>
        <xdr:cNvPr id="193" name="n_4aveValue【橋りょう・トンネル】&#10;有形固定資産減価償却率"/>
        <xdr:cNvSpPr txBox="1"/>
      </xdr:nvSpPr>
      <xdr:spPr>
        <a:xfrm>
          <a:off x="927735" y="10106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101600</xdr:rowOff>
    </xdr:from>
    <xdr:ext cx="405130" cy="259080"/>
    <xdr:sp macro="" textlink="">
      <xdr:nvSpPr>
        <xdr:cNvPr id="194" name="n_1mainValue【橋りょう・トンネル】&#10;有形固定資産減価償却率"/>
        <xdr:cNvSpPr txBox="1"/>
      </xdr:nvSpPr>
      <xdr:spPr>
        <a:xfrm>
          <a:off x="3582035" y="987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48260</xdr:rowOff>
    </xdr:from>
    <xdr:ext cx="403860" cy="259080"/>
    <xdr:sp macro="" textlink="">
      <xdr:nvSpPr>
        <xdr:cNvPr id="195" name="n_2mainValue【橋りょう・トンネル】&#10;有形固定資産減価償却率"/>
        <xdr:cNvSpPr txBox="1"/>
      </xdr:nvSpPr>
      <xdr:spPr>
        <a:xfrm>
          <a:off x="2705735" y="9820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170180</xdr:rowOff>
    </xdr:from>
    <xdr:ext cx="403860" cy="259080"/>
    <xdr:sp macro="" textlink="">
      <xdr:nvSpPr>
        <xdr:cNvPr id="196" name="n_3mainValue【橋りょう・トンネル】&#10;有形固定資産減価償却率"/>
        <xdr:cNvSpPr txBox="1"/>
      </xdr:nvSpPr>
      <xdr:spPr>
        <a:xfrm>
          <a:off x="1816735" y="9771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5" name="テキスト ボックス 20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7" name="直線コネクタ 20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650" cy="259080"/>
    <xdr:sp macro="" textlink="">
      <xdr:nvSpPr>
        <xdr:cNvPr id="208" name="テキスト ボックス 207"/>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9" name="直線コネクタ 20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4360" cy="259080"/>
    <xdr:sp macro="" textlink="">
      <xdr:nvSpPr>
        <xdr:cNvPr id="210" name="テキスト ボックス 209"/>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1" name="直線コネクタ 21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4360" cy="257810"/>
    <xdr:sp macro="" textlink="">
      <xdr:nvSpPr>
        <xdr:cNvPr id="212" name="テキスト ボックス 211"/>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3" name="直線コネクタ 21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4360" cy="259080"/>
    <xdr:sp macro="" textlink="">
      <xdr:nvSpPr>
        <xdr:cNvPr id="214" name="テキスト ボックス 213"/>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5" name="直線コネクタ 21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4360" cy="257810"/>
    <xdr:sp macro="" textlink="">
      <xdr:nvSpPr>
        <xdr:cNvPr id="216" name="テキスト ボックス 215"/>
        <xdr:cNvSpPr txBox="1"/>
      </xdr:nvSpPr>
      <xdr:spPr>
        <a:xfrm>
          <a:off x="6008370" y="965517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7" name="直線コネクタ 21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4530" cy="259080"/>
    <xdr:sp macro="" textlink="">
      <xdr:nvSpPr>
        <xdr:cNvPr id="218" name="テキスト ボックス 217"/>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20" name="テキスト ボックス 219"/>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42545</xdr:rowOff>
    </xdr:from>
    <xdr:to>
      <xdr:col>54</xdr:col>
      <xdr:colOff>189865</xdr:colOff>
      <xdr:row>64</xdr:row>
      <xdr:rowOff>119380</xdr:rowOff>
    </xdr:to>
    <xdr:cxnSp macro="">
      <xdr:nvCxnSpPr>
        <xdr:cNvPr id="222" name="直線コネクタ 221"/>
        <xdr:cNvCxnSpPr/>
      </xdr:nvCxnSpPr>
      <xdr:spPr>
        <a:xfrm flipV="1">
          <a:off x="10476865" y="9472295"/>
          <a:ext cx="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123190</xdr:rowOff>
    </xdr:from>
    <xdr:ext cx="469900" cy="257810"/>
    <xdr:sp macro="" textlink="">
      <xdr:nvSpPr>
        <xdr:cNvPr id="223" name="【橋りょう・トンネル】&#10;一人当たり有形固定資産（償却資産）額最小値テキスト"/>
        <xdr:cNvSpPr txBox="1"/>
      </xdr:nvSpPr>
      <xdr:spPr>
        <a:xfrm>
          <a:off x="10515600" y="11095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119380</xdr:rowOff>
    </xdr:from>
    <xdr:to>
      <xdr:col>55</xdr:col>
      <xdr:colOff>88900</xdr:colOff>
      <xdr:row>64</xdr:row>
      <xdr:rowOff>119380</xdr:rowOff>
    </xdr:to>
    <xdr:cxnSp macro="">
      <xdr:nvCxnSpPr>
        <xdr:cNvPr id="224" name="直線コネクタ 223"/>
        <xdr:cNvCxnSpPr/>
      </xdr:nvCxnSpPr>
      <xdr:spPr>
        <a:xfrm>
          <a:off x="10388600" y="1109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160655</xdr:rowOff>
    </xdr:from>
    <xdr:ext cx="598805" cy="259080"/>
    <xdr:sp macro="" textlink="">
      <xdr:nvSpPr>
        <xdr:cNvPr id="225" name="【橋りょう・トンネル】&#10;一人当たり有形固定資産（償却資産）額最大値テキスト"/>
        <xdr:cNvSpPr txBox="1"/>
      </xdr:nvSpPr>
      <xdr:spPr>
        <a:xfrm>
          <a:off x="10515600" y="924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998,945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42545</xdr:rowOff>
    </xdr:from>
    <xdr:to>
      <xdr:col>55</xdr:col>
      <xdr:colOff>88900</xdr:colOff>
      <xdr:row>55</xdr:row>
      <xdr:rowOff>42545</xdr:rowOff>
    </xdr:to>
    <xdr:cxnSp macro="">
      <xdr:nvCxnSpPr>
        <xdr:cNvPr id="226" name="直線コネクタ 225"/>
        <xdr:cNvCxnSpPr/>
      </xdr:nvCxnSpPr>
      <xdr:spPr>
        <a:xfrm>
          <a:off x="10388600" y="947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55880</xdr:rowOff>
    </xdr:from>
    <xdr:ext cx="598805" cy="259080"/>
    <xdr:sp macro="" textlink="">
      <xdr:nvSpPr>
        <xdr:cNvPr id="227" name="【橋りょう・トンネル】&#10;一人当たり有形固定資産（償却資産）額平均値テキスト"/>
        <xdr:cNvSpPr txBox="1"/>
      </xdr:nvSpPr>
      <xdr:spPr>
        <a:xfrm>
          <a:off x="10515600" y="106857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211,540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77470</xdr:rowOff>
    </xdr:from>
    <xdr:to>
      <xdr:col>55</xdr:col>
      <xdr:colOff>50800</xdr:colOff>
      <xdr:row>63</xdr:row>
      <xdr:rowOff>7620</xdr:rowOff>
    </xdr:to>
    <xdr:sp macro="" textlink="">
      <xdr:nvSpPr>
        <xdr:cNvPr id="228" name="フローチャート: 判断 227"/>
        <xdr:cNvSpPr/>
      </xdr:nvSpPr>
      <xdr:spPr>
        <a:xfrm>
          <a:off x="104267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80010</xdr:rowOff>
    </xdr:from>
    <xdr:to>
      <xdr:col>50</xdr:col>
      <xdr:colOff>165100</xdr:colOff>
      <xdr:row>63</xdr:row>
      <xdr:rowOff>10160</xdr:rowOff>
    </xdr:to>
    <xdr:sp macro="" textlink="">
      <xdr:nvSpPr>
        <xdr:cNvPr id="229" name="フローチャート: 判断 228"/>
        <xdr:cNvSpPr/>
      </xdr:nvSpPr>
      <xdr:spPr>
        <a:xfrm>
          <a:off x="9588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73025</xdr:rowOff>
    </xdr:from>
    <xdr:to>
      <xdr:col>46</xdr:col>
      <xdr:colOff>38100</xdr:colOff>
      <xdr:row>63</xdr:row>
      <xdr:rowOff>3175</xdr:rowOff>
    </xdr:to>
    <xdr:sp macro="" textlink="">
      <xdr:nvSpPr>
        <xdr:cNvPr id="230" name="フローチャート: 判断 229"/>
        <xdr:cNvSpPr/>
      </xdr:nvSpPr>
      <xdr:spPr>
        <a:xfrm>
          <a:off x="86995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75565</xdr:rowOff>
    </xdr:from>
    <xdr:to>
      <xdr:col>41</xdr:col>
      <xdr:colOff>101600</xdr:colOff>
      <xdr:row>63</xdr:row>
      <xdr:rowOff>6350</xdr:rowOff>
    </xdr:to>
    <xdr:sp macro="" textlink="">
      <xdr:nvSpPr>
        <xdr:cNvPr id="231" name="フローチャート: 判断 230"/>
        <xdr:cNvSpPr/>
      </xdr:nvSpPr>
      <xdr:spPr>
        <a:xfrm>
          <a:off x="7810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159385</xdr:rowOff>
    </xdr:from>
    <xdr:to>
      <xdr:col>36</xdr:col>
      <xdr:colOff>165100</xdr:colOff>
      <xdr:row>63</xdr:row>
      <xdr:rowOff>89535</xdr:rowOff>
    </xdr:to>
    <xdr:sp macro="" textlink="">
      <xdr:nvSpPr>
        <xdr:cNvPr id="232" name="フローチャート: 判断 231"/>
        <xdr:cNvSpPr/>
      </xdr:nvSpPr>
      <xdr:spPr>
        <a:xfrm>
          <a:off x="6921500" y="107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3" name="テキスト ボックス 23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34" name="テキスト ボックス 23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35" name="テキスト ボックス 23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36" name="テキスト ボックス 23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37" name="テキスト ボックス 23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3810</xdr:rowOff>
    </xdr:from>
    <xdr:to>
      <xdr:col>55</xdr:col>
      <xdr:colOff>50800</xdr:colOff>
      <xdr:row>61</xdr:row>
      <xdr:rowOff>105410</xdr:rowOff>
    </xdr:to>
    <xdr:sp macro="" textlink="">
      <xdr:nvSpPr>
        <xdr:cNvPr id="238" name="楕円 237"/>
        <xdr:cNvSpPr/>
      </xdr:nvSpPr>
      <xdr:spPr>
        <a:xfrm>
          <a:off x="104267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26670</xdr:rowOff>
    </xdr:from>
    <xdr:ext cx="598805" cy="259080"/>
    <xdr:sp macro="" textlink="">
      <xdr:nvSpPr>
        <xdr:cNvPr id="239" name="【橋りょう・トンネル】&#10;一人当たり有形固定資産（償却資産）額該当値テキスト"/>
        <xdr:cNvSpPr txBox="1"/>
      </xdr:nvSpPr>
      <xdr:spPr>
        <a:xfrm>
          <a:off x="10515600" y="10313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361,512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15875</xdr:rowOff>
    </xdr:from>
    <xdr:to>
      <xdr:col>50</xdr:col>
      <xdr:colOff>165100</xdr:colOff>
      <xdr:row>61</xdr:row>
      <xdr:rowOff>117475</xdr:rowOff>
    </xdr:to>
    <xdr:sp macro="" textlink="">
      <xdr:nvSpPr>
        <xdr:cNvPr id="240" name="楕円 239"/>
        <xdr:cNvSpPr/>
      </xdr:nvSpPr>
      <xdr:spPr>
        <a:xfrm>
          <a:off x="9588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54610</xdr:rowOff>
    </xdr:from>
    <xdr:to>
      <xdr:col>55</xdr:col>
      <xdr:colOff>0</xdr:colOff>
      <xdr:row>61</xdr:row>
      <xdr:rowOff>66675</xdr:rowOff>
    </xdr:to>
    <xdr:cxnSp macro="">
      <xdr:nvCxnSpPr>
        <xdr:cNvPr id="241" name="直線コネクタ 240"/>
        <xdr:cNvCxnSpPr/>
      </xdr:nvCxnSpPr>
      <xdr:spPr>
        <a:xfrm flipV="1">
          <a:off x="9639300" y="1051306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20955</xdr:rowOff>
    </xdr:from>
    <xdr:to>
      <xdr:col>46</xdr:col>
      <xdr:colOff>38100</xdr:colOff>
      <xdr:row>61</xdr:row>
      <xdr:rowOff>122555</xdr:rowOff>
    </xdr:to>
    <xdr:sp macro="" textlink="">
      <xdr:nvSpPr>
        <xdr:cNvPr id="242" name="楕円 241"/>
        <xdr:cNvSpPr/>
      </xdr:nvSpPr>
      <xdr:spPr>
        <a:xfrm>
          <a:off x="8699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66675</xdr:rowOff>
    </xdr:from>
    <xdr:to>
      <xdr:col>50</xdr:col>
      <xdr:colOff>114300</xdr:colOff>
      <xdr:row>61</xdr:row>
      <xdr:rowOff>71755</xdr:rowOff>
    </xdr:to>
    <xdr:cxnSp macro="">
      <xdr:nvCxnSpPr>
        <xdr:cNvPr id="243" name="直線コネクタ 242"/>
        <xdr:cNvCxnSpPr/>
      </xdr:nvCxnSpPr>
      <xdr:spPr>
        <a:xfrm flipV="1">
          <a:off x="8750300" y="105251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27940</xdr:rowOff>
    </xdr:from>
    <xdr:to>
      <xdr:col>41</xdr:col>
      <xdr:colOff>101600</xdr:colOff>
      <xdr:row>61</xdr:row>
      <xdr:rowOff>129540</xdr:rowOff>
    </xdr:to>
    <xdr:sp macro="" textlink="">
      <xdr:nvSpPr>
        <xdr:cNvPr id="244" name="楕円 243"/>
        <xdr:cNvSpPr/>
      </xdr:nvSpPr>
      <xdr:spPr>
        <a:xfrm>
          <a:off x="7810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71755</xdr:rowOff>
    </xdr:from>
    <xdr:to>
      <xdr:col>45</xdr:col>
      <xdr:colOff>177800</xdr:colOff>
      <xdr:row>61</xdr:row>
      <xdr:rowOff>78740</xdr:rowOff>
    </xdr:to>
    <xdr:cxnSp macro="">
      <xdr:nvCxnSpPr>
        <xdr:cNvPr id="245" name="直線コネクタ 244"/>
        <xdr:cNvCxnSpPr/>
      </xdr:nvCxnSpPr>
      <xdr:spPr>
        <a:xfrm flipV="1">
          <a:off x="7861300" y="105302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1270</xdr:rowOff>
    </xdr:from>
    <xdr:ext cx="597535" cy="259080"/>
    <xdr:sp macro="" textlink="">
      <xdr:nvSpPr>
        <xdr:cNvPr id="246" name="n_1aveValue【橋りょう・トンネル】&#10;一人当たり有形固定資産（償却資産）額"/>
        <xdr:cNvSpPr txBox="1"/>
      </xdr:nvSpPr>
      <xdr:spPr>
        <a:xfrm>
          <a:off x="9326880" y="10802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166370</xdr:rowOff>
    </xdr:from>
    <xdr:ext cx="597535" cy="257810"/>
    <xdr:sp macro="" textlink="">
      <xdr:nvSpPr>
        <xdr:cNvPr id="247" name="n_2aveValue【橋りょう・トンネル】&#10;一人当たり有形固定資産（償却資産）額"/>
        <xdr:cNvSpPr txBox="1"/>
      </xdr:nvSpPr>
      <xdr:spPr>
        <a:xfrm>
          <a:off x="8450580" y="107962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214,356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168275</xdr:rowOff>
    </xdr:from>
    <xdr:ext cx="597535" cy="257810"/>
    <xdr:sp macro="" textlink="">
      <xdr:nvSpPr>
        <xdr:cNvPr id="248" name="n_3aveValue【橋りょう・トンネル】&#10;一人当たり有形固定資産（償却資産）額"/>
        <xdr:cNvSpPr txBox="1"/>
      </xdr:nvSpPr>
      <xdr:spPr>
        <a:xfrm>
          <a:off x="7561580" y="107981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106045</xdr:rowOff>
    </xdr:from>
    <xdr:ext cx="597535" cy="259080"/>
    <xdr:sp macro="" textlink="">
      <xdr:nvSpPr>
        <xdr:cNvPr id="249" name="n_4aveValue【橋りょう・トンネル】&#10;一人当たり有形固定資産（償却資産）額"/>
        <xdr:cNvSpPr txBox="1"/>
      </xdr:nvSpPr>
      <xdr:spPr>
        <a:xfrm>
          <a:off x="6672580" y="105644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133985</xdr:rowOff>
    </xdr:from>
    <xdr:ext cx="597535" cy="257810"/>
    <xdr:sp macro="" textlink="">
      <xdr:nvSpPr>
        <xdr:cNvPr id="250" name="n_1mainValue【橋りょう・トンネル】&#10;一人当たり有形固定資産（償却資産）額"/>
        <xdr:cNvSpPr txBox="1"/>
      </xdr:nvSpPr>
      <xdr:spPr>
        <a:xfrm>
          <a:off x="9326880" y="102495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139065</xdr:rowOff>
    </xdr:from>
    <xdr:ext cx="597535" cy="259080"/>
    <xdr:sp macro="" textlink="">
      <xdr:nvSpPr>
        <xdr:cNvPr id="251" name="n_2mainValue【橋りょう・トンネル】&#10;一人当たり有形固定資産（償却資産）額"/>
        <xdr:cNvSpPr txBox="1"/>
      </xdr:nvSpPr>
      <xdr:spPr>
        <a:xfrm>
          <a:off x="8450580" y="102546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146050</xdr:rowOff>
    </xdr:from>
    <xdr:ext cx="597535" cy="257810"/>
    <xdr:sp macro="" textlink="">
      <xdr:nvSpPr>
        <xdr:cNvPr id="252" name="n_3mainValue【橋りょう・トンネル】&#10;一人当たり有形固定資産（償却資産）額"/>
        <xdr:cNvSpPr txBox="1"/>
      </xdr:nvSpPr>
      <xdr:spPr>
        <a:xfrm>
          <a:off x="7561580" y="102616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61" name="テキスト ボックス 260"/>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63" name="テキスト ボックス 262"/>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6090" cy="259080"/>
    <xdr:sp macro="" textlink="">
      <xdr:nvSpPr>
        <xdr:cNvPr id="265" name="テキスト ボックス 264"/>
        <xdr:cNvSpPr txBox="1"/>
      </xdr:nvSpPr>
      <xdr:spPr>
        <a:xfrm>
          <a:off x="294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67" name="テキスト ボックス 266"/>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69" name="テキスト ボックス 268"/>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71" name="テキスト ボックス 270"/>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73" name="テキスト ボックス 272"/>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109220</xdr:rowOff>
    </xdr:from>
    <xdr:to>
      <xdr:col>24</xdr:col>
      <xdr:colOff>62865</xdr:colOff>
      <xdr:row>85</xdr:row>
      <xdr:rowOff>10795</xdr:rowOff>
    </xdr:to>
    <xdr:cxnSp macro="">
      <xdr:nvCxnSpPr>
        <xdr:cNvPr id="275" name="直線コネクタ 274"/>
        <xdr:cNvCxnSpPr/>
      </xdr:nvCxnSpPr>
      <xdr:spPr>
        <a:xfrm flipV="1">
          <a:off x="4634865" y="13310870"/>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14605</xdr:rowOff>
    </xdr:from>
    <xdr:ext cx="405130" cy="259080"/>
    <xdr:sp macro="" textlink="">
      <xdr:nvSpPr>
        <xdr:cNvPr id="276" name="【公営住宅】&#10;有形固定資産減価償却率最小値テキスト"/>
        <xdr:cNvSpPr txBox="1"/>
      </xdr:nvSpPr>
      <xdr:spPr>
        <a:xfrm>
          <a:off x="4673600" y="1458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10795</xdr:rowOff>
    </xdr:from>
    <xdr:to>
      <xdr:col>24</xdr:col>
      <xdr:colOff>152400</xdr:colOff>
      <xdr:row>85</xdr:row>
      <xdr:rowOff>10795</xdr:rowOff>
    </xdr:to>
    <xdr:cxnSp macro="">
      <xdr:nvCxnSpPr>
        <xdr:cNvPr id="277" name="直線コネクタ 276"/>
        <xdr:cNvCxnSpPr/>
      </xdr:nvCxnSpPr>
      <xdr:spPr>
        <a:xfrm>
          <a:off x="4546600" y="1458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55880</xdr:rowOff>
    </xdr:from>
    <xdr:ext cx="405130" cy="259080"/>
    <xdr:sp macro="" textlink="">
      <xdr:nvSpPr>
        <xdr:cNvPr id="278" name="【公営住宅】&#10;有形固定資産減価償却率最大値テキスト"/>
        <xdr:cNvSpPr txBox="1"/>
      </xdr:nvSpPr>
      <xdr:spPr>
        <a:xfrm>
          <a:off x="4673600" y="1308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109220</xdr:rowOff>
    </xdr:from>
    <xdr:to>
      <xdr:col>24</xdr:col>
      <xdr:colOff>152400</xdr:colOff>
      <xdr:row>77</xdr:row>
      <xdr:rowOff>109220</xdr:rowOff>
    </xdr:to>
    <xdr:cxnSp macro="">
      <xdr:nvCxnSpPr>
        <xdr:cNvPr id="279" name="直線コネクタ 278"/>
        <xdr:cNvCxnSpPr/>
      </xdr:nvCxnSpPr>
      <xdr:spPr>
        <a:xfrm>
          <a:off x="4546600" y="1331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12700</xdr:rowOff>
    </xdr:from>
    <xdr:ext cx="405130" cy="259080"/>
    <xdr:sp macro="" textlink="">
      <xdr:nvSpPr>
        <xdr:cNvPr id="280" name="【公営住宅】&#10;有形固定資産減価償却率平均値テキスト"/>
        <xdr:cNvSpPr txBox="1"/>
      </xdr:nvSpPr>
      <xdr:spPr>
        <a:xfrm>
          <a:off x="4673600" y="13728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161290</xdr:rowOff>
    </xdr:from>
    <xdr:to>
      <xdr:col>24</xdr:col>
      <xdr:colOff>114300</xdr:colOff>
      <xdr:row>81</xdr:row>
      <xdr:rowOff>91440</xdr:rowOff>
    </xdr:to>
    <xdr:sp macro="" textlink="">
      <xdr:nvSpPr>
        <xdr:cNvPr id="281" name="フローチャート: 判断 280"/>
        <xdr:cNvSpPr/>
      </xdr:nvSpPr>
      <xdr:spPr>
        <a:xfrm>
          <a:off x="4584700" y="138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21590</xdr:rowOff>
    </xdr:from>
    <xdr:to>
      <xdr:col>20</xdr:col>
      <xdr:colOff>38100</xdr:colOff>
      <xdr:row>81</xdr:row>
      <xdr:rowOff>123190</xdr:rowOff>
    </xdr:to>
    <xdr:sp macro="" textlink="">
      <xdr:nvSpPr>
        <xdr:cNvPr id="282" name="フローチャート: 判断 281"/>
        <xdr:cNvSpPr/>
      </xdr:nvSpPr>
      <xdr:spPr>
        <a:xfrm>
          <a:off x="3746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95885</xdr:rowOff>
    </xdr:to>
    <xdr:sp macro="" textlink="">
      <xdr:nvSpPr>
        <xdr:cNvPr id="283" name="フローチャート: 判断 282"/>
        <xdr:cNvSpPr/>
      </xdr:nvSpPr>
      <xdr:spPr>
        <a:xfrm>
          <a:off x="2857500" y="13882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156210</xdr:rowOff>
    </xdr:from>
    <xdr:to>
      <xdr:col>10</xdr:col>
      <xdr:colOff>165100</xdr:colOff>
      <xdr:row>81</xdr:row>
      <xdr:rowOff>86360</xdr:rowOff>
    </xdr:to>
    <xdr:sp macro="" textlink="">
      <xdr:nvSpPr>
        <xdr:cNvPr id="284" name="フローチャート: 判断 283"/>
        <xdr:cNvSpPr/>
      </xdr:nvSpPr>
      <xdr:spPr>
        <a:xfrm>
          <a:off x="1968500" y="1387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5" name="フローチャート: 判断 28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6" name="テキスト ボックス 28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7" name="テキスト ボックス 28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8" name="テキスト ボックス 28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9" name="テキスト ボックス 28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0" name="テキスト ボックス 28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132080</xdr:rowOff>
    </xdr:from>
    <xdr:to>
      <xdr:col>24</xdr:col>
      <xdr:colOff>114300</xdr:colOff>
      <xdr:row>85</xdr:row>
      <xdr:rowOff>61595</xdr:rowOff>
    </xdr:to>
    <xdr:sp macro="" textlink="">
      <xdr:nvSpPr>
        <xdr:cNvPr id="291" name="楕円 290"/>
        <xdr:cNvSpPr/>
      </xdr:nvSpPr>
      <xdr:spPr>
        <a:xfrm>
          <a:off x="4584700" y="14533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46355</xdr:rowOff>
    </xdr:from>
    <xdr:ext cx="405130" cy="259080"/>
    <xdr:sp macro="" textlink="">
      <xdr:nvSpPr>
        <xdr:cNvPr id="292" name="【公営住宅】&#10;有形固定資産減価償却率該当値テキスト"/>
        <xdr:cNvSpPr txBox="1"/>
      </xdr:nvSpPr>
      <xdr:spPr>
        <a:xfrm>
          <a:off x="4673600" y="14448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104140</xdr:rowOff>
    </xdr:from>
    <xdr:to>
      <xdr:col>20</xdr:col>
      <xdr:colOff>38100</xdr:colOff>
      <xdr:row>85</xdr:row>
      <xdr:rowOff>34290</xdr:rowOff>
    </xdr:to>
    <xdr:sp macro="" textlink="">
      <xdr:nvSpPr>
        <xdr:cNvPr id="293" name="楕円 292"/>
        <xdr:cNvSpPr/>
      </xdr:nvSpPr>
      <xdr:spPr>
        <a:xfrm>
          <a:off x="3746500" y="145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154940</xdr:rowOff>
    </xdr:from>
    <xdr:to>
      <xdr:col>24</xdr:col>
      <xdr:colOff>63500</xdr:colOff>
      <xdr:row>85</xdr:row>
      <xdr:rowOff>10795</xdr:rowOff>
    </xdr:to>
    <xdr:cxnSp macro="">
      <xdr:nvCxnSpPr>
        <xdr:cNvPr id="294" name="直線コネクタ 293"/>
        <xdr:cNvCxnSpPr/>
      </xdr:nvCxnSpPr>
      <xdr:spPr>
        <a:xfrm>
          <a:off x="3797300" y="1455674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67310</xdr:rowOff>
    </xdr:from>
    <xdr:to>
      <xdr:col>15</xdr:col>
      <xdr:colOff>101600</xdr:colOff>
      <xdr:row>84</xdr:row>
      <xdr:rowOff>168910</xdr:rowOff>
    </xdr:to>
    <xdr:sp macro="" textlink="">
      <xdr:nvSpPr>
        <xdr:cNvPr id="295" name="楕円 294"/>
        <xdr:cNvSpPr/>
      </xdr:nvSpPr>
      <xdr:spPr>
        <a:xfrm>
          <a:off x="2857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118110</xdr:rowOff>
    </xdr:from>
    <xdr:to>
      <xdr:col>19</xdr:col>
      <xdr:colOff>177800</xdr:colOff>
      <xdr:row>84</xdr:row>
      <xdr:rowOff>154940</xdr:rowOff>
    </xdr:to>
    <xdr:cxnSp macro="">
      <xdr:nvCxnSpPr>
        <xdr:cNvPr id="296" name="直線コネクタ 295"/>
        <xdr:cNvCxnSpPr/>
      </xdr:nvCxnSpPr>
      <xdr:spPr>
        <a:xfrm>
          <a:off x="2908300" y="145199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297" name="楕円 296"/>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118110</xdr:rowOff>
    </xdr:to>
    <xdr:cxnSp macro="">
      <xdr:nvCxnSpPr>
        <xdr:cNvPr id="298" name="直線コネクタ 297"/>
        <xdr:cNvCxnSpPr/>
      </xdr:nvCxnSpPr>
      <xdr:spPr>
        <a:xfrm>
          <a:off x="2019300" y="14485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139700</xdr:rowOff>
    </xdr:from>
    <xdr:ext cx="405130" cy="259080"/>
    <xdr:sp macro="" textlink="">
      <xdr:nvSpPr>
        <xdr:cNvPr id="299" name="n_1aveValue【公営住宅】&#10;有形固定資産減価償却率"/>
        <xdr:cNvSpPr txBox="1"/>
      </xdr:nvSpPr>
      <xdr:spPr>
        <a:xfrm>
          <a:off x="3582035" y="1368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112395</xdr:rowOff>
    </xdr:from>
    <xdr:ext cx="403860" cy="257810"/>
    <xdr:sp macro="" textlink="">
      <xdr:nvSpPr>
        <xdr:cNvPr id="300" name="n_2aveValue【公営住宅】&#10;有形固定資産減価償却率"/>
        <xdr:cNvSpPr txBox="1"/>
      </xdr:nvSpPr>
      <xdr:spPr>
        <a:xfrm>
          <a:off x="2705735" y="136569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102870</xdr:rowOff>
    </xdr:from>
    <xdr:ext cx="403860" cy="259080"/>
    <xdr:sp macro="" textlink="">
      <xdr:nvSpPr>
        <xdr:cNvPr id="301" name="n_3aveValue【公営住宅】&#10;有形固定資産減価償却率"/>
        <xdr:cNvSpPr txBox="1"/>
      </xdr:nvSpPr>
      <xdr:spPr>
        <a:xfrm>
          <a:off x="1816735" y="13647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93980</xdr:rowOff>
    </xdr:from>
    <xdr:ext cx="403860" cy="259080"/>
    <xdr:sp macro="" textlink="">
      <xdr:nvSpPr>
        <xdr:cNvPr id="302" name="n_4aveValue【公営住宅】&#10;有形固定資産減価償却率"/>
        <xdr:cNvSpPr txBox="1"/>
      </xdr:nvSpPr>
      <xdr:spPr>
        <a:xfrm>
          <a:off x="927735" y="13638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25400</xdr:rowOff>
    </xdr:from>
    <xdr:ext cx="405130" cy="259080"/>
    <xdr:sp macro="" textlink="">
      <xdr:nvSpPr>
        <xdr:cNvPr id="303" name="n_1mainValue【公営住宅】&#10;有形固定資産減価償却率"/>
        <xdr:cNvSpPr txBox="1"/>
      </xdr:nvSpPr>
      <xdr:spPr>
        <a:xfrm>
          <a:off x="3582035" y="14598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160020</xdr:rowOff>
    </xdr:from>
    <xdr:ext cx="403860" cy="259080"/>
    <xdr:sp macro="" textlink="">
      <xdr:nvSpPr>
        <xdr:cNvPr id="304" name="n_2mainValue【公営住宅】&#10;有形固定資産減価償却率"/>
        <xdr:cNvSpPr txBox="1"/>
      </xdr:nvSpPr>
      <xdr:spPr>
        <a:xfrm>
          <a:off x="2705735" y="14561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125730</xdr:rowOff>
    </xdr:from>
    <xdr:ext cx="403860" cy="259080"/>
    <xdr:sp macro="" textlink="">
      <xdr:nvSpPr>
        <xdr:cNvPr id="305" name="n_3mainValue【公営住宅】&#10;有形固定資産減価償却率"/>
        <xdr:cNvSpPr txBox="1"/>
      </xdr:nvSpPr>
      <xdr:spPr>
        <a:xfrm>
          <a:off x="1816735" y="14527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14" name="テキスト ボックス 31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090" cy="259080"/>
    <xdr:sp macro="" textlink="">
      <xdr:nvSpPr>
        <xdr:cNvPr id="317" name="テキスト ボックス 316"/>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090" cy="259080"/>
    <xdr:sp macro="" textlink="">
      <xdr:nvSpPr>
        <xdr:cNvPr id="319" name="テキスト ボックス 318"/>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9080"/>
    <xdr:sp macro="" textlink="">
      <xdr:nvSpPr>
        <xdr:cNvPr id="321" name="テキスト ボックス 320"/>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090" cy="259080"/>
    <xdr:sp macro="" textlink="">
      <xdr:nvSpPr>
        <xdr:cNvPr id="323" name="テキスト ボックス 322"/>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25" name="テキスト ボックス 324"/>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133985</xdr:rowOff>
    </xdr:from>
    <xdr:to>
      <xdr:col>54</xdr:col>
      <xdr:colOff>189865</xdr:colOff>
      <xdr:row>85</xdr:row>
      <xdr:rowOff>159385</xdr:rowOff>
    </xdr:to>
    <xdr:cxnSp macro="">
      <xdr:nvCxnSpPr>
        <xdr:cNvPr id="327" name="直線コネクタ 326"/>
        <xdr:cNvCxnSpPr/>
      </xdr:nvCxnSpPr>
      <xdr:spPr>
        <a:xfrm flipV="1">
          <a:off x="10476865" y="13507085"/>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163195</xdr:rowOff>
    </xdr:from>
    <xdr:ext cx="469900" cy="259080"/>
    <xdr:sp macro="" textlink="">
      <xdr:nvSpPr>
        <xdr:cNvPr id="328" name="【公営住宅】&#10;一人当たり面積最小値テキスト"/>
        <xdr:cNvSpPr txBox="1"/>
      </xdr:nvSpPr>
      <xdr:spPr>
        <a:xfrm>
          <a:off x="10515600" y="1473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159385</xdr:rowOff>
    </xdr:from>
    <xdr:to>
      <xdr:col>55</xdr:col>
      <xdr:colOff>88900</xdr:colOff>
      <xdr:row>85</xdr:row>
      <xdr:rowOff>159385</xdr:rowOff>
    </xdr:to>
    <xdr:cxnSp macro="">
      <xdr:nvCxnSpPr>
        <xdr:cNvPr id="329" name="直線コネクタ 328"/>
        <xdr:cNvCxnSpPr/>
      </xdr:nvCxnSpPr>
      <xdr:spPr>
        <a:xfrm>
          <a:off x="10388600" y="1473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80645</xdr:rowOff>
    </xdr:from>
    <xdr:ext cx="469900" cy="259080"/>
    <xdr:sp macro="" textlink="">
      <xdr:nvSpPr>
        <xdr:cNvPr id="330" name="【公営住宅】&#10;一人当たり面積最大値テキスト"/>
        <xdr:cNvSpPr txBox="1"/>
      </xdr:nvSpPr>
      <xdr:spPr>
        <a:xfrm>
          <a:off x="10515600" y="13282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133985</xdr:rowOff>
    </xdr:from>
    <xdr:to>
      <xdr:col>55</xdr:col>
      <xdr:colOff>88900</xdr:colOff>
      <xdr:row>78</xdr:row>
      <xdr:rowOff>133985</xdr:rowOff>
    </xdr:to>
    <xdr:cxnSp macro="">
      <xdr:nvCxnSpPr>
        <xdr:cNvPr id="331" name="直線コネクタ 330"/>
        <xdr:cNvCxnSpPr/>
      </xdr:nvCxnSpPr>
      <xdr:spPr>
        <a:xfrm>
          <a:off x="10388600" y="1350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23495</xdr:rowOff>
    </xdr:from>
    <xdr:ext cx="469900" cy="259080"/>
    <xdr:sp macro="" textlink="">
      <xdr:nvSpPr>
        <xdr:cNvPr id="332" name="【公営住宅】&#10;一人当たり面積平均値テキスト"/>
        <xdr:cNvSpPr txBox="1"/>
      </xdr:nvSpPr>
      <xdr:spPr>
        <a:xfrm>
          <a:off x="10515600" y="14253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635</xdr:rowOff>
    </xdr:from>
    <xdr:to>
      <xdr:col>55</xdr:col>
      <xdr:colOff>50800</xdr:colOff>
      <xdr:row>84</xdr:row>
      <xdr:rowOff>102235</xdr:rowOff>
    </xdr:to>
    <xdr:sp macro="" textlink="">
      <xdr:nvSpPr>
        <xdr:cNvPr id="333" name="フローチャート: 判断 332"/>
        <xdr:cNvSpPr/>
      </xdr:nvSpPr>
      <xdr:spPr>
        <a:xfrm>
          <a:off x="10426700" y="1440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34" name="フローチャート: 判断 333"/>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35560</xdr:rowOff>
    </xdr:from>
    <xdr:to>
      <xdr:col>46</xdr:col>
      <xdr:colOff>38100</xdr:colOff>
      <xdr:row>84</xdr:row>
      <xdr:rowOff>137160</xdr:rowOff>
    </xdr:to>
    <xdr:sp macro="" textlink="">
      <xdr:nvSpPr>
        <xdr:cNvPr id="335" name="フローチャート: 判断 334"/>
        <xdr:cNvSpPr/>
      </xdr:nvSpPr>
      <xdr:spPr>
        <a:xfrm>
          <a:off x="8699500" y="1443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40640</xdr:rowOff>
    </xdr:from>
    <xdr:to>
      <xdr:col>41</xdr:col>
      <xdr:colOff>101600</xdr:colOff>
      <xdr:row>84</xdr:row>
      <xdr:rowOff>141605</xdr:rowOff>
    </xdr:to>
    <xdr:sp macro="" textlink="">
      <xdr:nvSpPr>
        <xdr:cNvPr id="336" name="フローチャート: 判断 335"/>
        <xdr:cNvSpPr/>
      </xdr:nvSpPr>
      <xdr:spPr>
        <a:xfrm>
          <a:off x="78105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55245</xdr:rowOff>
    </xdr:from>
    <xdr:to>
      <xdr:col>36</xdr:col>
      <xdr:colOff>165100</xdr:colOff>
      <xdr:row>84</xdr:row>
      <xdr:rowOff>156845</xdr:rowOff>
    </xdr:to>
    <xdr:sp macro="" textlink="">
      <xdr:nvSpPr>
        <xdr:cNvPr id="337" name="フローチャート: 判断 336"/>
        <xdr:cNvSpPr/>
      </xdr:nvSpPr>
      <xdr:spPr>
        <a:xfrm>
          <a:off x="6921500" y="1445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8" name="テキスト ボックス 33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9" name="テキスト ボックス 33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0" name="テキスト ボックス 33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1" name="テキスト ボックス 34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2" name="テキスト ボックス 34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100965</xdr:rowOff>
    </xdr:from>
    <xdr:to>
      <xdr:col>55</xdr:col>
      <xdr:colOff>50800</xdr:colOff>
      <xdr:row>85</xdr:row>
      <xdr:rowOff>31115</xdr:rowOff>
    </xdr:to>
    <xdr:sp macro="" textlink="">
      <xdr:nvSpPr>
        <xdr:cNvPr id="343" name="楕円 342"/>
        <xdr:cNvSpPr/>
      </xdr:nvSpPr>
      <xdr:spPr>
        <a:xfrm>
          <a:off x="104267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79375</xdr:rowOff>
    </xdr:from>
    <xdr:ext cx="469900" cy="258445"/>
    <xdr:sp macro="" textlink="">
      <xdr:nvSpPr>
        <xdr:cNvPr id="344" name="【公営住宅】&#10;一人当たり面積該当値テキスト"/>
        <xdr:cNvSpPr txBox="1"/>
      </xdr:nvSpPr>
      <xdr:spPr>
        <a:xfrm>
          <a:off x="10515600" y="14481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105410</xdr:rowOff>
    </xdr:from>
    <xdr:to>
      <xdr:col>50</xdr:col>
      <xdr:colOff>165100</xdr:colOff>
      <xdr:row>85</xdr:row>
      <xdr:rowOff>35560</xdr:rowOff>
    </xdr:to>
    <xdr:sp macro="" textlink="">
      <xdr:nvSpPr>
        <xdr:cNvPr id="345" name="楕円 344"/>
        <xdr:cNvSpPr/>
      </xdr:nvSpPr>
      <xdr:spPr>
        <a:xfrm>
          <a:off x="9588500" y="145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151765</xdr:rowOff>
    </xdr:from>
    <xdr:to>
      <xdr:col>55</xdr:col>
      <xdr:colOff>0</xdr:colOff>
      <xdr:row>84</xdr:row>
      <xdr:rowOff>156210</xdr:rowOff>
    </xdr:to>
    <xdr:cxnSp macro="">
      <xdr:nvCxnSpPr>
        <xdr:cNvPr id="346" name="直線コネクタ 345"/>
        <xdr:cNvCxnSpPr/>
      </xdr:nvCxnSpPr>
      <xdr:spPr>
        <a:xfrm flipV="1">
          <a:off x="9639300" y="145535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107315</xdr:rowOff>
    </xdr:from>
    <xdr:to>
      <xdr:col>46</xdr:col>
      <xdr:colOff>38100</xdr:colOff>
      <xdr:row>85</xdr:row>
      <xdr:rowOff>37465</xdr:rowOff>
    </xdr:to>
    <xdr:sp macro="" textlink="">
      <xdr:nvSpPr>
        <xdr:cNvPr id="347" name="楕円 346"/>
        <xdr:cNvSpPr/>
      </xdr:nvSpPr>
      <xdr:spPr>
        <a:xfrm>
          <a:off x="8699500" y="145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156210</xdr:rowOff>
    </xdr:from>
    <xdr:to>
      <xdr:col>50</xdr:col>
      <xdr:colOff>114300</xdr:colOff>
      <xdr:row>84</xdr:row>
      <xdr:rowOff>158115</xdr:rowOff>
    </xdr:to>
    <xdr:cxnSp macro="">
      <xdr:nvCxnSpPr>
        <xdr:cNvPr id="348" name="直線コネクタ 347"/>
        <xdr:cNvCxnSpPr/>
      </xdr:nvCxnSpPr>
      <xdr:spPr>
        <a:xfrm flipV="1">
          <a:off x="8750300" y="145580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103505</xdr:rowOff>
    </xdr:from>
    <xdr:to>
      <xdr:col>41</xdr:col>
      <xdr:colOff>101600</xdr:colOff>
      <xdr:row>85</xdr:row>
      <xdr:rowOff>33655</xdr:rowOff>
    </xdr:to>
    <xdr:sp macro="" textlink="">
      <xdr:nvSpPr>
        <xdr:cNvPr id="349" name="楕円 348"/>
        <xdr:cNvSpPr/>
      </xdr:nvSpPr>
      <xdr:spPr>
        <a:xfrm>
          <a:off x="7810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154940</xdr:rowOff>
    </xdr:from>
    <xdr:to>
      <xdr:col>45</xdr:col>
      <xdr:colOff>177800</xdr:colOff>
      <xdr:row>84</xdr:row>
      <xdr:rowOff>158115</xdr:rowOff>
    </xdr:to>
    <xdr:cxnSp macro="">
      <xdr:nvCxnSpPr>
        <xdr:cNvPr id="350" name="直線コネクタ 349"/>
        <xdr:cNvCxnSpPr/>
      </xdr:nvCxnSpPr>
      <xdr:spPr>
        <a:xfrm>
          <a:off x="7861300" y="145567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151130</xdr:rowOff>
    </xdr:from>
    <xdr:ext cx="469900" cy="259080"/>
    <xdr:sp macro="" textlink="">
      <xdr:nvSpPr>
        <xdr:cNvPr id="351" name="n_1aveValue【公営住宅】&#10;一人当たり面積"/>
        <xdr:cNvSpPr txBox="1"/>
      </xdr:nvSpPr>
      <xdr:spPr>
        <a:xfrm>
          <a:off x="9391650" y="14210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153670</xdr:rowOff>
    </xdr:from>
    <xdr:ext cx="468630" cy="259080"/>
    <xdr:sp macro="" textlink="">
      <xdr:nvSpPr>
        <xdr:cNvPr id="352" name="n_2aveValue【公営住宅】&#10;一人当たり面積"/>
        <xdr:cNvSpPr txBox="1"/>
      </xdr:nvSpPr>
      <xdr:spPr>
        <a:xfrm>
          <a:off x="8515350" y="14212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158115</xdr:rowOff>
    </xdr:from>
    <xdr:ext cx="468630" cy="257810"/>
    <xdr:sp macro="" textlink="">
      <xdr:nvSpPr>
        <xdr:cNvPr id="353" name="n_3aveValue【公営住宅】&#10;一人当たり面積"/>
        <xdr:cNvSpPr txBox="1"/>
      </xdr:nvSpPr>
      <xdr:spPr>
        <a:xfrm>
          <a:off x="7626350" y="142170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1905</xdr:rowOff>
    </xdr:from>
    <xdr:ext cx="468630" cy="259080"/>
    <xdr:sp macro="" textlink="">
      <xdr:nvSpPr>
        <xdr:cNvPr id="354" name="n_4aveValue【公営住宅】&#10;一人当たり面積"/>
        <xdr:cNvSpPr txBox="1"/>
      </xdr:nvSpPr>
      <xdr:spPr>
        <a:xfrm>
          <a:off x="6737350" y="14232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26670</xdr:rowOff>
    </xdr:from>
    <xdr:ext cx="469900" cy="259080"/>
    <xdr:sp macro="" textlink="">
      <xdr:nvSpPr>
        <xdr:cNvPr id="355" name="n_1mainValue【公営住宅】&#10;一人当たり面積"/>
        <xdr:cNvSpPr txBox="1"/>
      </xdr:nvSpPr>
      <xdr:spPr>
        <a:xfrm>
          <a:off x="9391650" y="1459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29210</xdr:rowOff>
    </xdr:from>
    <xdr:ext cx="468630" cy="257810"/>
    <xdr:sp macro="" textlink="">
      <xdr:nvSpPr>
        <xdr:cNvPr id="356" name="n_2mainValue【公営住宅】&#10;一人当たり面積"/>
        <xdr:cNvSpPr txBox="1"/>
      </xdr:nvSpPr>
      <xdr:spPr>
        <a:xfrm>
          <a:off x="8515350" y="14602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24765</xdr:rowOff>
    </xdr:from>
    <xdr:ext cx="468630" cy="259080"/>
    <xdr:sp macro="" textlink="">
      <xdr:nvSpPr>
        <xdr:cNvPr id="357" name="n_3mainValue【公営住宅】&#10;一人当たり面積"/>
        <xdr:cNvSpPr txBox="1"/>
      </xdr:nvSpPr>
      <xdr:spPr>
        <a:xfrm>
          <a:off x="7626350" y="14598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82" name="テキスト ボックス 381"/>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384" name="テキスト ボックス 383"/>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386" name="テキスト ボックス 385"/>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388" name="テキスト ボックス 387"/>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90" name="テキスト ボックス 389"/>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92" name="テキスト ボックス 391"/>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394" name="テキスト ボックス 393"/>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396" name="テキスト ボックス 395"/>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78105</xdr:rowOff>
    </xdr:from>
    <xdr:to>
      <xdr:col>85</xdr:col>
      <xdr:colOff>126365</xdr:colOff>
      <xdr:row>41</xdr:row>
      <xdr:rowOff>76200</xdr:rowOff>
    </xdr:to>
    <xdr:cxnSp macro="">
      <xdr:nvCxnSpPr>
        <xdr:cNvPr id="398" name="直線コネクタ 397"/>
        <xdr:cNvCxnSpPr/>
      </xdr:nvCxnSpPr>
      <xdr:spPr>
        <a:xfrm flipV="1">
          <a:off x="16318865" y="573595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80010</xdr:rowOff>
    </xdr:from>
    <xdr:ext cx="405130" cy="259080"/>
    <xdr:sp macro="" textlink="">
      <xdr:nvSpPr>
        <xdr:cNvPr id="399" name="【認定こども園・幼稚園・保育所】&#10;有形固定資産減価償却率最小値テキスト"/>
        <xdr:cNvSpPr txBox="1"/>
      </xdr:nvSpPr>
      <xdr:spPr>
        <a:xfrm>
          <a:off x="16357600" y="710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00" name="直線コネクタ 399"/>
        <xdr:cNvCxnSpPr/>
      </xdr:nvCxnSpPr>
      <xdr:spPr>
        <a:xfrm>
          <a:off x="16230600" y="710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24765</xdr:rowOff>
    </xdr:from>
    <xdr:ext cx="405130" cy="259080"/>
    <xdr:sp macro="" textlink="">
      <xdr:nvSpPr>
        <xdr:cNvPr id="401" name="【認定こども園・幼稚園・保育所】&#10;有形固定資産減価償却率最大値テキスト"/>
        <xdr:cNvSpPr txBox="1"/>
      </xdr:nvSpPr>
      <xdr:spPr>
        <a:xfrm>
          <a:off x="16357600" y="551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02" name="直線コネクタ 401"/>
        <xdr:cNvCxnSpPr/>
      </xdr:nvCxnSpPr>
      <xdr:spPr>
        <a:xfrm>
          <a:off x="16230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78105</xdr:rowOff>
    </xdr:from>
    <xdr:ext cx="405130" cy="257810"/>
    <xdr:sp macro="" textlink="">
      <xdr:nvSpPr>
        <xdr:cNvPr id="403" name="【認定こども園・幼稚園・保育所】&#10;有形固定資産減価償却率平均値テキスト"/>
        <xdr:cNvSpPr txBox="1"/>
      </xdr:nvSpPr>
      <xdr:spPr>
        <a:xfrm>
          <a:off x="16357600" y="62503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04" name="フローチャート: 判断 403"/>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05" name="フローチャート: 判断 404"/>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06" name="フローチャート: 判断 405"/>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07" name="フローチャート: 判断 406"/>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08" name="フローチャート: 判断 407"/>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9" name="テキスト ボックス 40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10" name="テキスト ボックス 40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1" name="テキスト ボックス 41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2" name="テキスト ボックス 41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3" name="テキスト ボックス 41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33</xdr:row>
      <xdr:rowOff>27305</xdr:rowOff>
    </xdr:from>
    <xdr:to>
      <xdr:col>85</xdr:col>
      <xdr:colOff>177800</xdr:colOff>
      <xdr:row>33</xdr:row>
      <xdr:rowOff>128905</xdr:rowOff>
    </xdr:to>
    <xdr:sp macro="" textlink="">
      <xdr:nvSpPr>
        <xdr:cNvPr id="414" name="楕円 413"/>
        <xdr:cNvSpPr/>
      </xdr:nvSpPr>
      <xdr:spPr>
        <a:xfrm>
          <a:off x="162687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151765</xdr:rowOff>
    </xdr:from>
    <xdr:ext cx="405130" cy="259080"/>
    <xdr:sp macro="" textlink="">
      <xdr:nvSpPr>
        <xdr:cNvPr id="415" name="【認定こども園・幼稚園・保育所】&#10;有形固定資産減価償却率該当値テキスト"/>
        <xdr:cNvSpPr txBox="1"/>
      </xdr:nvSpPr>
      <xdr:spPr>
        <a:xfrm>
          <a:off x="16357600" y="5638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416" name="楕円 415"/>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78105</xdr:rowOff>
    </xdr:from>
    <xdr:to>
      <xdr:col>85</xdr:col>
      <xdr:colOff>127000</xdr:colOff>
      <xdr:row>34</xdr:row>
      <xdr:rowOff>156210</xdr:rowOff>
    </xdr:to>
    <xdr:cxnSp macro="">
      <xdr:nvCxnSpPr>
        <xdr:cNvPr id="417" name="直線コネクタ 416"/>
        <xdr:cNvCxnSpPr/>
      </xdr:nvCxnSpPr>
      <xdr:spPr>
        <a:xfrm flipV="1">
          <a:off x="15481300" y="5735955"/>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36830</xdr:rowOff>
    </xdr:from>
    <xdr:to>
      <xdr:col>76</xdr:col>
      <xdr:colOff>165100</xdr:colOff>
      <xdr:row>35</xdr:row>
      <xdr:rowOff>138430</xdr:rowOff>
    </xdr:to>
    <xdr:sp macro="" textlink="">
      <xdr:nvSpPr>
        <xdr:cNvPr id="418" name="楕円 417"/>
        <xdr:cNvSpPr/>
      </xdr:nvSpPr>
      <xdr:spPr>
        <a:xfrm>
          <a:off x="1454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87630</xdr:rowOff>
    </xdr:to>
    <xdr:cxnSp macro="">
      <xdr:nvCxnSpPr>
        <xdr:cNvPr id="419" name="直線コネクタ 418"/>
        <xdr:cNvCxnSpPr/>
      </xdr:nvCxnSpPr>
      <xdr:spPr>
        <a:xfrm flipV="1">
          <a:off x="14592300" y="59855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33020</xdr:rowOff>
    </xdr:from>
    <xdr:to>
      <xdr:col>72</xdr:col>
      <xdr:colOff>38100</xdr:colOff>
      <xdr:row>35</xdr:row>
      <xdr:rowOff>134620</xdr:rowOff>
    </xdr:to>
    <xdr:sp macro="" textlink="">
      <xdr:nvSpPr>
        <xdr:cNvPr id="420" name="楕円 419"/>
        <xdr:cNvSpPr/>
      </xdr:nvSpPr>
      <xdr:spPr>
        <a:xfrm>
          <a:off x="13652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83820</xdr:rowOff>
    </xdr:from>
    <xdr:to>
      <xdr:col>76</xdr:col>
      <xdr:colOff>114300</xdr:colOff>
      <xdr:row>35</xdr:row>
      <xdr:rowOff>87630</xdr:rowOff>
    </xdr:to>
    <xdr:cxnSp macro="">
      <xdr:nvCxnSpPr>
        <xdr:cNvPr id="421" name="直線コネクタ 420"/>
        <xdr:cNvCxnSpPr/>
      </xdr:nvCxnSpPr>
      <xdr:spPr>
        <a:xfrm>
          <a:off x="13703300" y="6084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26670</xdr:rowOff>
    </xdr:from>
    <xdr:ext cx="405130" cy="259080"/>
    <xdr:sp macro="" textlink="">
      <xdr:nvSpPr>
        <xdr:cNvPr id="422" name="n_1aveValue【認定こども園・幼稚園・保育所】&#10;有形固定資産減価償却率"/>
        <xdr:cNvSpPr txBox="1"/>
      </xdr:nvSpPr>
      <xdr:spPr>
        <a:xfrm>
          <a:off x="15266035" y="637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47625</xdr:rowOff>
    </xdr:from>
    <xdr:ext cx="403860" cy="259080"/>
    <xdr:sp macro="" textlink="">
      <xdr:nvSpPr>
        <xdr:cNvPr id="423" name="n_2aveValue【認定こども園・幼稚園・保育所】&#10;有形固定資産減価償却率"/>
        <xdr:cNvSpPr txBox="1"/>
      </xdr:nvSpPr>
      <xdr:spPr>
        <a:xfrm>
          <a:off x="14389735" y="63912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34290</xdr:rowOff>
    </xdr:from>
    <xdr:ext cx="403860" cy="259080"/>
    <xdr:sp macro="" textlink="">
      <xdr:nvSpPr>
        <xdr:cNvPr id="424" name="n_3aveValue【認定こども園・幼稚園・保育所】&#10;有形固定資産減価償却率"/>
        <xdr:cNvSpPr txBox="1"/>
      </xdr:nvSpPr>
      <xdr:spPr>
        <a:xfrm>
          <a:off x="13500735" y="6377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130175</xdr:rowOff>
    </xdr:from>
    <xdr:ext cx="403860" cy="259080"/>
    <xdr:sp macro="" textlink="">
      <xdr:nvSpPr>
        <xdr:cNvPr id="425" name="n_4aveValue【認定こども園・幼稚園・保育所】&#10;有形固定資産減価償却率"/>
        <xdr:cNvSpPr txBox="1"/>
      </xdr:nvSpPr>
      <xdr:spPr>
        <a:xfrm>
          <a:off x="12611735" y="6130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52070</xdr:rowOff>
    </xdr:from>
    <xdr:ext cx="405130" cy="257810"/>
    <xdr:sp macro="" textlink="">
      <xdr:nvSpPr>
        <xdr:cNvPr id="426" name="n_1mainValue【認定こども園・幼稚園・保育所】&#10;有形固定資産減価償却率"/>
        <xdr:cNvSpPr txBox="1"/>
      </xdr:nvSpPr>
      <xdr:spPr>
        <a:xfrm>
          <a:off x="15266035" y="5709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154940</xdr:rowOff>
    </xdr:from>
    <xdr:ext cx="403860" cy="257810"/>
    <xdr:sp macro="" textlink="">
      <xdr:nvSpPr>
        <xdr:cNvPr id="427" name="n_2mainValue【認定こども園・幼稚園・保育所】&#10;有形固定資産減価償却率"/>
        <xdr:cNvSpPr txBox="1"/>
      </xdr:nvSpPr>
      <xdr:spPr>
        <a:xfrm>
          <a:off x="14389735" y="5812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151130</xdr:rowOff>
    </xdr:from>
    <xdr:ext cx="403860" cy="259080"/>
    <xdr:sp macro="" textlink="">
      <xdr:nvSpPr>
        <xdr:cNvPr id="428" name="n_3mainValue【認定こども園・幼稚園・保育所】&#10;有形固定資産減価償却率"/>
        <xdr:cNvSpPr txBox="1"/>
      </xdr:nvSpPr>
      <xdr:spPr>
        <a:xfrm>
          <a:off x="13500735" y="5808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37" name="テキスト ボックス 436"/>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9" name="直線コネクタ 43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440" name="テキスト ボックス 439"/>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1" name="直線コネクタ 44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442" name="テキスト ボックス 441"/>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3" name="直線コネクタ 44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444" name="テキスト ボックス 443"/>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5" name="直線コネクタ 44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446" name="テキスト ボックス 445"/>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7" name="直線コネクタ 44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448" name="テキスト ボックス 447"/>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50" name="テキスト ボックス 449"/>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19050</xdr:rowOff>
    </xdr:from>
    <xdr:to>
      <xdr:col>116</xdr:col>
      <xdr:colOff>62865</xdr:colOff>
      <xdr:row>41</xdr:row>
      <xdr:rowOff>19050</xdr:rowOff>
    </xdr:to>
    <xdr:cxnSp macro="">
      <xdr:nvCxnSpPr>
        <xdr:cNvPr id="452" name="直線コネクタ 451"/>
        <xdr:cNvCxnSpPr/>
      </xdr:nvCxnSpPr>
      <xdr:spPr>
        <a:xfrm flipV="1">
          <a:off x="22160865" y="601980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22860</xdr:rowOff>
    </xdr:from>
    <xdr:ext cx="469900" cy="259080"/>
    <xdr:sp macro="" textlink="">
      <xdr:nvSpPr>
        <xdr:cNvPr id="453" name="【認定こども園・幼稚園・保育所】&#10;一人当たり面積最小値テキスト"/>
        <xdr:cNvSpPr txBox="1"/>
      </xdr:nvSpPr>
      <xdr:spPr>
        <a:xfrm>
          <a:off x="22199600" y="705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54" name="直線コネクタ 453"/>
        <xdr:cNvCxnSpPr/>
      </xdr:nvCxnSpPr>
      <xdr:spPr>
        <a:xfrm>
          <a:off x="220726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137160</xdr:rowOff>
    </xdr:from>
    <xdr:ext cx="469900" cy="259080"/>
    <xdr:sp macro="" textlink="">
      <xdr:nvSpPr>
        <xdr:cNvPr id="455" name="【認定こども園・幼稚園・保育所】&#10;一人当たり面積最大値テキスト"/>
        <xdr:cNvSpPr txBox="1"/>
      </xdr:nvSpPr>
      <xdr:spPr>
        <a:xfrm>
          <a:off x="22199600" y="579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0.160</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19050</xdr:rowOff>
    </xdr:from>
    <xdr:to>
      <xdr:col>116</xdr:col>
      <xdr:colOff>152400</xdr:colOff>
      <xdr:row>35</xdr:row>
      <xdr:rowOff>19050</xdr:rowOff>
    </xdr:to>
    <xdr:cxnSp macro="">
      <xdr:nvCxnSpPr>
        <xdr:cNvPr id="456" name="直線コネクタ 455"/>
        <xdr:cNvCxnSpPr/>
      </xdr:nvCxnSpPr>
      <xdr:spPr>
        <a:xfrm>
          <a:off x="22072600" y="601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114300</xdr:rowOff>
    </xdr:from>
    <xdr:ext cx="469900" cy="259080"/>
    <xdr:sp macro="" textlink="">
      <xdr:nvSpPr>
        <xdr:cNvPr id="457" name="【認定こども園・幼稚園・保育所】&#10;一人当たり面積平均値テキスト"/>
        <xdr:cNvSpPr txBox="1"/>
      </xdr:nvSpPr>
      <xdr:spPr>
        <a:xfrm>
          <a:off x="22199600" y="6457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58" name="フローチャート: 判断 457"/>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59" name="フローチャート: 判断 458"/>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60" name="フローチャート: 判断 459"/>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461" name="フローチャート: 判断 460"/>
        <xdr:cNvSpPr/>
      </xdr:nvSpPr>
      <xdr:spPr>
        <a:xfrm>
          <a:off x="19494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62" name="フローチャート: 判断 461"/>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3" name="テキスト ボックス 46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4" name="テキスト ボックス 46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5" name="テキスト ボックス 46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6" name="テキスト ボックス 46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7" name="テキスト ボックス 46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128270</xdr:rowOff>
    </xdr:from>
    <xdr:to>
      <xdr:col>116</xdr:col>
      <xdr:colOff>114300</xdr:colOff>
      <xdr:row>36</xdr:row>
      <xdr:rowOff>58420</xdr:rowOff>
    </xdr:to>
    <xdr:sp macro="" textlink="">
      <xdr:nvSpPr>
        <xdr:cNvPr id="468" name="楕円 467"/>
        <xdr:cNvSpPr/>
      </xdr:nvSpPr>
      <xdr:spPr>
        <a:xfrm>
          <a:off x="22110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151130</xdr:rowOff>
    </xdr:from>
    <xdr:ext cx="469900" cy="259080"/>
    <xdr:sp macro="" textlink="">
      <xdr:nvSpPr>
        <xdr:cNvPr id="469" name="【認定こども園・幼稚園・保育所】&#10;一人当たり面積該当値テキスト"/>
        <xdr:cNvSpPr txBox="1"/>
      </xdr:nvSpPr>
      <xdr:spPr>
        <a:xfrm>
          <a:off x="22199600" y="598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33</xdr:row>
      <xdr:rowOff>143510</xdr:rowOff>
    </xdr:from>
    <xdr:to>
      <xdr:col>112</xdr:col>
      <xdr:colOff>38100</xdr:colOff>
      <xdr:row>34</xdr:row>
      <xdr:rowOff>73660</xdr:rowOff>
    </xdr:to>
    <xdr:sp macro="" textlink="">
      <xdr:nvSpPr>
        <xdr:cNvPr id="470" name="楕円 469"/>
        <xdr:cNvSpPr/>
      </xdr:nvSpPr>
      <xdr:spPr>
        <a:xfrm>
          <a:off x="21272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22860</xdr:rowOff>
    </xdr:from>
    <xdr:to>
      <xdr:col>116</xdr:col>
      <xdr:colOff>63500</xdr:colOff>
      <xdr:row>36</xdr:row>
      <xdr:rowOff>7620</xdr:rowOff>
    </xdr:to>
    <xdr:cxnSp macro="">
      <xdr:nvCxnSpPr>
        <xdr:cNvPr id="471" name="直線コネクタ 470"/>
        <xdr:cNvCxnSpPr/>
      </xdr:nvCxnSpPr>
      <xdr:spPr>
        <a:xfrm>
          <a:off x="21323300" y="5852160"/>
          <a:ext cx="8382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154940</xdr:rowOff>
    </xdr:from>
    <xdr:to>
      <xdr:col>107</xdr:col>
      <xdr:colOff>101600</xdr:colOff>
      <xdr:row>35</xdr:row>
      <xdr:rowOff>85090</xdr:rowOff>
    </xdr:to>
    <xdr:sp macro="" textlink="">
      <xdr:nvSpPr>
        <xdr:cNvPr id="472" name="楕円 471"/>
        <xdr:cNvSpPr/>
      </xdr:nvSpPr>
      <xdr:spPr>
        <a:xfrm>
          <a:off x="20383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22860</xdr:rowOff>
    </xdr:from>
    <xdr:to>
      <xdr:col>111</xdr:col>
      <xdr:colOff>177800</xdr:colOff>
      <xdr:row>35</xdr:row>
      <xdr:rowOff>34290</xdr:rowOff>
    </xdr:to>
    <xdr:cxnSp macro="">
      <xdr:nvCxnSpPr>
        <xdr:cNvPr id="473" name="直線コネクタ 472"/>
        <xdr:cNvCxnSpPr/>
      </xdr:nvCxnSpPr>
      <xdr:spPr>
        <a:xfrm flipV="1">
          <a:off x="20434300" y="58521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101600</xdr:rowOff>
    </xdr:from>
    <xdr:to>
      <xdr:col>102</xdr:col>
      <xdr:colOff>165100</xdr:colOff>
      <xdr:row>35</xdr:row>
      <xdr:rowOff>31750</xdr:rowOff>
    </xdr:to>
    <xdr:sp macro="" textlink="">
      <xdr:nvSpPr>
        <xdr:cNvPr id="474" name="楕円 473"/>
        <xdr:cNvSpPr/>
      </xdr:nvSpPr>
      <xdr:spPr>
        <a:xfrm>
          <a:off x="19494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152400</xdr:rowOff>
    </xdr:from>
    <xdr:to>
      <xdr:col>107</xdr:col>
      <xdr:colOff>50800</xdr:colOff>
      <xdr:row>35</xdr:row>
      <xdr:rowOff>34290</xdr:rowOff>
    </xdr:to>
    <xdr:cxnSp macro="">
      <xdr:nvCxnSpPr>
        <xdr:cNvPr id="475" name="直線コネクタ 474"/>
        <xdr:cNvCxnSpPr/>
      </xdr:nvCxnSpPr>
      <xdr:spPr>
        <a:xfrm>
          <a:off x="19545300" y="59817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57150</xdr:rowOff>
    </xdr:from>
    <xdr:ext cx="469900" cy="259080"/>
    <xdr:sp macro="" textlink="">
      <xdr:nvSpPr>
        <xdr:cNvPr id="476" name="n_1aveValue【認定こども園・幼稚園・保育所】&#10;一人当たり面積"/>
        <xdr:cNvSpPr txBox="1"/>
      </xdr:nvSpPr>
      <xdr:spPr>
        <a:xfrm>
          <a:off x="21075650" y="657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57150</xdr:rowOff>
    </xdr:from>
    <xdr:ext cx="468630" cy="259080"/>
    <xdr:sp macro="" textlink="">
      <xdr:nvSpPr>
        <xdr:cNvPr id="477" name="n_2aveValue【認定こども園・幼稚園・保育所】&#10;一人当たり面積"/>
        <xdr:cNvSpPr txBox="1"/>
      </xdr:nvSpPr>
      <xdr:spPr>
        <a:xfrm>
          <a:off x="20199350" y="6572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64770</xdr:rowOff>
    </xdr:from>
    <xdr:ext cx="468630" cy="257810"/>
    <xdr:sp macro="" textlink="">
      <xdr:nvSpPr>
        <xdr:cNvPr id="478" name="n_3aveValue【認定こども園・幼稚園・保育所】&#10;一人当たり面積"/>
        <xdr:cNvSpPr txBox="1"/>
      </xdr:nvSpPr>
      <xdr:spPr>
        <a:xfrm>
          <a:off x="19310350" y="6579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86360</xdr:rowOff>
    </xdr:from>
    <xdr:ext cx="468630" cy="257810"/>
    <xdr:sp macro="" textlink="">
      <xdr:nvSpPr>
        <xdr:cNvPr id="479" name="n_4aveValue【認定こども園・幼稚園・保育所】&#10;一人当たり面積"/>
        <xdr:cNvSpPr txBox="1"/>
      </xdr:nvSpPr>
      <xdr:spPr>
        <a:xfrm>
          <a:off x="18421350" y="6430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32</xdr:row>
      <xdr:rowOff>90170</xdr:rowOff>
    </xdr:from>
    <xdr:ext cx="469900" cy="259080"/>
    <xdr:sp macro="" textlink="">
      <xdr:nvSpPr>
        <xdr:cNvPr id="480" name="n_1mainValue【認定こども園・幼稚園・保育所】&#10;一人当たり面積"/>
        <xdr:cNvSpPr txBox="1"/>
      </xdr:nvSpPr>
      <xdr:spPr>
        <a:xfrm>
          <a:off x="21075650" y="557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101600</xdr:rowOff>
    </xdr:from>
    <xdr:ext cx="468630" cy="259080"/>
    <xdr:sp macro="" textlink="">
      <xdr:nvSpPr>
        <xdr:cNvPr id="481" name="n_2mainValue【認定こども園・幼稚園・保育所】&#10;一人当たり面積"/>
        <xdr:cNvSpPr txBox="1"/>
      </xdr:nvSpPr>
      <xdr:spPr>
        <a:xfrm>
          <a:off x="20199350" y="5759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33</xdr:row>
      <xdr:rowOff>48260</xdr:rowOff>
    </xdr:from>
    <xdr:ext cx="468630" cy="259080"/>
    <xdr:sp macro="" textlink="">
      <xdr:nvSpPr>
        <xdr:cNvPr id="482" name="n_3mainValue【認定こども園・幼稚園・保育所】&#10;一人当たり面積"/>
        <xdr:cNvSpPr txBox="1"/>
      </xdr:nvSpPr>
      <xdr:spPr>
        <a:xfrm>
          <a:off x="19310350" y="570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91" name="テキスト ボックス 490"/>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493" name="テキスト ボックス 492"/>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95" name="テキスト ボックス 49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97" name="テキスト ボックス 49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499" name="テキスト ボックス 498"/>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01" name="テキスト ボックス 50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03" name="テキスト ボックス 502"/>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05" name="テキスト ボックス 504"/>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167640</xdr:rowOff>
    </xdr:from>
    <xdr:to>
      <xdr:col>85</xdr:col>
      <xdr:colOff>126365</xdr:colOff>
      <xdr:row>63</xdr:row>
      <xdr:rowOff>15240</xdr:rowOff>
    </xdr:to>
    <xdr:cxnSp macro="">
      <xdr:nvCxnSpPr>
        <xdr:cNvPr id="507" name="直線コネクタ 506"/>
        <xdr:cNvCxnSpPr/>
      </xdr:nvCxnSpPr>
      <xdr:spPr>
        <a:xfrm flipV="1">
          <a:off x="16318865" y="942594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19050</xdr:rowOff>
    </xdr:from>
    <xdr:ext cx="405130" cy="257810"/>
    <xdr:sp macro="" textlink="">
      <xdr:nvSpPr>
        <xdr:cNvPr id="508" name="【学校施設】&#10;有形固定資産減価償却率最小値テキスト"/>
        <xdr:cNvSpPr txBox="1"/>
      </xdr:nvSpPr>
      <xdr:spPr>
        <a:xfrm>
          <a:off x="16357600" y="10820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09" name="直線コネクタ 508"/>
        <xdr:cNvCxnSpPr/>
      </xdr:nvCxnSpPr>
      <xdr:spPr>
        <a:xfrm>
          <a:off x="16230600" y="1081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114300</xdr:rowOff>
    </xdr:from>
    <xdr:ext cx="405130" cy="259080"/>
    <xdr:sp macro="" textlink="">
      <xdr:nvSpPr>
        <xdr:cNvPr id="510" name="【学校施設】&#10;有形固定資産減価償却率最大値テキスト"/>
        <xdr:cNvSpPr txBox="1"/>
      </xdr:nvSpPr>
      <xdr:spPr>
        <a:xfrm>
          <a:off x="16357600" y="920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1" name="直線コネクタ 510"/>
        <xdr:cNvCxnSpPr/>
      </xdr:nvCxnSpPr>
      <xdr:spPr>
        <a:xfrm>
          <a:off x="16230600" y="942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160020</xdr:rowOff>
    </xdr:from>
    <xdr:ext cx="405130" cy="259080"/>
    <xdr:sp macro="" textlink="">
      <xdr:nvSpPr>
        <xdr:cNvPr id="512" name="【学校施設】&#10;有形固定資産減価償却率平均値テキスト"/>
        <xdr:cNvSpPr txBox="1"/>
      </xdr:nvSpPr>
      <xdr:spPr>
        <a:xfrm>
          <a:off x="16357600" y="10104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13" name="フローチャート: 判断 512"/>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14" name="フローチャート: 判断 513"/>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15" name="フローチャート: 判断 514"/>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16" name="フローチャート: 判断 515"/>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17" name="フローチャート: 判断 516"/>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18" name="テキスト ボックス 517"/>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19" name="テキスト ボックス 518"/>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20" name="テキスト ボックス 519"/>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21" name="テキスト ボックス 520"/>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22" name="テキスト ボックス 521"/>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23" name="楕円 522"/>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55880</xdr:rowOff>
    </xdr:from>
    <xdr:ext cx="405130" cy="259080"/>
    <xdr:sp macro="" textlink="">
      <xdr:nvSpPr>
        <xdr:cNvPr id="524" name="【学校施設】&#10;有形固定資産減価償却率該当値テキスト"/>
        <xdr:cNvSpPr txBox="1"/>
      </xdr:nvSpPr>
      <xdr:spPr>
        <a:xfrm>
          <a:off x="16357600" y="982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2540</xdr:rowOff>
    </xdr:from>
    <xdr:to>
      <xdr:col>81</xdr:col>
      <xdr:colOff>101600</xdr:colOff>
      <xdr:row>58</xdr:row>
      <xdr:rowOff>104140</xdr:rowOff>
    </xdr:to>
    <xdr:sp macro="" textlink="">
      <xdr:nvSpPr>
        <xdr:cNvPr id="525" name="楕円 524"/>
        <xdr:cNvSpPr/>
      </xdr:nvSpPr>
      <xdr:spPr>
        <a:xfrm>
          <a:off x="15430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53340</xdr:rowOff>
    </xdr:from>
    <xdr:to>
      <xdr:col>85</xdr:col>
      <xdr:colOff>127000</xdr:colOff>
      <xdr:row>58</xdr:row>
      <xdr:rowOff>83820</xdr:rowOff>
    </xdr:to>
    <xdr:cxnSp macro="">
      <xdr:nvCxnSpPr>
        <xdr:cNvPr id="526" name="直線コネクタ 525"/>
        <xdr:cNvCxnSpPr/>
      </xdr:nvCxnSpPr>
      <xdr:spPr>
        <a:xfrm>
          <a:off x="15481300" y="99974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xdr:rowOff>
    </xdr:from>
    <xdr:to>
      <xdr:col>76</xdr:col>
      <xdr:colOff>165100</xdr:colOff>
      <xdr:row>58</xdr:row>
      <xdr:rowOff>104140</xdr:rowOff>
    </xdr:to>
    <xdr:sp macro="" textlink="">
      <xdr:nvSpPr>
        <xdr:cNvPr id="527" name="楕円 526"/>
        <xdr:cNvSpPr/>
      </xdr:nvSpPr>
      <xdr:spPr>
        <a:xfrm>
          <a:off x="1454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53340</xdr:rowOff>
    </xdr:from>
    <xdr:to>
      <xdr:col>81</xdr:col>
      <xdr:colOff>50800</xdr:colOff>
      <xdr:row>58</xdr:row>
      <xdr:rowOff>53340</xdr:rowOff>
    </xdr:to>
    <xdr:cxnSp macro="">
      <xdr:nvCxnSpPr>
        <xdr:cNvPr id="528" name="直線コネクタ 527"/>
        <xdr:cNvCxnSpPr/>
      </xdr:nvCxnSpPr>
      <xdr:spPr>
        <a:xfrm>
          <a:off x="14592300" y="9997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29" name="楕円 528"/>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53340</xdr:rowOff>
    </xdr:from>
    <xdr:to>
      <xdr:col>76</xdr:col>
      <xdr:colOff>114300</xdr:colOff>
      <xdr:row>58</xdr:row>
      <xdr:rowOff>76200</xdr:rowOff>
    </xdr:to>
    <xdr:cxnSp macro="">
      <xdr:nvCxnSpPr>
        <xdr:cNvPr id="530" name="直線コネクタ 529"/>
        <xdr:cNvCxnSpPr/>
      </xdr:nvCxnSpPr>
      <xdr:spPr>
        <a:xfrm flipV="1">
          <a:off x="13703300" y="9997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114300</xdr:rowOff>
    </xdr:from>
    <xdr:ext cx="405130" cy="259080"/>
    <xdr:sp macro="" textlink="">
      <xdr:nvSpPr>
        <xdr:cNvPr id="531" name="n_1aveValue【学校施設】&#10;有形固定資産減価償却率"/>
        <xdr:cNvSpPr txBox="1"/>
      </xdr:nvSpPr>
      <xdr:spPr>
        <a:xfrm>
          <a:off x="15266035" y="10229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83820</xdr:rowOff>
    </xdr:from>
    <xdr:ext cx="403860" cy="259080"/>
    <xdr:sp macro="" textlink="">
      <xdr:nvSpPr>
        <xdr:cNvPr id="532" name="n_2aveValue【学校施設】&#10;有形固定資産減価償却率"/>
        <xdr:cNvSpPr txBox="1"/>
      </xdr:nvSpPr>
      <xdr:spPr>
        <a:xfrm>
          <a:off x="14389735" y="10199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38100</xdr:rowOff>
    </xdr:from>
    <xdr:ext cx="403860" cy="259080"/>
    <xdr:sp macro="" textlink="">
      <xdr:nvSpPr>
        <xdr:cNvPr id="533" name="n_3aveValue【学校施設】&#10;有形固定資産減価償却率"/>
        <xdr:cNvSpPr txBox="1"/>
      </xdr:nvSpPr>
      <xdr:spPr>
        <a:xfrm>
          <a:off x="13500735" y="10153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59690</xdr:rowOff>
    </xdr:from>
    <xdr:ext cx="403860" cy="259080"/>
    <xdr:sp macro="" textlink="">
      <xdr:nvSpPr>
        <xdr:cNvPr id="534" name="n_4aveValue【学校施設】&#10;有形固定資産減価償却率"/>
        <xdr:cNvSpPr txBox="1"/>
      </xdr:nvSpPr>
      <xdr:spPr>
        <a:xfrm>
          <a:off x="12611735" y="10003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120650</xdr:rowOff>
    </xdr:from>
    <xdr:ext cx="405130" cy="257810"/>
    <xdr:sp macro="" textlink="">
      <xdr:nvSpPr>
        <xdr:cNvPr id="535" name="n_1mainValue【学校施設】&#10;有形固定資産減価償却率"/>
        <xdr:cNvSpPr txBox="1"/>
      </xdr:nvSpPr>
      <xdr:spPr>
        <a:xfrm>
          <a:off x="15266035" y="9721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120650</xdr:rowOff>
    </xdr:from>
    <xdr:ext cx="403860" cy="257810"/>
    <xdr:sp macro="" textlink="">
      <xdr:nvSpPr>
        <xdr:cNvPr id="536" name="n_2mainValue【学校施設】&#10;有形固定資産減価償却率"/>
        <xdr:cNvSpPr txBox="1"/>
      </xdr:nvSpPr>
      <xdr:spPr>
        <a:xfrm>
          <a:off x="14389735" y="9721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143510</xdr:rowOff>
    </xdr:from>
    <xdr:ext cx="403860" cy="257810"/>
    <xdr:sp macro="" textlink="">
      <xdr:nvSpPr>
        <xdr:cNvPr id="537" name="n_3mainValue【学校施設】&#10;有形固定資産減価償却率"/>
        <xdr:cNvSpPr txBox="1"/>
      </xdr:nvSpPr>
      <xdr:spPr>
        <a:xfrm>
          <a:off x="13500735" y="97447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46" name="テキスト ボックス 545"/>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48" name="テキスト ボックス 547"/>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50" name="テキスト ボックス 549"/>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52" name="テキスト ボックス 551"/>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54" name="テキスト ボックス 553"/>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56" name="テキスト ボックス 555"/>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58" name="テキスト ボックス 557"/>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54610</xdr:rowOff>
    </xdr:from>
    <xdr:to>
      <xdr:col>116</xdr:col>
      <xdr:colOff>62865</xdr:colOff>
      <xdr:row>64</xdr:row>
      <xdr:rowOff>104140</xdr:rowOff>
    </xdr:to>
    <xdr:cxnSp macro="">
      <xdr:nvCxnSpPr>
        <xdr:cNvPr id="560" name="直線コネクタ 559"/>
        <xdr:cNvCxnSpPr/>
      </xdr:nvCxnSpPr>
      <xdr:spPr>
        <a:xfrm flipV="1">
          <a:off x="22160865" y="9484360"/>
          <a:ext cx="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107950</xdr:rowOff>
    </xdr:from>
    <xdr:ext cx="469900" cy="259080"/>
    <xdr:sp macro="" textlink="">
      <xdr:nvSpPr>
        <xdr:cNvPr id="561" name="【学校施設】&#10;一人当たり面積最小値テキスト"/>
        <xdr:cNvSpPr txBox="1"/>
      </xdr:nvSpPr>
      <xdr:spPr>
        <a:xfrm>
          <a:off x="22199600" y="11080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104140</xdr:rowOff>
    </xdr:from>
    <xdr:to>
      <xdr:col>116</xdr:col>
      <xdr:colOff>152400</xdr:colOff>
      <xdr:row>64</xdr:row>
      <xdr:rowOff>104140</xdr:rowOff>
    </xdr:to>
    <xdr:cxnSp macro="">
      <xdr:nvCxnSpPr>
        <xdr:cNvPr id="562" name="直線コネクタ 561"/>
        <xdr:cNvCxnSpPr/>
      </xdr:nvCxnSpPr>
      <xdr:spPr>
        <a:xfrm>
          <a:off x="22072600" y="1107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xdr:rowOff>
    </xdr:from>
    <xdr:ext cx="469900" cy="259080"/>
    <xdr:sp macro="" textlink="">
      <xdr:nvSpPr>
        <xdr:cNvPr id="563" name="【学校施設】&#10;一人当たり面積最大値テキスト"/>
        <xdr:cNvSpPr txBox="1"/>
      </xdr:nvSpPr>
      <xdr:spPr>
        <a:xfrm>
          <a:off x="22199600" y="925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64" name="直線コネクタ 563"/>
        <xdr:cNvCxnSpPr/>
      </xdr:nvCxnSpPr>
      <xdr:spPr>
        <a:xfrm>
          <a:off x="22072600" y="948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66675</xdr:rowOff>
    </xdr:from>
    <xdr:ext cx="469900" cy="257810"/>
    <xdr:sp macro="" textlink="">
      <xdr:nvSpPr>
        <xdr:cNvPr id="565" name="【学校施設】&#10;一人当たり面積平均値テキスト"/>
        <xdr:cNvSpPr txBox="1"/>
      </xdr:nvSpPr>
      <xdr:spPr>
        <a:xfrm>
          <a:off x="22199600" y="103536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88265</xdr:rowOff>
    </xdr:from>
    <xdr:to>
      <xdr:col>116</xdr:col>
      <xdr:colOff>114300</xdr:colOff>
      <xdr:row>61</xdr:row>
      <xdr:rowOff>18415</xdr:rowOff>
    </xdr:to>
    <xdr:sp macro="" textlink="">
      <xdr:nvSpPr>
        <xdr:cNvPr id="566" name="フローチャート: 判断 565"/>
        <xdr:cNvSpPr/>
      </xdr:nvSpPr>
      <xdr:spPr>
        <a:xfrm>
          <a:off x="22110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48895</xdr:rowOff>
    </xdr:from>
    <xdr:to>
      <xdr:col>112</xdr:col>
      <xdr:colOff>38100</xdr:colOff>
      <xdr:row>60</xdr:row>
      <xdr:rowOff>150495</xdr:rowOff>
    </xdr:to>
    <xdr:sp macro="" textlink="">
      <xdr:nvSpPr>
        <xdr:cNvPr id="567" name="フローチャート: 判断 566"/>
        <xdr:cNvSpPr/>
      </xdr:nvSpPr>
      <xdr:spPr>
        <a:xfrm>
          <a:off x="21272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55245</xdr:rowOff>
    </xdr:from>
    <xdr:to>
      <xdr:col>107</xdr:col>
      <xdr:colOff>101600</xdr:colOff>
      <xdr:row>60</xdr:row>
      <xdr:rowOff>156845</xdr:rowOff>
    </xdr:to>
    <xdr:sp macro="" textlink="">
      <xdr:nvSpPr>
        <xdr:cNvPr id="568" name="フローチャート: 判断 567"/>
        <xdr:cNvSpPr/>
      </xdr:nvSpPr>
      <xdr:spPr>
        <a:xfrm>
          <a:off x="20383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80010</xdr:rowOff>
    </xdr:from>
    <xdr:to>
      <xdr:col>102</xdr:col>
      <xdr:colOff>165100</xdr:colOff>
      <xdr:row>61</xdr:row>
      <xdr:rowOff>10160</xdr:rowOff>
    </xdr:to>
    <xdr:sp macro="" textlink="">
      <xdr:nvSpPr>
        <xdr:cNvPr id="569" name="フローチャート: 判断 568"/>
        <xdr:cNvSpPr/>
      </xdr:nvSpPr>
      <xdr:spPr>
        <a:xfrm>
          <a:off x="19494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132715</xdr:rowOff>
    </xdr:from>
    <xdr:to>
      <xdr:col>98</xdr:col>
      <xdr:colOff>38100</xdr:colOff>
      <xdr:row>62</xdr:row>
      <xdr:rowOff>63500</xdr:rowOff>
    </xdr:to>
    <xdr:sp macro="" textlink="">
      <xdr:nvSpPr>
        <xdr:cNvPr id="570" name="フローチャート: 判断 569"/>
        <xdr:cNvSpPr/>
      </xdr:nvSpPr>
      <xdr:spPr>
        <a:xfrm>
          <a:off x="186055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71" name="テキスト ボックス 570"/>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72" name="テキスト ボックス 571"/>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73" name="テキスト ボックス 572"/>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74" name="テキスト ボックス 573"/>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75" name="テキスト ボックス 574"/>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55</xdr:row>
      <xdr:rowOff>3810</xdr:rowOff>
    </xdr:from>
    <xdr:to>
      <xdr:col>116</xdr:col>
      <xdr:colOff>114300</xdr:colOff>
      <xdr:row>55</xdr:row>
      <xdr:rowOff>105410</xdr:rowOff>
    </xdr:to>
    <xdr:sp macro="" textlink="">
      <xdr:nvSpPr>
        <xdr:cNvPr id="576" name="楕円 575"/>
        <xdr:cNvSpPr/>
      </xdr:nvSpPr>
      <xdr:spPr>
        <a:xfrm>
          <a:off x="221107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128270</xdr:rowOff>
    </xdr:from>
    <xdr:ext cx="469900" cy="259080"/>
    <xdr:sp macro="" textlink="">
      <xdr:nvSpPr>
        <xdr:cNvPr id="577" name="【学校施設】&#10;一人当たり面積該当値テキスト"/>
        <xdr:cNvSpPr txBox="1"/>
      </xdr:nvSpPr>
      <xdr:spPr>
        <a:xfrm>
          <a:off x="22199600" y="938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8890</xdr:rowOff>
    </xdr:from>
    <xdr:to>
      <xdr:col>112</xdr:col>
      <xdr:colOff>38100</xdr:colOff>
      <xdr:row>55</xdr:row>
      <xdr:rowOff>110490</xdr:rowOff>
    </xdr:to>
    <xdr:sp macro="" textlink="">
      <xdr:nvSpPr>
        <xdr:cNvPr id="578" name="楕円 577"/>
        <xdr:cNvSpPr/>
      </xdr:nvSpPr>
      <xdr:spPr>
        <a:xfrm>
          <a:off x="2127250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54610</xdr:rowOff>
    </xdr:from>
    <xdr:to>
      <xdr:col>116</xdr:col>
      <xdr:colOff>63500</xdr:colOff>
      <xdr:row>55</xdr:row>
      <xdr:rowOff>59690</xdr:rowOff>
    </xdr:to>
    <xdr:cxnSp macro="">
      <xdr:nvCxnSpPr>
        <xdr:cNvPr id="579" name="直線コネクタ 578"/>
        <xdr:cNvCxnSpPr/>
      </xdr:nvCxnSpPr>
      <xdr:spPr>
        <a:xfrm flipV="1">
          <a:off x="21323300" y="94843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31750</xdr:rowOff>
    </xdr:from>
    <xdr:to>
      <xdr:col>107</xdr:col>
      <xdr:colOff>101600</xdr:colOff>
      <xdr:row>55</xdr:row>
      <xdr:rowOff>133350</xdr:rowOff>
    </xdr:to>
    <xdr:sp macro="" textlink="">
      <xdr:nvSpPr>
        <xdr:cNvPr id="580" name="楕円 579"/>
        <xdr:cNvSpPr/>
      </xdr:nvSpPr>
      <xdr:spPr>
        <a:xfrm>
          <a:off x="203835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59690</xdr:rowOff>
    </xdr:from>
    <xdr:to>
      <xdr:col>111</xdr:col>
      <xdr:colOff>177800</xdr:colOff>
      <xdr:row>55</xdr:row>
      <xdr:rowOff>82550</xdr:rowOff>
    </xdr:to>
    <xdr:cxnSp macro="">
      <xdr:nvCxnSpPr>
        <xdr:cNvPr id="581" name="直線コネクタ 580"/>
        <xdr:cNvCxnSpPr/>
      </xdr:nvCxnSpPr>
      <xdr:spPr>
        <a:xfrm flipV="1">
          <a:off x="20434300" y="9489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64770</xdr:rowOff>
    </xdr:from>
    <xdr:to>
      <xdr:col>102</xdr:col>
      <xdr:colOff>165100</xdr:colOff>
      <xdr:row>55</xdr:row>
      <xdr:rowOff>166370</xdr:rowOff>
    </xdr:to>
    <xdr:sp macro="" textlink="">
      <xdr:nvSpPr>
        <xdr:cNvPr id="582" name="楕円 581"/>
        <xdr:cNvSpPr/>
      </xdr:nvSpPr>
      <xdr:spPr>
        <a:xfrm>
          <a:off x="194945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82550</xdr:rowOff>
    </xdr:from>
    <xdr:to>
      <xdr:col>107</xdr:col>
      <xdr:colOff>50800</xdr:colOff>
      <xdr:row>55</xdr:row>
      <xdr:rowOff>115570</xdr:rowOff>
    </xdr:to>
    <xdr:cxnSp macro="">
      <xdr:nvCxnSpPr>
        <xdr:cNvPr id="583" name="直線コネクタ 582"/>
        <xdr:cNvCxnSpPr/>
      </xdr:nvCxnSpPr>
      <xdr:spPr>
        <a:xfrm flipV="1">
          <a:off x="19545300" y="95123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141605</xdr:rowOff>
    </xdr:from>
    <xdr:ext cx="469900" cy="259080"/>
    <xdr:sp macro="" textlink="">
      <xdr:nvSpPr>
        <xdr:cNvPr id="584" name="n_1aveValue【学校施設】&#10;一人当たり面積"/>
        <xdr:cNvSpPr txBox="1"/>
      </xdr:nvSpPr>
      <xdr:spPr>
        <a:xfrm>
          <a:off x="21075650" y="1042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147955</xdr:rowOff>
    </xdr:from>
    <xdr:ext cx="468630" cy="258445"/>
    <xdr:sp macro="" textlink="">
      <xdr:nvSpPr>
        <xdr:cNvPr id="585" name="n_2aveValue【学校施設】&#10;一人当たり面積"/>
        <xdr:cNvSpPr txBox="1"/>
      </xdr:nvSpPr>
      <xdr:spPr>
        <a:xfrm>
          <a:off x="20199350" y="104349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1270</xdr:rowOff>
    </xdr:from>
    <xdr:ext cx="468630" cy="259080"/>
    <xdr:sp macro="" textlink="">
      <xdr:nvSpPr>
        <xdr:cNvPr id="586" name="n_3aveValue【学校施設】&#10;一人当たり面積"/>
        <xdr:cNvSpPr txBox="1"/>
      </xdr:nvSpPr>
      <xdr:spPr>
        <a:xfrm>
          <a:off x="19310350" y="10459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79375</xdr:rowOff>
    </xdr:from>
    <xdr:ext cx="468630" cy="258445"/>
    <xdr:sp macro="" textlink="">
      <xdr:nvSpPr>
        <xdr:cNvPr id="587" name="n_4aveValue【学校施設】&#10;一人当たり面積"/>
        <xdr:cNvSpPr txBox="1"/>
      </xdr:nvSpPr>
      <xdr:spPr>
        <a:xfrm>
          <a:off x="18421350" y="103663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53</xdr:row>
      <xdr:rowOff>127000</xdr:rowOff>
    </xdr:from>
    <xdr:ext cx="469900" cy="259080"/>
    <xdr:sp macro="" textlink="">
      <xdr:nvSpPr>
        <xdr:cNvPr id="588" name="n_1mainValue【学校施設】&#10;一人当たり面積"/>
        <xdr:cNvSpPr txBox="1"/>
      </xdr:nvSpPr>
      <xdr:spPr>
        <a:xfrm>
          <a:off x="21075650" y="921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53</xdr:row>
      <xdr:rowOff>149860</xdr:rowOff>
    </xdr:from>
    <xdr:ext cx="468630" cy="259080"/>
    <xdr:sp macro="" textlink="">
      <xdr:nvSpPr>
        <xdr:cNvPr id="589" name="n_2mainValue【学校施設】&#10;一人当たり面積"/>
        <xdr:cNvSpPr txBox="1"/>
      </xdr:nvSpPr>
      <xdr:spPr>
        <a:xfrm>
          <a:off x="20199350" y="9236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54</xdr:row>
      <xdr:rowOff>11430</xdr:rowOff>
    </xdr:from>
    <xdr:ext cx="468630" cy="259080"/>
    <xdr:sp macro="" textlink="">
      <xdr:nvSpPr>
        <xdr:cNvPr id="590" name="n_3mainValue【学校施設】&#10;一人当たり面積"/>
        <xdr:cNvSpPr txBox="1"/>
      </xdr:nvSpPr>
      <xdr:spPr>
        <a:xfrm>
          <a:off x="19310350" y="9269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99" name="テキスト ボックス 598"/>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01" name="テキスト ボックス 600"/>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603" name="テキスト ボックス 602"/>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05" name="テキスト ボックス 60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07" name="テキスト ボックス 60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09" name="テキスト ボックス 608"/>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11" name="テキスト ボックス 610"/>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613" name="テキスト ボックス 612"/>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29210</xdr:rowOff>
    </xdr:from>
    <xdr:to>
      <xdr:col>85</xdr:col>
      <xdr:colOff>126365</xdr:colOff>
      <xdr:row>86</xdr:row>
      <xdr:rowOff>66675</xdr:rowOff>
    </xdr:to>
    <xdr:cxnSp macro="">
      <xdr:nvCxnSpPr>
        <xdr:cNvPr id="615" name="直線コネクタ 614"/>
        <xdr:cNvCxnSpPr/>
      </xdr:nvCxnSpPr>
      <xdr:spPr>
        <a:xfrm flipV="1">
          <a:off x="16318865" y="1340231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70485</xdr:rowOff>
    </xdr:from>
    <xdr:ext cx="405130" cy="259080"/>
    <xdr:sp macro="" textlink="">
      <xdr:nvSpPr>
        <xdr:cNvPr id="616" name="【児童館】&#10;有形固定資産減価償却率最小値テキスト"/>
        <xdr:cNvSpPr txBox="1"/>
      </xdr:nvSpPr>
      <xdr:spPr>
        <a:xfrm>
          <a:off x="16357600" y="1481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617" name="直線コネクタ 616"/>
        <xdr:cNvCxnSpPr/>
      </xdr:nvCxnSpPr>
      <xdr:spPr>
        <a:xfrm>
          <a:off x="16230600" y="1481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146685</xdr:rowOff>
    </xdr:from>
    <xdr:ext cx="405130" cy="257810"/>
    <xdr:sp macro="" textlink="">
      <xdr:nvSpPr>
        <xdr:cNvPr id="618" name="【児童館】&#10;有形固定資産減価償却率最大値テキスト"/>
        <xdr:cNvSpPr txBox="1"/>
      </xdr:nvSpPr>
      <xdr:spPr>
        <a:xfrm>
          <a:off x="16357600" y="131768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29210</xdr:rowOff>
    </xdr:from>
    <xdr:to>
      <xdr:col>86</xdr:col>
      <xdr:colOff>25400</xdr:colOff>
      <xdr:row>78</xdr:row>
      <xdr:rowOff>29210</xdr:rowOff>
    </xdr:to>
    <xdr:cxnSp macro="">
      <xdr:nvCxnSpPr>
        <xdr:cNvPr id="619" name="直線コネクタ 618"/>
        <xdr:cNvCxnSpPr/>
      </xdr:nvCxnSpPr>
      <xdr:spPr>
        <a:xfrm>
          <a:off x="16230600" y="1340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99695</xdr:rowOff>
    </xdr:from>
    <xdr:ext cx="405130" cy="257810"/>
    <xdr:sp macro="" textlink="">
      <xdr:nvSpPr>
        <xdr:cNvPr id="620" name="【児童館】&#10;有形固定資産減価償却率平均値テキスト"/>
        <xdr:cNvSpPr txBox="1"/>
      </xdr:nvSpPr>
      <xdr:spPr>
        <a:xfrm>
          <a:off x="16357600" y="136442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76835</xdr:rowOff>
    </xdr:from>
    <xdr:to>
      <xdr:col>85</xdr:col>
      <xdr:colOff>177800</xdr:colOff>
      <xdr:row>81</xdr:row>
      <xdr:rowOff>6985</xdr:rowOff>
    </xdr:to>
    <xdr:sp macro="" textlink="">
      <xdr:nvSpPr>
        <xdr:cNvPr id="621" name="フローチャート: 判断 620"/>
        <xdr:cNvSpPr/>
      </xdr:nvSpPr>
      <xdr:spPr>
        <a:xfrm>
          <a:off x="1626870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622" name="フローチャート: 判断 621"/>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57785</xdr:rowOff>
    </xdr:from>
    <xdr:to>
      <xdr:col>76</xdr:col>
      <xdr:colOff>165100</xdr:colOff>
      <xdr:row>80</xdr:row>
      <xdr:rowOff>159385</xdr:rowOff>
    </xdr:to>
    <xdr:sp macro="" textlink="">
      <xdr:nvSpPr>
        <xdr:cNvPr id="623" name="フローチャート: 判断 622"/>
        <xdr:cNvSpPr/>
      </xdr:nvSpPr>
      <xdr:spPr>
        <a:xfrm>
          <a:off x="1454150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624" name="フローチャート: 判断 623"/>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25" name="フローチャート: 判断 624"/>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6" name="テキスト ボックス 62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27" name="テキスト ボックス 62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28" name="テキスト ボックス 62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29" name="テキスト ボックス 62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30" name="テキスト ボックス 62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105410</xdr:rowOff>
    </xdr:from>
    <xdr:to>
      <xdr:col>85</xdr:col>
      <xdr:colOff>177800</xdr:colOff>
      <xdr:row>84</xdr:row>
      <xdr:rowOff>35560</xdr:rowOff>
    </xdr:to>
    <xdr:sp macro="" textlink="">
      <xdr:nvSpPr>
        <xdr:cNvPr id="631" name="楕円 630"/>
        <xdr:cNvSpPr/>
      </xdr:nvSpPr>
      <xdr:spPr>
        <a:xfrm>
          <a:off x="162687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83820</xdr:rowOff>
    </xdr:from>
    <xdr:ext cx="405130" cy="259080"/>
    <xdr:sp macro="" textlink="">
      <xdr:nvSpPr>
        <xdr:cNvPr id="632" name="【児童館】&#10;有形固定資産減価償却率該当値テキスト"/>
        <xdr:cNvSpPr txBox="1"/>
      </xdr:nvSpPr>
      <xdr:spPr>
        <a:xfrm>
          <a:off x="16357600" y="14314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65405</xdr:rowOff>
    </xdr:from>
    <xdr:to>
      <xdr:col>81</xdr:col>
      <xdr:colOff>101600</xdr:colOff>
      <xdr:row>83</xdr:row>
      <xdr:rowOff>167005</xdr:rowOff>
    </xdr:to>
    <xdr:sp macro="" textlink="">
      <xdr:nvSpPr>
        <xdr:cNvPr id="633" name="楕円 632"/>
        <xdr:cNvSpPr/>
      </xdr:nvSpPr>
      <xdr:spPr>
        <a:xfrm>
          <a:off x="15430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116205</xdr:rowOff>
    </xdr:from>
    <xdr:to>
      <xdr:col>85</xdr:col>
      <xdr:colOff>127000</xdr:colOff>
      <xdr:row>83</xdr:row>
      <xdr:rowOff>156210</xdr:rowOff>
    </xdr:to>
    <xdr:cxnSp macro="">
      <xdr:nvCxnSpPr>
        <xdr:cNvPr id="634" name="直線コネクタ 633"/>
        <xdr:cNvCxnSpPr/>
      </xdr:nvCxnSpPr>
      <xdr:spPr>
        <a:xfrm>
          <a:off x="15481300" y="1434655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17780</xdr:rowOff>
    </xdr:from>
    <xdr:to>
      <xdr:col>76</xdr:col>
      <xdr:colOff>165100</xdr:colOff>
      <xdr:row>83</xdr:row>
      <xdr:rowOff>119380</xdr:rowOff>
    </xdr:to>
    <xdr:sp macro="" textlink="">
      <xdr:nvSpPr>
        <xdr:cNvPr id="635" name="楕円 634"/>
        <xdr:cNvSpPr/>
      </xdr:nvSpPr>
      <xdr:spPr>
        <a:xfrm>
          <a:off x="14541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68580</xdr:rowOff>
    </xdr:from>
    <xdr:to>
      <xdr:col>81</xdr:col>
      <xdr:colOff>50800</xdr:colOff>
      <xdr:row>83</xdr:row>
      <xdr:rowOff>116205</xdr:rowOff>
    </xdr:to>
    <xdr:cxnSp macro="">
      <xdr:nvCxnSpPr>
        <xdr:cNvPr id="636" name="直線コネクタ 635"/>
        <xdr:cNvCxnSpPr/>
      </xdr:nvCxnSpPr>
      <xdr:spPr>
        <a:xfrm>
          <a:off x="14592300" y="142989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143510</xdr:rowOff>
    </xdr:from>
    <xdr:to>
      <xdr:col>72</xdr:col>
      <xdr:colOff>38100</xdr:colOff>
      <xdr:row>83</xdr:row>
      <xdr:rowOff>73660</xdr:rowOff>
    </xdr:to>
    <xdr:sp macro="" textlink="">
      <xdr:nvSpPr>
        <xdr:cNvPr id="637" name="楕円 636"/>
        <xdr:cNvSpPr/>
      </xdr:nvSpPr>
      <xdr:spPr>
        <a:xfrm>
          <a:off x="136525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22860</xdr:rowOff>
    </xdr:from>
    <xdr:to>
      <xdr:col>76</xdr:col>
      <xdr:colOff>114300</xdr:colOff>
      <xdr:row>83</xdr:row>
      <xdr:rowOff>68580</xdr:rowOff>
    </xdr:to>
    <xdr:cxnSp macro="">
      <xdr:nvCxnSpPr>
        <xdr:cNvPr id="638" name="直線コネクタ 637"/>
        <xdr:cNvCxnSpPr/>
      </xdr:nvCxnSpPr>
      <xdr:spPr>
        <a:xfrm>
          <a:off x="13703300" y="142532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78</xdr:row>
      <xdr:rowOff>170180</xdr:rowOff>
    </xdr:from>
    <xdr:ext cx="405130" cy="259080"/>
    <xdr:sp macro="" textlink="">
      <xdr:nvSpPr>
        <xdr:cNvPr id="639" name="n_1aveValue【児童館】&#10;有形固定資産減価償却率"/>
        <xdr:cNvSpPr txBox="1"/>
      </xdr:nvSpPr>
      <xdr:spPr>
        <a:xfrm>
          <a:off x="15266035" y="1354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4445</xdr:rowOff>
    </xdr:from>
    <xdr:ext cx="403860" cy="259080"/>
    <xdr:sp macro="" textlink="">
      <xdr:nvSpPr>
        <xdr:cNvPr id="640" name="n_2aveValue【児童館】&#10;有形固定資産減価償却率"/>
        <xdr:cNvSpPr txBox="1"/>
      </xdr:nvSpPr>
      <xdr:spPr>
        <a:xfrm>
          <a:off x="14389735" y="135489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50165</xdr:rowOff>
    </xdr:from>
    <xdr:ext cx="403860" cy="259080"/>
    <xdr:sp macro="" textlink="">
      <xdr:nvSpPr>
        <xdr:cNvPr id="641" name="n_3aveValue【児童館】&#10;有形固定資産減価償却率"/>
        <xdr:cNvSpPr txBox="1"/>
      </xdr:nvSpPr>
      <xdr:spPr>
        <a:xfrm>
          <a:off x="13500735" y="13594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107315</xdr:rowOff>
    </xdr:from>
    <xdr:ext cx="403860" cy="259080"/>
    <xdr:sp macro="" textlink="">
      <xdr:nvSpPr>
        <xdr:cNvPr id="642" name="n_4aveValue【児童館】&#10;有形固定資産減価償却率"/>
        <xdr:cNvSpPr txBox="1"/>
      </xdr:nvSpPr>
      <xdr:spPr>
        <a:xfrm>
          <a:off x="12611735" y="13651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158115</xdr:rowOff>
    </xdr:from>
    <xdr:ext cx="405130" cy="257810"/>
    <xdr:sp macro="" textlink="">
      <xdr:nvSpPr>
        <xdr:cNvPr id="643" name="n_1mainValue【児童館】&#10;有形固定資産減価償却率"/>
        <xdr:cNvSpPr txBox="1"/>
      </xdr:nvSpPr>
      <xdr:spPr>
        <a:xfrm>
          <a:off x="15266035" y="143884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110490</xdr:rowOff>
    </xdr:from>
    <xdr:ext cx="403860" cy="257810"/>
    <xdr:sp macro="" textlink="">
      <xdr:nvSpPr>
        <xdr:cNvPr id="644" name="n_2mainValue【児童館】&#10;有形固定資産減価償却率"/>
        <xdr:cNvSpPr txBox="1"/>
      </xdr:nvSpPr>
      <xdr:spPr>
        <a:xfrm>
          <a:off x="14389735" y="14340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64770</xdr:rowOff>
    </xdr:from>
    <xdr:ext cx="403860" cy="257810"/>
    <xdr:sp macro="" textlink="">
      <xdr:nvSpPr>
        <xdr:cNvPr id="645" name="n_3mainValue【児童館】&#10;有形固定資産減価償却率"/>
        <xdr:cNvSpPr txBox="1"/>
      </xdr:nvSpPr>
      <xdr:spPr>
        <a:xfrm>
          <a:off x="13500735" y="14295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54" name="テキスト ボックス 653"/>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657" name="テキスト ボックス 656"/>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659" name="テキスト ボックス 658"/>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661" name="テキスト ボックス 660"/>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663" name="テキスト ボックス 662"/>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65" name="テキスト ボックス 664"/>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60960</xdr:rowOff>
    </xdr:from>
    <xdr:to>
      <xdr:col>116</xdr:col>
      <xdr:colOff>62865</xdr:colOff>
      <xdr:row>85</xdr:row>
      <xdr:rowOff>140970</xdr:rowOff>
    </xdr:to>
    <xdr:cxnSp macro="">
      <xdr:nvCxnSpPr>
        <xdr:cNvPr id="667" name="直線コネクタ 666"/>
        <xdr:cNvCxnSpPr/>
      </xdr:nvCxnSpPr>
      <xdr:spPr>
        <a:xfrm flipV="1">
          <a:off x="22160865" y="134340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144780</xdr:rowOff>
    </xdr:from>
    <xdr:ext cx="469900" cy="257810"/>
    <xdr:sp macro="" textlink="">
      <xdr:nvSpPr>
        <xdr:cNvPr id="668" name="【児童館】&#10;一人当たり面積最小値テキスト"/>
        <xdr:cNvSpPr txBox="1"/>
      </xdr:nvSpPr>
      <xdr:spPr>
        <a:xfrm>
          <a:off x="22199600" y="14718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69" name="直線コネクタ 668"/>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7620</xdr:rowOff>
    </xdr:from>
    <xdr:ext cx="469900" cy="257810"/>
    <xdr:sp macro="" textlink="">
      <xdr:nvSpPr>
        <xdr:cNvPr id="670" name="【児童館】&#10;一人当たり面積最大値テキスト"/>
        <xdr:cNvSpPr txBox="1"/>
      </xdr:nvSpPr>
      <xdr:spPr>
        <a:xfrm>
          <a:off x="22199600" y="13209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60960</xdr:rowOff>
    </xdr:from>
    <xdr:to>
      <xdr:col>116</xdr:col>
      <xdr:colOff>152400</xdr:colOff>
      <xdr:row>78</xdr:row>
      <xdr:rowOff>60960</xdr:rowOff>
    </xdr:to>
    <xdr:cxnSp macro="">
      <xdr:nvCxnSpPr>
        <xdr:cNvPr id="671" name="直線コネクタ 670"/>
        <xdr:cNvCxnSpPr/>
      </xdr:nvCxnSpPr>
      <xdr:spPr>
        <a:xfrm>
          <a:off x="22072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67310</xdr:rowOff>
    </xdr:from>
    <xdr:ext cx="469900" cy="259080"/>
    <xdr:sp macro="" textlink="">
      <xdr:nvSpPr>
        <xdr:cNvPr id="672" name="【児童館】&#10;一人当たり面積平均値テキスト"/>
        <xdr:cNvSpPr txBox="1"/>
      </xdr:nvSpPr>
      <xdr:spPr>
        <a:xfrm>
          <a:off x="22199600" y="1412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3" name="フローチャート: 判断 67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67310</xdr:rowOff>
    </xdr:from>
    <xdr:to>
      <xdr:col>112</xdr:col>
      <xdr:colOff>38100</xdr:colOff>
      <xdr:row>83</xdr:row>
      <xdr:rowOff>168910</xdr:rowOff>
    </xdr:to>
    <xdr:sp macro="" textlink="">
      <xdr:nvSpPr>
        <xdr:cNvPr id="674" name="フローチャート: 判断 673"/>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75" name="フローチャート: 判断 674"/>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6" name="フローチャート: 判断 675"/>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67310</xdr:rowOff>
    </xdr:from>
    <xdr:to>
      <xdr:col>98</xdr:col>
      <xdr:colOff>38100</xdr:colOff>
      <xdr:row>83</xdr:row>
      <xdr:rowOff>168910</xdr:rowOff>
    </xdr:to>
    <xdr:sp macro="" textlink="">
      <xdr:nvSpPr>
        <xdr:cNvPr id="677" name="フローチャート: 判断 676"/>
        <xdr:cNvSpPr/>
      </xdr:nvSpPr>
      <xdr:spPr>
        <a:xfrm>
          <a:off x="18605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78" name="テキスト ボックス 67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79" name="テキスト ボックス 67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0" name="テキスト ボックス 67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1" name="テキスト ボックス 68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2" name="テキスト ボックス 68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3" name="楕円 682"/>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80010</xdr:rowOff>
    </xdr:from>
    <xdr:ext cx="469900" cy="259080"/>
    <xdr:sp macro="" textlink="">
      <xdr:nvSpPr>
        <xdr:cNvPr id="684" name="【児童館】&#10;一人当たり面積該当値テキスト"/>
        <xdr:cNvSpPr txBox="1"/>
      </xdr:nvSpPr>
      <xdr:spPr>
        <a:xfrm>
          <a:off x="2219960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124460</xdr:rowOff>
    </xdr:from>
    <xdr:to>
      <xdr:col>112</xdr:col>
      <xdr:colOff>38100</xdr:colOff>
      <xdr:row>85</xdr:row>
      <xdr:rowOff>54610</xdr:rowOff>
    </xdr:to>
    <xdr:sp macro="" textlink="">
      <xdr:nvSpPr>
        <xdr:cNvPr id="685" name="楕円 684"/>
        <xdr:cNvSpPr/>
      </xdr:nvSpPr>
      <xdr:spPr>
        <a:xfrm>
          <a:off x="21272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3810</xdr:rowOff>
    </xdr:to>
    <xdr:cxnSp macro="">
      <xdr:nvCxnSpPr>
        <xdr:cNvPr id="686" name="直線コネクタ 685"/>
        <xdr:cNvCxnSpPr/>
      </xdr:nvCxnSpPr>
      <xdr:spPr>
        <a:xfrm flipV="1">
          <a:off x="21323300" y="145542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124460</xdr:rowOff>
    </xdr:from>
    <xdr:to>
      <xdr:col>107</xdr:col>
      <xdr:colOff>101600</xdr:colOff>
      <xdr:row>85</xdr:row>
      <xdr:rowOff>54610</xdr:rowOff>
    </xdr:to>
    <xdr:sp macro="" textlink="">
      <xdr:nvSpPr>
        <xdr:cNvPr id="687" name="楕円 686"/>
        <xdr:cNvSpPr/>
      </xdr:nvSpPr>
      <xdr:spPr>
        <a:xfrm>
          <a:off x="20383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xdr:rowOff>
    </xdr:from>
    <xdr:to>
      <xdr:col>111</xdr:col>
      <xdr:colOff>177800</xdr:colOff>
      <xdr:row>85</xdr:row>
      <xdr:rowOff>3810</xdr:rowOff>
    </xdr:to>
    <xdr:cxnSp macro="">
      <xdr:nvCxnSpPr>
        <xdr:cNvPr id="688" name="直線コネクタ 687"/>
        <xdr:cNvCxnSpPr/>
      </xdr:nvCxnSpPr>
      <xdr:spPr>
        <a:xfrm>
          <a:off x="20434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124460</xdr:rowOff>
    </xdr:from>
    <xdr:to>
      <xdr:col>102</xdr:col>
      <xdr:colOff>165100</xdr:colOff>
      <xdr:row>85</xdr:row>
      <xdr:rowOff>54610</xdr:rowOff>
    </xdr:to>
    <xdr:sp macro="" textlink="">
      <xdr:nvSpPr>
        <xdr:cNvPr id="689" name="楕円 688"/>
        <xdr:cNvSpPr/>
      </xdr:nvSpPr>
      <xdr:spPr>
        <a:xfrm>
          <a:off x="19494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xdr:rowOff>
    </xdr:from>
    <xdr:to>
      <xdr:col>107</xdr:col>
      <xdr:colOff>50800</xdr:colOff>
      <xdr:row>85</xdr:row>
      <xdr:rowOff>3810</xdr:rowOff>
    </xdr:to>
    <xdr:cxnSp macro="">
      <xdr:nvCxnSpPr>
        <xdr:cNvPr id="690" name="直線コネクタ 689"/>
        <xdr:cNvCxnSpPr/>
      </xdr:nvCxnSpPr>
      <xdr:spPr>
        <a:xfrm>
          <a:off x="19545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13970</xdr:rowOff>
    </xdr:from>
    <xdr:ext cx="469900" cy="259080"/>
    <xdr:sp macro="" textlink="">
      <xdr:nvSpPr>
        <xdr:cNvPr id="691" name="n_1aveValue【児童館】&#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162560</xdr:rowOff>
    </xdr:from>
    <xdr:ext cx="468630" cy="259080"/>
    <xdr:sp macro="" textlink="">
      <xdr:nvSpPr>
        <xdr:cNvPr id="692" name="n_2aveValue【児童館】&#10;一人当たり面積"/>
        <xdr:cNvSpPr txBox="1"/>
      </xdr:nvSpPr>
      <xdr:spPr>
        <a:xfrm>
          <a:off x="20199350" y="14050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162560</xdr:rowOff>
    </xdr:from>
    <xdr:ext cx="468630" cy="259080"/>
    <xdr:sp macro="" textlink="">
      <xdr:nvSpPr>
        <xdr:cNvPr id="693" name="n_3aveValue【児童館】&#10;一人当たり面積"/>
        <xdr:cNvSpPr txBox="1"/>
      </xdr:nvSpPr>
      <xdr:spPr>
        <a:xfrm>
          <a:off x="19310350" y="14050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13970</xdr:rowOff>
    </xdr:from>
    <xdr:ext cx="468630" cy="259080"/>
    <xdr:sp macro="" textlink="">
      <xdr:nvSpPr>
        <xdr:cNvPr id="694" name="n_4aveValue【児童館】&#10;一人当たり面積"/>
        <xdr:cNvSpPr txBox="1"/>
      </xdr:nvSpPr>
      <xdr:spPr>
        <a:xfrm>
          <a:off x="18421350" y="14072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45720</xdr:rowOff>
    </xdr:from>
    <xdr:ext cx="469900" cy="259080"/>
    <xdr:sp macro="" textlink="">
      <xdr:nvSpPr>
        <xdr:cNvPr id="695" name="n_1mainValue【児童館】&#10;一人当たり面積"/>
        <xdr:cNvSpPr txBox="1"/>
      </xdr:nvSpPr>
      <xdr:spPr>
        <a:xfrm>
          <a:off x="2107565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45720</xdr:rowOff>
    </xdr:from>
    <xdr:ext cx="468630" cy="259080"/>
    <xdr:sp macro="" textlink="">
      <xdr:nvSpPr>
        <xdr:cNvPr id="696" name="n_2mainValue【児童館】&#10;一人当たり面積"/>
        <xdr:cNvSpPr txBox="1"/>
      </xdr:nvSpPr>
      <xdr:spPr>
        <a:xfrm>
          <a:off x="20199350" y="14618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45720</xdr:rowOff>
    </xdr:from>
    <xdr:ext cx="468630" cy="259080"/>
    <xdr:sp macro="" textlink="">
      <xdr:nvSpPr>
        <xdr:cNvPr id="697" name="n_3mainValue【児童館】&#10;一人当たり面積"/>
        <xdr:cNvSpPr txBox="1"/>
      </xdr:nvSpPr>
      <xdr:spPr>
        <a:xfrm>
          <a:off x="19310350" y="14618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06" name="テキスト ボックス 705"/>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08" name="テキスト ボックス 707"/>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9" name="直線コネクタ 708"/>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6090" cy="259080"/>
    <xdr:sp macro="" textlink="">
      <xdr:nvSpPr>
        <xdr:cNvPr id="710" name="テキスト ボックス 709"/>
        <xdr:cNvSpPr txBox="1"/>
      </xdr:nvSpPr>
      <xdr:spPr>
        <a:xfrm>
          <a:off x="11978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1" name="直線コネクタ 710"/>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12" name="テキスト ボックス 711"/>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3" name="直線コネクタ 712"/>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14" name="テキスト ボックス 713"/>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5" name="直線コネクタ 714"/>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716" name="テキスト ボックス 715"/>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718" name="テキスト ボックス 717"/>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71755</xdr:rowOff>
    </xdr:from>
    <xdr:to>
      <xdr:col>85</xdr:col>
      <xdr:colOff>126365</xdr:colOff>
      <xdr:row>108</xdr:row>
      <xdr:rowOff>62230</xdr:rowOff>
    </xdr:to>
    <xdr:cxnSp macro="">
      <xdr:nvCxnSpPr>
        <xdr:cNvPr id="720" name="直線コネクタ 719"/>
        <xdr:cNvCxnSpPr/>
      </xdr:nvCxnSpPr>
      <xdr:spPr>
        <a:xfrm flipV="1">
          <a:off x="16318865" y="1721675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66040</xdr:rowOff>
    </xdr:from>
    <xdr:ext cx="405130" cy="257810"/>
    <xdr:sp macro="" textlink="">
      <xdr:nvSpPr>
        <xdr:cNvPr id="721" name="【公民館】&#10;有形固定資産減価償却率最小値テキスト"/>
        <xdr:cNvSpPr txBox="1"/>
      </xdr:nvSpPr>
      <xdr:spPr>
        <a:xfrm>
          <a:off x="16357600" y="18582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62230</xdr:rowOff>
    </xdr:from>
    <xdr:to>
      <xdr:col>86</xdr:col>
      <xdr:colOff>25400</xdr:colOff>
      <xdr:row>108</xdr:row>
      <xdr:rowOff>62230</xdr:rowOff>
    </xdr:to>
    <xdr:cxnSp macro="">
      <xdr:nvCxnSpPr>
        <xdr:cNvPr id="722" name="直線コネクタ 721"/>
        <xdr:cNvCxnSpPr/>
      </xdr:nvCxnSpPr>
      <xdr:spPr>
        <a:xfrm>
          <a:off x="16230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18415</xdr:rowOff>
    </xdr:from>
    <xdr:ext cx="405130" cy="257810"/>
    <xdr:sp macro="" textlink="">
      <xdr:nvSpPr>
        <xdr:cNvPr id="723" name="【公民館】&#10;有形固定資産減価償却率最大値テキスト"/>
        <xdr:cNvSpPr txBox="1"/>
      </xdr:nvSpPr>
      <xdr:spPr>
        <a:xfrm>
          <a:off x="16357600" y="16991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71755</xdr:rowOff>
    </xdr:from>
    <xdr:to>
      <xdr:col>86</xdr:col>
      <xdr:colOff>25400</xdr:colOff>
      <xdr:row>100</xdr:row>
      <xdr:rowOff>71755</xdr:rowOff>
    </xdr:to>
    <xdr:cxnSp macro="">
      <xdr:nvCxnSpPr>
        <xdr:cNvPr id="724" name="直線コネクタ 723"/>
        <xdr:cNvCxnSpPr/>
      </xdr:nvCxnSpPr>
      <xdr:spPr>
        <a:xfrm>
          <a:off x="16230600" y="1721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53975</xdr:rowOff>
    </xdr:from>
    <xdr:ext cx="405130" cy="257810"/>
    <xdr:sp macro="" textlink="">
      <xdr:nvSpPr>
        <xdr:cNvPr id="725" name="【公民館】&#10;有形固定資産減価償却率平均値テキスト"/>
        <xdr:cNvSpPr txBox="1"/>
      </xdr:nvSpPr>
      <xdr:spPr>
        <a:xfrm>
          <a:off x="16357600" y="175418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75565</xdr:rowOff>
    </xdr:from>
    <xdr:to>
      <xdr:col>85</xdr:col>
      <xdr:colOff>177800</xdr:colOff>
      <xdr:row>103</xdr:row>
      <xdr:rowOff>6350</xdr:rowOff>
    </xdr:to>
    <xdr:sp macro="" textlink="">
      <xdr:nvSpPr>
        <xdr:cNvPr id="726" name="フローチャート: 判断 725"/>
        <xdr:cNvSpPr/>
      </xdr:nvSpPr>
      <xdr:spPr>
        <a:xfrm>
          <a:off x="16268700" y="17563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41275</xdr:rowOff>
    </xdr:from>
    <xdr:to>
      <xdr:col>81</xdr:col>
      <xdr:colOff>101600</xdr:colOff>
      <xdr:row>102</xdr:row>
      <xdr:rowOff>143510</xdr:rowOff>
    </xdr:to>
    <xdr:sp macro="" textlink="">
      <xdr:nvSpPr>
        <xdr:cNvPr id="727" name="フローチャート: 判断 726"/>
        <xdr:cNvSpPr/>
      </xdr:nvSpPr>
      <xdr:spPr>
        <a:xfrm>
          <a:off x="15430500" y="1752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64135</xdr:rowOff>
    </xdr:from>
    <xdr:to>
      <xdr:col>76</xdr:col>
      <xdr:colOff>165100</xdr:colOff>
      <xdr:row>102</xdr:row>
      <xdr:rowOff>166370</xdr:rowOff>
    </xdr:to>
    <xdr:sp macro="" textlink="">
      <xdr:nvSpPr>
        <xdr:cNvPr id="728" name="フローチャート: 判断 727"/>
        <xdr:cNvSpPr/>
      </xdr:nvSpPr>
      <xdr:spPr>
        <a:xfrm>
          <a:off x="14541500" y="17552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32385</xdr:rowOff>
    </xdr:from>
    <xdr:to>
      <xdr:col>72</xdr:col>
      <xdr:colOff>38100</xdr:colOff>
      <xdr:row>102</xdr:row>
      <xdr:rowOff>133985</xdr:rowOff>
    </xdr:to>
    <xdr:sp macro="" textlink="">
      <xdr:nvSpPr>
        <xdr:cNvPr id="729" name="フローチャート: 判断 728"/>
        <xdr:cNvSpPr/>
      </xdr:nvSpPr>
      <xdr:spPr>
        <a:xfrm>
          <a:off x="13652500" y="1752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6985</xdr:rowOff>
    </xdr:from>
    <xdr:to>
      <xdr:col>67</xdr:col>
      <xdr:colOff>101600</xdr:colOff>
      <xdr:row>102</xdr:row>
      <xdr:rowOff>109220</xdr:rowOff>
    </xdr:to>
    <xdr:sp macro="" textlink="">
      <xdr:nvSpPr>
        <xdr:cNvPr id="730" name="フローチャート: 判断 729"/>
        <xdr:cNvSpPr/>
      </xdr:nvSpPr>
      <xdr:spPr>
        <a:xfrm>
          <a:off x="12763500" y="1749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1" name="テキスト ボックス 73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2" name="テキスト ボックス 73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3" name="テキスト ボックス 73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4" name="テキスト ボックス 73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5" name="テキスト ボックス 73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91440</xdr:rowOff>
    </xdr:from>
    <xdr:to>
      <xdr:col>85</xdr:col>
      <xdr:colOff>177800</xdr:colOff>
      <xdr:row>102</xdr:row>
      <xdr:rowOff>21590</xdr:rowOff>
    </xdr:to>
    <xdr:sp macro="" textlink="">
      <xdr:nvSpPr>
        <xdr:cNvPr id="736" name="楕円 735"/>
        <xdr:cNvSpPr/>
      </xdr:nvSpPr>
      <xdr:spPr>
        <a:xfrm>
          <a:off x="16268700" y="174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114300</xdr:rowOff>
    </xdr:from>
    <xdr:ext cx="405130" cy="259080"/>
    <xdr:sp macro="" textlink="">
      <xdr:nvSpPr>
        <xdr:cNvPr id="737" name="【公民館】&#10;有形固定資産減価償却率該当値テキスト"/>
        <xdr:cNvSpPr txBox="1"/>
      </xdr:nvSpPr>
      <xdr:spPr>
        <a:xfrm>
          <a:off x="16357600" y="17259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48260</xdr:rowOff>
    </xdr:from>
    <xdr:to>
      <xdr:col>81</xdr:col>
      <xdr:colOff>101600</xdr:colOff>
      <xdr:row>101</xdr:row>
      <xdr:rowOff>149860</xdr:rowOff>
    </xdr:to>
    <xdr:sp macro="" textlink="">
      <xdr:nvSpPr>
        <xdr:cNvPr id="738" name="楕円 737"/>
        <xdr:cNvSpPr/>
      </xdr:nvSpPr>
      <xdr:spPr>
        <a:xfrm>
          <a:off x="15430500" y="173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99060</xdr:rowOff>
    </xdr:from>
    <xdr:to>
      <xdr:col>85</xdr:col>
      <xdr:colOff>127000</xdr:colOff>
      <xdr:row>101</xdr:row>
      <xdr:rowOff>142240</xdr:rowOff>
    </xdr:to>
    <xdr:cxnSp macro="">
      <xdr:nvCxnSpPr>
        <xdr:cNvPr id="739" name="直線コネクタ 738"/>
        <xdr:cNvCxnSpPr/>
      </xdr:nvCxnSpPr>
      <xdr:spPr>
        <a:xfrm>
          <a:off x="15481300" y="174155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162560</xdr:rowOff>
    </xdr:from>
    <xdr:to>
      <xdr:col>76</xdr:col>
      <xdr:colOff>165100</xdr:colOff>
      <xdr:row>101</xdr:row>
      <xdr:rowOff>92710</xdr:rowOff>
    </xdr:to>
    <xdr:sp macro="" textlink="">
      <xdr:nvSpPr>
        <xdr:cNvPr id="740" name="楕円 739"/>
        <xdr:cNvSpPr/>
      </xdr:nvSpPr>
      <xdr:spPr>
        <a:xfrm>
          <a:off x="14541500" y="173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41910</xdr:rowOff>
    </xdr:from>
    <xdr:to>
      <xdr:col>81</xdr:col>
      <xdr:colOff>50800</xdr:colOff>
      <xdr:row>101</xdr:row>
      <xdr:rowOff>99060</xdr:rowOff>
    </xdr:to>
    <xdr:cxnSp macro="">
      <xdr:nvCxnSpPr>
        <xdr:cNvPr id="741" name="直線コネクタ 740"/>
        <xdr:cNvCxnSpPr/>
      </xdr:nvCxnSpPr>
      <xdr:spPr>
        <a:xfrm>
          <a:off x="14592300" y="173583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119380</xdr:rowOff>
    </xdr:from>
    <xdr:to>
      <xdr:col>72</xdr:col>
      <xdr:colOff>38100</xdr:colOff>
      <xdr:row>101</xdr:row>
      <xdr:rowOff>49530</xdr:rowOff>
    </xdr:to>
    <xdr:sp macro="" textlink="">
      <xdr:nvSpPr>
        <xdr:cNvPr id="742" name="楕円 741"/>
        <xdr:cNvSpPr/>
      </xdr:nvSpPr>
      <xdr:spPr>
        <a:xfrm>
          <a:off x="13652500" y="172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170180</xdr:rowOff>
    </xdr:from>
    <xdr:to>
      <xdr:col>76</xdr:col>
      <xdr:colOff>114300</xdr:colOff>
      <xdr:row>101</xdr:row>
      <xdr:rowOff>41910</xdr:rowOff>
    </xdr:to>
    <xdr:cxnSp macro="">
      <xdr:nvCxnSpPr>
        <xdr:cNvPr id="743" name="直線コネクタ 742"/>
        <xdr:cNvCxnSpPr/>
      </xdr:nvCxnSpPr>
      <xdr:spPr>
        <a:xfrm>
          <a:off x="13703300" y="173151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133985</xdr:rowOff>
    </xdr:from>
    <xdr:ext cx="405130" cy="257810"/>
    <xdr:sp macro="" textlink="">
      <xdr:nvSpPr>
        <xdr:cNvPr id="744" name="n_1aveValue【公民館】&#10;有形固定資産減価償却率"/>
        <xdr:cNvSpPr txBox="1"/>
      </xdr:nvSpPr>
      <xdr:spPr>
        <a:xfrm>
          <a:off x="15266035" y="176218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156845</xdr:rowOff>
    </xdr:from>
    <xdr:ext cx="403860" cy="257810"/>
    <xdr:sp macro="" textlink="">
      <xdr:nvSpPr>
        <xdr:cNvPr id="745" name="n_2aveValue【公民館】&#10;有形固定資産減価償却率"/>
        <xdr:cNvSpPr txBox="1"/>
      </xdr:nvSpPr>
      <xdr:spPr>
        <a:xfrm>
          <a:off x="14389735" y="17644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125095</xdr:rowOff>
    </xdr:from>
    <xdr:ext cx="403860" cy="258445"/>
    <xdr:sp macro="" textlink="">
      <xdr:nvSpPr>
        <xdr:cNvPr id="746" name="n_3aveValue【公民館】&#10;有形固定資産減価償却率"/>
        <xdr:cNvSpPr txBox="1"/>
      </xdr:nvSpPr>
      <xdr:spPr>
        <a:xfrm>
          <a:off x="13500735" y="176129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100</xdr:row>
      <xdr:rowOff>125095</xdr:rowOff>
    </xdr:from>
    <xdr:ext cx="403860" cy="258445"/>
    <xdr:sp macro="" textlink="">
      <xdr:nvSpPr>
        <xdr:cNvPr id="747" name="n_4aveValue【公民館】&#10;有形固定資産減価償却率"/>
        <xdr:cNvSpPr txBox="1"/>
      </xdr:nvSpPr>
      <xdr:spPr>
        <a:xfrm>
          <a:off x="12611735" y="172700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166370</xdr:rowOff>
    </xdr:from>
    <xdr:ext cx="405130" cy="257810"/>
    <xdr:sp macro="" textlink="">
      <xdr:nvSpPr>
        <xdr:cNvPr id="748" name="n_1mainValue【公民館】&#10;有形固定資産減価償却率"/>
        <xdr:cNvSpPr txBox="1"/>
      </xdr:nvSpPr>
      <xdr:spPr>
        <a:xfrm>
          <a:off x="15266035" y="17139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109220</xdr:rowOff>
    </xdr:from>
    <xdr:ext cx="403860" cy="257810"/>
    <xdr:sp macro="" textlink="">
      <xdr:nvSpPr>
        <xdr:cNvPr id="749" name="n_2mainValue【公民館】&#10;有形固定資産減価償却率"/>
        <xdr:cNvSpPr txBox="1"/>
      </xdr:nvSpPr>
      <xdr:spPr>
        <a:xfrm>
          <a:off x="14389735" y="17082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66040</xdr:rowOff>
    </xdr:from>
    <xdr:ext cx="403860" cy="257810"/>
    <xdr:sp macro="" textlink="">
      <xdr:nvSpPr>
        <xdr:cNvPr id="750" name="n_3mainValue【公民館】&#10;有形固定資産減価償却率"/>
        <xdr:cNvSpPr txBox="1"/>
      </xdr:nvSpPr>
      <xdr:spPr>
        <a:xfrm>
          <a:off x="13500735" y="170395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59" name="テキスト ボックス 758"/>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1" name="直線コネクタ 76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762" name="テキスト ボックス 761"/>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3" name="直線コネクタ 76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764" name="テキスト ボックス 763"/>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5" name="直線コネクタ 76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766" name="テキスト ボックス 765"/>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7" name="直線コネクタ 76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768" name="テキスト ボックス 767"/>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70" name="テキスト ボックス 76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149225</xdr:rowOff>
    </xdr:from>
    <xdr:to>
      <xdr:col>116</xdr:col>
      <xdr:colOff>62865</xdr:colOff>
      <xdr:row>108</xdr:row>
      <xdr:rowOff>34925</xdr:rowOff>
    </xdr:to>
    <xdr:cxnSp macro="">
      <xdr:nvCxnSpPr>
        <xdr:cNvPr id="772" name="直線コネクタ 771"/>
        <xdr:cNvCxnSpPr/>
      </xdr:nvCxnSpPr>
      <xdr:spPr>
        <a:xfrm flipV="1">
          <a:off x="22160865" y="17294225"/>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773"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774" name="直線コネクタ 773"/>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95885</xdr:rowOff>
    </xdr:from>
    <xdr:ext cx="469900" cy="259080"/>
    <xdr:sp macro="" textlink="">
      <xdr:nvSpPr>
        <xdr:cNvPr id="775" name="【公民館】&#10;一人当たり面積最大値テキスト"/>
        <xdr:cNvSpPr txBox="1"/>
      </xdr:nvSpPr>
      <xdr:spPr>
        <a:xfrm>
          <a:off x="22199600" y="17069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149225</xdr:rowOff>
    </xdr:from>
    <xdr:to>
      <xdr:col>116</xdr:col>
      <xdr:colOff>152400</xdr:colOff>
      <xdr:row>100</xdr:row>
      <xdr:rowOff>149225</xdr:rowOff>
    </xdr:to>
    <xdr:cxnSp macro="">
      <xdr:nvCxnSpPr>
        <xdr:cNvPr id="776" name="直線コネクタ 775"/>
        <xdr:cNvCxnSpPr/>
      </xdr:nvCxnSpPr>
      <xdr:spPr>
        <a:xfrm>
          <a:off x="22072600" y="1729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46990</xdr:rowOff>
    </xdr:from>
    <xdr:ext cx="469900" cy="259080"/>
    <xdr:sp macro="" textlink="">
      <xdr:nvSpPr>
        <xdr:cNvPr id="777" name="【公民館】&#10;一人当たり面積平均値テキスト"/>
        <xdr:cNvSpPr txBox="1"/>
      </xdr:nvSpPr>
      <xdr:spPr>
        <a:xfrm>
          <a:off x="22199600" y="18049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68580</xdr:rowOff>
    </xdr:from>
    <xdr:to>
      <xdr:col>116</xdr:col>
      <xdr:colOff>114300</xdr:colOff>
      <xdr:row>105</xdr:row>
      <xdr:rowOff>170180</xdr:rowOff>
    </xdr:to>
    <xdr:sp macro="" textlink="">
      <xdr:nvSpPr>
        <xdr:cNvPr id="778" name="フローチャート: 判断 777"/>
        <xdr:cNvSpPr/>
      </xdr:nvSpPr>
      <xdr:spPr>
        <a:xfrm>
          <a:off x="22110700" y="1807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68580</xdr:rowOff>
    </xdr:from>
    <xdr:to>
      <xdr:col>112</xdr:col>
      <xdr:colOff>38100</xdr:colOff>
      <xdr:row>105</xdr:row>
      <xdr:rowOff>170180</xdr:rowOff>
    </xdr:to>
    <xdr:sp macro="" textlink="">
      <xdr:nvSpPr>
        <xdr:cNvPr id="779" name="フローチャート: 判断 778"/>
        <xdr:cNvSpPr/>
      </xdr:nvSpPr>
      <xdr:spPr>
        <a:xfrm>
          <a:off x="21272500" y="1807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80" name="フローチャート: 判断 779"/>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32385</xdr:rowOff>
    </xdr:from>
    <xdr:to>
      <xdr:col>102</xdr:col>
      <xdr:colOff>165100</xdr:colOff>
      <xdr:row>105</xdr:row>
      <xdr:rowOff>133985</xdr:rowOff>
    </xdr:to>
    <xdr:sp macro="" textlink="">
      <xdr:nvSpPr>
        <xdr:cNvPr id="781" name="フローチャート: 判断 780"/>
        <xdr:cNvSpPr/>
      </xdr:nvSpPr>
      <xdr:spPr>
        <a:xfrm>
          <a:off x="19494500" y="1803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114300</xdr:rowOff>
    </xdr:from>
    <xdr:to>
      <xdr:col>98</xdr:col>
      <xdr:colOff>38100</xdr:colOff>
      <xdr:row>106</xdr:row>
      <xdr:rowOff>44450</xdr:rowOff>
    </xdr:to>
    <xdr:sp macro="" textlink="">
      <xdr:nvSpPr>
        <xdr:cNvPr id="782" name="フローチャート: 判断 781"/>
        <xdr:cNvSpPr/>
      </xdr:nvSpPr>
      <xdr:spPr>
        <a:xfrm>
          <a:off x="18605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83" name="テキスト ボックス 78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84" name="テキスト ボックス 78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85" name="テキスト ボックス 78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86" name="テキスト ボックス 78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87" name="テキスト ボックス 78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68580</xdr:rowOff>
    </xdr:from>
    <xdr:to>
      <xdr:col>116</xdr:col>
      <xdr:colOff>114300</xdr:colOff>
      <xdr:row>103</xdr:row>
      <xdr:rowOff>170180</xdr:rowOff>
    </xdr:to>
    <xdr:sp macro="" textlink="">
      <xdr:nvSpPr>
        <xdr:cNvPr id="788" name="楕円 787"/>
        <xdr:cNvSpPr/>
      </xdr:nvSpPr>
      <xdr:spPr>
        <a:xfrm>
          <a:off x="221107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91440</xdr:rowOff>
    </xdr:from>
    <xdr:ext cx="469900" cy="259080"/>
    <xdr:sp macro="" textlink="">
      <xdr:nvSpPr>
        <xdr:cNvPr id="789" name="【公民館】&#10;一人当たり面積該当値テキスト"/>
        <xdr:cNvSpPr txBox="1"/>
      </xdr:nvSpPr>
      <xdr:spPr>
        <a:xfrm>
          <a:off x="22199600" y="17579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73660</xdr:rowOff>
    </xdr:from>
    <xdr:to>
      <xdr:col>112</xdr:col>
      <xdr:colOff>38100</xdr:colOff>
      <xdr:row>104</xdr:row>
      <xdr:rowOff>3810</xdr:rowOff>
    </xdr:to>
    <xdr:sp macro="" textlink="">
      <xdr:nvSpPr>
        <xdr:cNvPr id="790" name="楕円 789"/>
        <xdr:cNvSpPr/>
      </xdr:nvSpPr>
      <xdr:spPr>
        <a:xfrm>
          <a:off x="21272500" y="177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119380</xdr:rowOff>
    </xdr:from>
    <xdr:to>
      <xdr:col>116</xdr:col>
      <xdr:colOff>63500</xdr:colOff>
      <xdr:row>103</xdr:row>
      <xdr:rowOff>124460</xdr:rowOff>
    </xdr:to>
    <xdr:cxnSp macro="">
      <xdr:nvCxnSpPr>
        <xdr:cNvPr id="791" name="直線コネクタ 790"/>
        <xdr:cNvCxnSpPr/>
      </xdr:nvCxnSpPr>
      <xdr:spPr>
        <a:xfrm flipV="1">
          <a:off x="21323300" y="177787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78105</xdr:rowOff>
    </xdr:from>
    <xdr:to>
      <xdr:col>107</xdr:col>
      <xdr:colOff>101600</xdr:colOff>
      <xdr:row>104</xdr:row>
      <xdr:rowOff>8255</xdr:rowOff>
    </xdr:to>
    <xdr:sp macro="" textlink="">
      <xdr:nvSpPr>
        <xdr:cNvPr id="792" name="楕円 791"/>
        <xdr:cNvSpPr/>
      </xdr:nvSpPr>
      <xdr:spPr>
        <a:xfrm>
          <a:off x="20383500" y="177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124460</xdr:rowOff>
    </xdr:from>
    <xdr:to>
      <xdr:col>111</xdr:col>
      <xdr:colOff>177800</xdr:colOff>
      <xdr:row>103</xdr:row>
      <xdr:rowOff>128905</xdr:rowOff>
    </xdr:to>
    <xdr:cxnSp macro="">
      <xdr:nvCxnSpPr>
        <xdr:cNvPr id="793" name="直線コネクタ 792"/>
        <xdr:cNvCxnSpPr/>
      </xdr:nvCxnSpPr>
      <xdr:spPr>
        <a:xfrm flipV="1">
          <a:off x="20434300" y="177838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794" name="楕円 793"/>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128905</xdr:rowOff>
    </xdr:from>
    <xdr:to>
      <xdr:col>107</xdr:col>
      <xdr:colOff>50800</xdr:colOff>
      <xdr:row>103</xdr:row>
      <xdr:rowOff>133350</xdr:rowOff>
    </xdr:to>
    <xdr:cxnSp macro="">
      <xdr:nvCxnSpPr>
        <xdr:cNvPr id="795" name="直線コネクタ 794"/>
        <xdr:cNvCxnSpPr/>
      </xdr:nvCxnSpPr>
      <xdr:spPr>
        <a:xfrm flipV="1">
          <a:off x="19545300" y="177882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161290</xdr:rowOff>
    </xdr:from>
    <xdr:ext cx="469900" cy="259080"/>
    <xdr:sp macro="" textlink="">
      <xdr:nvSpPr>
        <xdr:cNvPr id="796" name="n_1aveValue【公民館】&#10;一人当たり面積"/>
        <xdr:cNvSpPr txBox="1"/>
      </xdr:nvSpPr>
      <xdr:spPr>
        <a:xfrm>
          <a:off x="21075650" y="1816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3810</xdr:rowOff>
    </xdr:from>
    <xdr:ext cx="468630" cy="259080"/>
    <xdr:sp macro="" textlink="">
      <xdr:nvSpPr>
        <xdr:cNvPr id="797" name="n_2aveValue【公民館】&#10;一人当たり面積"/>
        <xdr:cNvSpPr txBox="1"/>
      </xdr:nvSpPr>
      <xdr:spPr>
        <a:xfrm>
          <a:off x="20199350" y="1817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125095</xdr:rowOff>
    </xdr:from>
    <xdr:ext cx="468630" cy="258445"/>
    <xdr:sp macro="" textlink="">
      <xdr:nvSpPr>
        <xdr:cNvPr id="798" name="n_3aveValue【公民館】&#10;一人当たり面積"/>
        <xdr:cNvSpPr txBox="1"/>
      </xdr:nvSpPr>
      <xdr:spPr>
        <a:xfrm>
          <a:off x="19310350" y="181273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60960</xdr:rowOff>
    </xdr:from>
    <xdr:ext cx="468630" cy="259080"/>
    <xdr:sp macro="" textlink="">
      <xdr:nvSpPr>
        <xdr:cNvPr id="799" name="n_4aveValue【公民館】&#10;一人当たり面積"/>
        <xdr:cNvSpPr txBox="1"/>
      </xdr:nvSpPr>
      <xdr:spPr>
        <a:xfrm>
          <a:off x="18421350" y="17891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20320</xdr:rowOff>
    </xdr:from>
    <xdr:ext cx="469900" cy="257810"/>
    <xdr:sp macro="" textlink="">
      <xdr:nvSpPr>
        <xdr:cNvPr id="800" name="n_1mainValue【公民館】&#10;一人当たり面積"/>
        <xdr:cNvSpPr txBox="1"/>
      </xdr:nvSpPr>
      <xdr:spPr>
        <a:xfrm>
          <a:off x="21075650" y="175082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24765</xdr:rowOff>
    </xdr:from>
    <xdr:ext cx="468630" cy="259080"/>
    <xdr:sp macro="" textlink="">
      <xdr:nvSpPr>
        <xdr:cNvPr id="801" name="n_2mainValue【公民館】&#10;一人当たり面積"/>
        <xdr:cNvSpPr txBox="1"/>
      </xdr:nvSpPr>
      <xdr:spPr>
        <a:xfrm>
          <a:off x="20199350" y="17512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29210</xdr:rowOff>
    </xdr:from>
    <xdr:ext cx="468630" cy="257810"/>
    <xdr:sp macro="" textlink="">
      <xdr:nvSpPr>
        <xdr:cNvPr id="802" name="n_3mainValue【公民館】&#10;一人当たり面積"/>
        <xdr:cNvSpPr txBox="1"/>
      </xdr:nvSpPr>
      <xdr:spPr>
        <a:xfrm>
          <a:off x="19310350" y="17517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b="0" i="0" u="none" strike="noStrike">
              <a:solidFill>
                <a:schemeClr val="dk1"/>
              </a:solidFill>
              <a:effectLst/>
              <a:latin typeface="ＭＳ Ｐゴシック"/>
              <a:ea typeface="ＭＳ Ｐゴシック"/>
              <a:cs typeface="+mn-cs"/>
            </a:rPr>
            <a:t>  </a:t>
          </a:r>
          <a:r>
            <a:rPr lang="ja-JP" altLang="en-US" sz="1200" b="0" i="0" u="none" strike="noStrike">
              <a:solidFill>
                <a:schemeClr val="dk1"/>
              </a:solidFill>
              <a:effectLst/>
              <a:latin typeface="ＭＳ Ｐゴシック"/>
              <a:ea typeface="ＭＳ Ｐゴシック"/>
              <a:cs typeface="+mn-cs"/>
            </a:rPr>
            <a:t>インフラ資産のうち、道路及び橋梁・トンネルの資産額が本市の総資産の約半分を占めており、整備量は、全国、岡山県及び類似自治体のいずれと比較しても高い水準にある。一方、これらの償却率については、道路は</a:t>
          </a:r>
          <a:r>
            <a:rPr lang="en-US" altLang="ja-JP" sz="1200" b="0" i="0" u="none" strike="noStrike">
              <a:solidFill>
                <a:schemeClr val="dk1"/>
              </a:solidFill>
              <a:effectLst/>
              <a:latin typeface="ＭＳ Ｐゴシック"/>
              <a:ea typeface="ＭＳ Ｐゴシック"/>
              <a:cs typeface="+mn-cs"/>
            </a:rPr>
            <a:t>52.5</a:t>
          </a:r>
          <a:r>
            <a:rPr lang="ja-JP" altLang="en-US" sz="1200" b="0" i="0" u="none" strike="noStrike">
              <a:solidFill>
                <a:schemeClr val="dk1"/>
              </a:solidFill>
              <a:effectLst/>
              <a:latin typeface="ＭＳ Ｐゴシック"/>
              <a:ea typeface="ＭＳ Ｐゴシック"/>
              <a:cs typeface="+mn-cs"/>
            </a:rPr>
            <a:t>％で相対的に低いが、橋梁・トンネルは</a:t>
          </a:r>
          <a:r>
            <a:rPr lang="en-US" altLang="ja-JP" sz="1200" b="0" i="0" u="none" strike="noStrike">
              <a:solidFill>
                <a:schemeClr val="dk1"/>
              </a:solidFill>
              <a:effectLst/>
              <a:latin typeface="ＭＳ Ｐゴシック"/>
              <a:ea typeface="ＭＳ Ｐゴシック"/>
              <a:cs typeface="+mn-cs"/>
            </a:rPr>
            <a:t>67.1</a:t>
          </a:r>
          <a:r>
            <a:rPr lang="ja-JP" altLang="en-US" sz="1200" b="0" i="0" u="none" strike="noStrike">
              <a:solidFill>
                <a:schemeClr val="dk1"/>
              </a:solidFill>
              <a:effectLst/>
              <a:latin typeface="ＭＳ Ｐゴシック"/>
              <a:ea typeface="ＭＳ Ｐゴシック"/>
              <a:cs typeface="+mn-cs"/>
            </a:rPr>
            <a:t>％と老朽化が進行しており、年次的な更新計画や長寿命化への取組が急務となっている。</a:t>
          </a:r>
          <a:br>
            <a:rPr lang="ja-JP" altLang="en-US" sz="1200" b="0" i="0" u="none" strike="noStrike">
              <a:solidFill>
                <a:schemeClr val="dk1"/>
              </a:solidFill>
              <a:effectLst/>
              <a:latin typeface="ＭＳ Ｐゴシック"/>
              <a:ea typeface="ＭＳ Ｐゴシック"/>
              <a:cs typeface="+mn-cs"/>
            </a:rPr>
          </a:br>
          <a:r>
            <a:rPr lang="ja-JP" altLang="en-US" sz="1200" b="0" i="0" u="none" strike="noStrike">
              <a:solidFill>
                <a:schemeClr val="dk1"/>
              </a:solidFill>
              <a:effectLst/>
              <a:latin typeface="ＭＳ Ｐゴシック"/>
              <a:ea typeface="ＭＳ Ｐゴシック"/>
              <a:cs typeface="+mn-cs"/>
            </a:rPr>
            <a:t>　全市的に耐震性や老朽化が問題となっていた学校施設については、耐震化や大規模改修に年次的に取り組んでいるため整備量が多くなっているが、その半面では急速な少子化により生徒・児童数が年々減少しており、将来的には学区再編による統廃合の検討が必要になると見込まれる。</a:t>
          </a:r>
          <a:br>
            <a:rPr lang="ja-JP" altLang="en-US" sz="1200" b="0" i="0" u="none" strike="noStrike">
              <a:solidFill>
                <a:schemeClr val="dk1"/>
              </a:solidFill>
              <a:effectLst/>
              <a:latin typeface="ＭＳ Ｐゴシック"/>
              <a:ea typeface="ＭＳ Ｐゴシック"/>
              <a:cs typeface="+mn-cs"/>
            </a:rPr>
          </a:br>
          <a:r>
            <a:rPr lang="ja-JP" altLang="en-US" sz="1200" b="0" i="0" u="none" strike="noStrike">
              <a:solidFill>
                <a:schemeClr val="dk1"/>
              </a:solidFill>
              <a:effectLst/>
              <a:latin typeface="ＭＳ Ｐゴシック"/>
              <a:ea typeface="ＭＳ Ｐゴシック"/>
              <a:cs typeface="+mn-cs"/>
            </a:rPr>
            <a:t>　認定こども園・幼稚園・保育所の償却率はつやま西幼稚園の完成により２１％台となり、県平均等を大きく下回っているが、市営住宅については、全国及び県平均を上回るとともに、類似団体の中でも最も老朽化している状態となっており、これまで進めてきている既存住宅の長寿命化や除却に加え、建替えの是非等も含め、更に検討を進める必要がある。</a:t>
          </a:r>
          <a:endParaRPr kumimoji="1" lang="ja-JP" altLang="en-US" sz="12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100,669
99,679
506.33
50,255,661
49,061,541
940,969
26,939,577
73,668,875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130.2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163830</xdr:rowOff>
    </xdr:from>
    <xdr:ext cx="405130" cy="259080"/>
    <xdr:sp macro="" textlink="">
      <xdr:nvSpPr>
        <xdr:cNvPr id="58" name="【図書館】&#10;有形固定資産減価償却率最小値テキスト"/>
        <xdr:cNvSpPr txBox="1"/>
      </xdr:nvSpPr>
      <xdr:spPr>
        <a:xfrm>
          <a:off x="4673600" y="702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74930</xdr:rowOff>
    </xdr:from>
    <xdr:ext cx="405130" cy="257810"/>
    <xdr:sp macro="" textlink="">
      <xdr:nvSpPr>
        <xdr:cNvPr id="60" name="【図書館】&#10;有形固定資産減価償却率最大値テキスト"/>
        <xdr:cNvSpPr txBox="1"/>
      </xdr:nvSpPr>
      <xdr:spPr>
        <a:xfrm>
          <a:off x="4673600" y="5389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132080</xdr:rowOff>
    </xdr:from>
    <xdr:ext cx="405130" cy="257810"/>
    <xdr:sp macro="" textlink="">
      <xdr:nvSpPr>
        <xdr:cNvPr id="62" name="【図書館】&#10;有形固定資産減価償却率平均値テキスト"/>
        <xdr:cNvSpPr txBox="1"/>
      </xdr:nvSpPr>
      <xdr:spPr>
        <a:xfrm>
          <a:off x="4673600" y="59613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3" name="楕円 72"/>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140970</xdr:rowOff>
    </xdr:from>
    <xdr:ext cx="405130" cy="259080"/>
    <xdr:sp macro="" textlink="">
      <xdr:nvSpPr>
        <xdr:cNvPr id="74" name="【図書館】&#10;有形固定資産減価償却率該当値テキスト"/>
        <xdr:cNvSpPr txBox="1"/>
      </xdr:nvSpPr>
      <xdr:spPr>
        <a:xfrm>
          <a:off x="4673600" y="6313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5" name="楕円 74"/>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166370</xdr:rowOff>
    </xdr:from>
    <xdr:to>
      <xdr:col>24</xdr:col>
      <xdr:colOff>63500</xdr:colOff>
      <xdr:row>37</xdr:row>
      <xdr:rowOff>41910</xdr:rowOff>
    </xdr:to>
    <xdr:cxnSp macro="">
      <xdr:nvCxnSpPr>
        <xdr:cNvPr id="76" name="直線コネクタ 75"/>
        <xdr:cNvCxnSpPr/>
      </xdr:nvCxnSpPr>
      <xdr:spPr>
        <a:xfrm>
          <a:off x="3797300" y="633857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65405</xdr:rowOff>
    </xdr:from>
    <xdr:to>
      <xdr:col>15</xdr:col>
      <xdr:colOff>101600</xdr:colOff>
      <xdr:row>36</xdr:row>
      <xdr:rowOff>167005</xdr:rowOff>
    </xdr:to>
    <xdr:sp macro="" textlink="">
      <xdr:nvSpPr>
        <xdr:cNvPr id="77" name="楕円 76"/>
        <xdr:cNvSpPr/>
      </xdr:nvSpPr>
      <xdr:spPr>
        <a:xfrm>
          <a:off x="2857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116205</xdr:rowOff>
    </xdr:from>
    <xdr:to>
      <xdr:col>19</xdr:col>
      <xdr:colOff>177800</xdr:colOff>
      <xdr:row>36</xdr:row>
      <xdr:rowOff>166370</xdr:rowOff>
    </xdr:to>
    <xdr:cxnSp macro="">
      <xdr:nvCxnSpPr>
        <xdr:cNvPr id="78" name="直線コネクタ 77"/>
        <xdr:cNvCxnSpPr/>
      </xdr:nvCxnSpPr>
      <xdr:spPr>
        <a:xfrm>
          <a:off x="2908300" y="628840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xdr:rowOff>
    </xdr:from>
    <xdr:to>
      <xdr:col>10</xdr:col>
      <xdr:colOff>165100</xdr:colOff>
      <xdr:row>36</xdr:row>
      <xdr:rowOff>117475</xdr:rowOff>
    </xdr:to>
    <xdr:sp macro="" textlink="">
      <xdr:nvSpPr>
        <xdr:cNvPr id="79" name="楕円 78"/>
        <xdr:cNvSpPr/>
      </xdr:nvSpPr>
      <xdr:spPr>
        <a:xfrm>
          <a:off x="1968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66675</xdr:rowOff>
    </xdr:from>
    <xdr:to>
      <xdr:col>15</xdr:col>
      <xdr:colOff>50800</xdr:colOff>
      <xdr:row>36</xdr:row>
      <xdr:rowOff>116205</xdr:rowOff>
    </xdr:to>
    <xdr:cxnSp macro="">
      <xdr:nvCxnSpPr>
        <xdr:cNvPr id="80" name="直線コネクタ 79"/>
        <xdr:cNvCxnSpPr/>
      </xdr:nvCxnSpPr>
      <xdr:spPr>
        <a:xfrm>
          <a:off x="2019300" y="623887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97790</xdr:rowOff>
    </xdr:from>
    <xdr:ext cx="405130" cy="257810"/>
    <xdr:sp macro="" textlink="">
      <xdr:nvSpPr>
        <xdr:cNvPr id="81" name="n_1aveValue【図書館】&#10;有形固定資産減価償却率"/>
        <xdr:cNvSpPr txBox="1"/>
      </xdr:nvSpPr>
      <xdr:spPr>
        <a:xfrm>
          <a:off x="3582035" y="59270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53975</xdr:rowOff>
    </xdr:from>
    <xdr:ext cx="403860" cy="257810"/>
    <xdr:sp macro="" textlink="">
      <xdr:nvSpPr>
        <xdr:cNvPr id="82" name="n_2aveValue【図書館】&#10;有形固定資産減価償却率"/>
        <xdr:cNvSpPr txBox="1"/>
      </xdr:nvSpPr>
      <xdr:spPr>
        <a:xfrm>
          <a:off x="2705735" y="5883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27305</xdr:rowOff>
    </xdr:from>
    <xdr:ext cx="403860" cy="259080"/>
    <xdr:sp macro="" textlink="">
      <xdr:nvSpPr>
        <xdr:cNvPr id="83" name="n_3aveValue【図書館】&#10;有形固定資産減価償却率"/>
        <xdr:cNvSpPr txBox="1"/>
      </xdr:nvSpPr>
      <xdr:spPr>
        <a:xfrm>
          <a:off x="1816735" y="5856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33</xdr:row>
      <xdr:rowOff>71120</xdr:rowOff>
    </xdr:from>
    <xdr:ext cx="403860" cy="259080"/>
    <xdr:sp macro="" textlink="">
      <xdr:nvSpPr>
        <xdr:cNvPr id="84" name="n_4aveValue【図書館】&#10;有形固定資産減価償却率"/>
        <xdr:cNvSpPr txBox="1"/>
      </xdr:nvSpPr>
      <xdr:spPr>
        <a:xfrm>
          <a:off x="927735" y="57289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36195</xdr:rowOff>
    </xdr:from>
    <xdr:ext cx="405130" cy="259080"/>
    <xdr:sp macro="" textlink="">
      <xdr:nvSpPr>
        <xdr:cNvPr id="85" name="n_1mainValue【図書館】&#10;有形固定資産減価償却率"/>
        <xdr:cNvSpPr txBox="1"/>
      </xdr:nvSpPr>
      <xdr:spPr>
        <a:xfrm>
          <a:off x="3582035" y="6379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158115</xdr:rowOff>
    </xdr:from>
    <xdr:ext cx="403860" cy="257810"/>
    <xdr:sp macro="" textlink="">
      <xdr:nvSpPr>
        <xdr:cNvPr id="86" name="n_2mainValue【図書館】&#10;有形固定資産減価償却率"/>
        <xdr:cNvSpPr txBox="1"/>
      </xdr:nvSpPr>
      <xdr:spPr>
        <a:xfrm>
          <a:off x="2705735" y="63303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109220</xdr:rowOff>
    </xdr:from>
    <xdr:ext cx="403860" cy="257810"/>
    <xdr:sp macro="" textlink="">
      <xdr:nvSpPr>
        <xdr:cNvPr id="87" name="n_3mainValue【図書館】&#10;有形固定資産減価償却率"/>
        <xdr:cNvSpPr txBox="1"/>
      </xdr:nvSpPr>
      <xdr:spPr>
        <a:xfrm>
          <a:off x="1816735" y="6281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6" name="テキスト ボックス 95"/>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6090" cy="259080"/>
    <xdr:sp macro="" textlink="">
      <xdr:nvSpPr>
        <xdr:cNvPr id="98" name="テキスト ボックス 97"/>
        <xdr:cNvSpPr txBox="1"/>
      </xdr:nvSpPr>
      <xdr:spPr>
        <a:xfrm>
          <a:off x="6136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100" name="テキスト ボックス 99"/>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090" cy="259080"/>
    <xdr:sp macro="" textlink="">
      <xdr:nvSpPr>
        <xdr:cNvPr id="102" name="テキスト ボックス 101"/>
        <xdr:cNvSpPr txBox="1"/>
      </xdr:nvSpPr>
      <xdr:spPr>
        <a:xfrm>
          <a:off x="6136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090" cy="257810"/>
    <xdr:sp macro="" textlink="">
      <xdr:nvSpPr>
        <xdr:cNvPr id="104" name="テキスト ボックス 103"/>
        <xdr:cNvSpPr txBox="1"/>
      </xdr:nvSpPr>
      <xdr:spPr>
        <a:xfrm>
          <a:off x="6136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090" cy="258445"/>
    <xdr:sp macro="" textlink="">
      <xdr:nvSpPr>
        <xdr:cNvPr id="106" name="テキスト ボックス 105"/>
        <xdr:cNvSpPr txBox="1"/>
      </xdr:nvSpPr>
      <xdr:spPr>
        <a:xfrm>
          <a:off x="6136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090" cy="259080"/>
    <xdr:sp macro="" textlink="">
      <xdr:nvSpPr>
        <xdr:cNvPr id="108" name="テキスト ボックス 107"/>
        <xdr:cNvSpPr txBox="1"/>
      </xdr:nvSpPr>
      <xdr:spPr>
        <a:xfrm>
          <a:off x="6136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090" cy="257810"/>
    <xdr:sp macro="" textlink="">
      <xdr:nvSpPr>
        <xdr:cNvPr id="110" name="テキスト ボックス 109"/>
        <xdr:cNvSpPr txBox="1"/>
      </xdr:nvSpPr>
      <xdr:spPr>
        <a:xfrm>
          <a:off x="6136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2" name="テキスト ボックス 111"/>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116840</xdr:rowOff>
    </xdr:from>
    <xdr:to>
      <xdr:col>54</xdr:col>
      <xdr:colOff>189865</xdr:colOff>
      <xdr:row>42</xdr:row>
      <xdr:rowOff>158115</xdr:rowOff>
    </xdr:to>
    <xdr:cxnSp macro="">
      <xdr:nvCxnSpPr>
        <xdr:cNvPr id="114" name="直線コネクタ 113"/>
        <xdr:cNvCxnSpPr/>
      </xdr:nvCxnSpPr>
      <xdr:spPr>
        <a:xfrm flipV="1">
          <a:off x="10476865" y="5774690"/>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161925</xdr:rowOff>
    </xdr:from>
    <xdr:ext cx="469900" cy="259080"/>
    <xdr:sp macro="" textlink="">
      <xdr:nvSpPr>
        <xdr:cNvPr id="115" name="【図書館】&#10;一人当たり面積最小値テキスト"/>
        <xdr:cNvSpPr txBox="1"/>
      </xdr:nvSpPr>
      <xdr:spPr>
        <a:xfrm>
          <a:off x="10515600" y="7362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158115</xdr:rowOff>
    </xdr:from>
    <xdr:to>
      <xdr:col>55</xdr:col>
      <xdr:colOff>88900</xdr:colOff>
      <xdr:row>42</xdr:row>
      <xdr:rowOff>158115</xdr:rowOff>
    </xdr:to>
    <xdr:cxnSp macro="">
      <xdr:nvCxnSpPr>
        <xdr:cNvPr id="116" name="直線コネクタ 115"/>
        <xdr:cNvCxnSpPr/>
      </xdr:nvCxnSpPr>
      <xdr:spPr>
        <a:xfrm>
          <a:off x="10388600" y="735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63500</xdr:rowOff>
    </xdr:from>
    <xdr:ext cx="469900" cy="257810"/>
    <xdr:sp macro="" textlink="">
      <xdr:nvSpPr>
        <xdr:cNvPr id="117" name="【図書館】&#10;一人当たり面積最大値テキスト"/>
        <xdr:cNvSpPr txBox="1"/>
      </xdr:nvSpPr>
      <xdr:spPr>
        <a:xfrm>
          <a:off x="10515600" y="55499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116840</xdr:rowOff>
    </xdr:from>
    <xdr:to>
      <xdr:col>55</xdr:col>
      <xdr:colOff>88900</xdr:colOff>
      <xdr:row>33</xdr:row>
      <xdr:rowOff>116840</xdr:rowOff>
    </xdr:to>
    <xdr:cxnSp macro="">
      <xdr:nvCxnSpPr>
        <xdr:cNvPr id="118" name="直線コネクタ 117"/>
        <xdr:cNvCxnSpPr/>
      </xdr:nvCxnSpPr>
      <xdr:spPr>
        <a:xfrm>
          <a:off x="10388600" y="57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137795</xdr:rowOff>
    </xdr:from>
    <xdr:ext cx="469900" cy="259080"/>
    <xdr:sp macro="" textlink="">
      <xdr:nvSpPr>
        <xdr:cNvPr id="119" name="【図書館】&#10;一人当たり面積平均値テキスト"/>
        <xdr:cNvSpPr txBox="1"/>
      </xdr:nvSpPr>
      <xdr:spPr>
        <a:xfrm>
          <a:off x="10515600" y="6652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114935</xdr:rowOff>
    </xdr:from>
    <xdr:to>
      <xdr:col>55</xdr:col>
      <xdr:colOff>50800</xdr:colOff>
      <xdr:row>40</xdr:row>
      <xdr:rowOff>45085</xdr:rowOff>
    </xdr:to>
    <xdr:sp macro="" textlink="">
      <xdr:nvSpPr>
        <xdr:cNvPr id="120" name="フローチャート: 判断 119"/>
        <xdr:cNvSpPr/>
      </xdr:nvSpPr>
      <xdr:spPr>
        <a:xfrm>
          <a:off x="104267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147955</xdr:rowOff>
    </xdr:from>
    <xdr:to>
      <xdr:col>50</xdr:col>
      <xdr:colOff>165100</xdr:colOff>
      <xdr:row>40</xdr:row>
      <xdr:rowOff>78105</xdr:rowOff>
    </xdr:to>
    <xdr:sp macro="" textlink="">
      <xdr:nvSpPr>
        <xdr:cNvPr id="121" name="フローチャート: 判断 120"/>
        <xdr:cNvSpPr/>
      </xdr:nvSpPr>
      <xdr:spPr>
        <a:xfrm>
          <a:off x="9588500" y="683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164465</xdr:rowOff>
    </xdr:from>
    <xdr:to>
      <xdr:col>46</xdr:col>
      <xdr:colOff>38100</xdr:colOff>
      <xdr:row>40</xdr:row>
      <xdr:rowOff>94615</xdr:rowOff>
    </xdr:to>
    <xdr:sp macro="" textlink="">
      <xdr:nvSpPr>
        <xdr:cNvPr id="122" name="フローチャート: 判断 121"/>
        <xdr:cNvSpPr/>
      </xdr:nvSpPr>
      <xdr:spPr>
        <a:xfrm>
          <a:off x="86995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132080</xdr:rowOff>
    </xdr:from>
    <xdr:to>
      <xdr:col>41</xdr:col>
      <xdr:colOff>101600</xdr:colOff>
      <xdr:row>40</xdr:row>
      <xdr:rowOff>61595</xdr:rowOff>
    </xdr:to>
    <xdr:sp macro="" textlink="">
      <xdr:nvSpPr>
        <xdr:cNvPr id="123" name="フローチャート: 判断 122"/>
        <xdr:cNvSpPr/>
      </xdr:nvSpPr>
      <xdr:spPr>
        <a:xfrm>
          <a:off x="7810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132080</xdr:rowOff>
    </xdr:from>
    <xdr:to>
      <xdr:col>36</xdr:col>
      <xdr:colOff>165100</xdr:colOff>
      <xdr:row>40</xdr:row>
      <xdr:rowOff>61595</xdr:rowOff>
    </xdr:to>
    <xdr:sp macro="" textlink="">
      <xdr:nvSpPr>
        <xdr:cNvPr id="124" name="フローチャート: 判断 123"/>
        <xdr:cNvSpPr/>
      </xdr:nvSpPr>
      <xdr:spPr>
        <a:xfrm>
          <a:off x="6921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132080</xdr:rowOff>
    </xdr:from>
    <xdr:to>
      <xdr:col>55</xdr:col>
      <xdr:colOff>50800</xdr:colOff>
      <xdr:row>40</xdr:row>
      <xdr:rowOff>61595</xdr:rowOff>
    </xdr:to>
    <xdr:sp macro="" textlink="">
      <xdr:nvSpPr>
        <xdr:cNvPr id="130" name="楕円 129"/>
        <xdr:cNvSpPr/>
      </xdr:nvSpPr>
      <xdr:spPr>
        <a:xfrm>
          <a:off x="104267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109855</xdr:rowOff>
    </xdr:from>
    <xdr:ext cx="469900" cy="257810"/>
    <xdr:sp macro="" textlink="">
      <xdr:nvSpPr>
        <xdr:cNvPr id="131" name="【図書館】&#10;一人当たり面積該当値テキスト"/>
        <xdr:cNvSpPr txBox="1"/>
      </xdr:nvSpPr>
      <xdr:spPr>
        <a:xfrm>
          <a:off x="10515600" y="67964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132080</xdr:rowOff>
    </xdr:from>
    <xdr:to>
      <xdr:col>50</xdr:col>
      <xdr:colOff>165100</xdr:colOff>
      <xdr:row>40</xdr:row>
      <xdr:rowOff>61595</xdr:rowOff>
    </xdr:to>
    <xdr:sp macro="" textlink="">
      <xdr:nvSpPr>
        <xdr:cNvPr id="132" name="楕円 131"/>
        <xdr:cNvSpPr/>
      </xdr:nvSpPr>
      <xdr:spPr>
        <a:xfrm>
          <a:off x="95885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10795</xdr:rowOff>
    </xdr:from>
    <xdr:to>
      <xdr:col>55</xdr:col>
      <xdr:colOff>0</xdr:colOff>
      <xdr:row>40</xdr:row>
      <xdr:rowOff>10795</xdr:rowOff>
    </xdr:to>
    <xdr:cxnSp macro="">
      <xdr:nvCxnSpPr>
        <xdr:cNvPr id="133" name="直線コネクタ 132"/>
        <xdr:cNvCxnSpPr/>
      </xdr:nvCxnSpPr>
      <xdr:spPr>
        <a:xfrm>
          <a:off x="9639300" y="6868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147955</xdr:rowOff>
    </xdr:from>
    <xdr:to>
      <xdr:col>46</xdr:col>
      <xdr:colOff>38100</xdr:colOff>
      <xdr:row>40</xdr:row>
      <xdr:rowOff>78105</xdr:rowOff>
    </xdr:to>
    <xdr:sp macro="" textlink="">
      <xdr:nvSpPr>
        <xdr:cNvPr id="134" name="楕円 133"/>
        <xdr:cNvSpPr/>
      </xdr:nvSpPr>
      <xdr:spPr>
        <a:xfrm>
          <a:off x="8699500" y="68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10795</xdr:rowOff>
    </xdr:from>
    <xdr:to>
      <xdr:col>50</xdr:col>
      <xdr:colOff>114300</xdr:colOff>
      <xdr:row>40</xdr:row>
      <xdr:rowOff>27305</xdr:rowOff>
    </xdr:to>
    <xdr:cxnSp macro="">
      <xdr:nvCxnSpPr>
        <xdr:cNvPr id="135" name="直線コネクタ 134"/>
        <xdr:cNvCxnSpPr/>
      </xdr:nvCxnSpPr>
      <xdr:spPr>
        <a:xfrm flipV="1">
          <a:off x="8750300" y="68687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147955</xdr:rowOff>
    </xdr:from>
    <xdr:to>
      <xdr:col>41</xdr:col>
      <xdr:colOff>101600</xdr:colOff>
      <xdr:row>40</xdr:row>
      <xdr:rowOff>78105</xdr:rowOff>
    </xdr:to>
    <xdr:sp macro="" textlink="">
      <xdr:nvSpPr>
        <xdr:cNvPr id="136" name="楕円 135"/>
        <xdr:cNvSpPr/>
      </xdr:nvSpPr>
      <xdr:spPr>
        <a:xfrm>
          <a:off x="7810500" y="68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27305</xdr:rowOff>
    </xdr:from>
    <xdr:to>
      <xdr:col>45</xdr:col>
      <xdr:colOff>177800</xdr:colOff>
      <xdr:row>40</xdr:row>
      <xdr:rowOff>27305</xdr:rowOff>
    </xdr:to>
    <xdr:cxnSp macro="">
      <xdr:nvCxnSpPr>
        <xdr:cNvPr id="137" name="直線コネクタ 136"/>
        <xdr:cNvCxnSpPr/>
      </xdr:nvCxnSpPr>
      <xdr:spPr>
        <a:xfrm>
          <a:off x="7861300" y="6885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69215</xdr:rowOff>
    </xdr:from>
    <xdr:ext cx="469900" cy="259080"/>
    <xdr:sp macro="" textlink="">
      <xdr:nvSpPr>
        <xdr:cNvPr id="138" name="n_1aveValue【図書館】&#10;一人当たり面積"/>
        <xdr:cNvSpPr txBox="1"/>
      </xdr:nvSpPr>
      <xdr:spPr>
        <a:xfrm>
          <a:off x="9391650" y="6927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86360</xdr:rowOff>
    </xdr:from>
    <xdr:ext cx="468630" cy="257810"/>
    <xdr:sp macro="" textlink="">
      <xdr:nvSpPr>
        <xdr:cNvPr id="139" name="n_2aveValue【図書館】&#10;一人当たり面積"/>
        <xdr:cNvSpPr txBox="1"/>
      </xdr:nvSpPr>
      <xdr:spPr>
        <a:xfrm>
          <a:off x="8515350" y="6944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78105</xdr:rowOff>
    </xdr:from>
    <xdr:ext cx="468630" cy="257810"/>
    <xdr:sp macro="" textlink="">
      <xdr:nvSpPr>
        <xdr:cNvPr id="140" name="n_3aveValue【図書館】&#10;一人当たり面積"/>
        <xdr:cNvSpPr txBox="1"/>
      </xdr:nvSpPr>
      <xdr:spPr>
        <a:xfrm>
          <a:off x="7626350" y="6593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78105</xdr:rowOff>
    </xdr:from>
    <xdr:ext cx="468630" cy="257810"/>
    <xdr:sp macro="" textlink="">
      <xdr:nvSpPr>
        <xdr:cNvPr id="141" name="n_4aveValue【図書館】&#10;一人当たり面積"/>
        <xdr:cNvSpPr txBox="1"/>
      </xdr:nvSpPr>
      <xdr:spPr>
        <a:xfrm>
          <a:off x="6737350" y="6593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78105</xdr:rowOff>
    </xdr:from>
    <xdr:ext cx="469900" cy="257810"/>
    <xdr:sp macro="" textlink="">
      <xdr:nvSpPr>
        <xdr:cNvPr id="142" name="n_1mainValue【図書館】&#10;一人当たり面積"/>
        <xdr:cNvSpPr txBox="1"/>
      </xdr:nvSpPr>
      <xdr:spPr>
        <a:xfrm>
          <a:off x="9391650" y="65932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94615</xdr:rowOff>
    </xdr:from>
    <xdr:ext cx="468630" cy="259080"/>
    <xdr:sp macro="" textlink="">
      <xdr:nvSpPr>
        <xdr:cNvPr id="143" name="n_2mainValue【図書館】&#10;一人当たり面積"/>
        <xdr:cNvSpPr txBox="1"/>
      </xdr:nvSpPr>
      <xdr:spPr>
        <a:xfrm>
          <a:off x="8515350" y="6609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69215</xdr:rowOff>
    </xdr:from>
    <xdr:ext cx="468630" cy="259080"/>
    <xdr:sp macro="" textlink="">
      <xdr:nvSpPr>
        <xdr:cNvPr id="144" name="n_3mainValue【図書館】&#10;一人当たり面積"/>
        <xdr:cNvSpPr txBox="1"/>
      </xdr:nvSpPr>
      <xdr:spPr>
        <a:xfrm>
          <a:off x="7626350" y="6927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3" name="テキスト ボックス 152"/>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5" name="テキスト ボックス 154"/>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7810"/>
    <xdr:sp macro="" textlink="">
      <xdr:nvSpPr>
        <xdr:cNvPr id="157" name="テキスト ボックス 156"/>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810"/>
    <xdr:sp macro="" textlink="">
      <xdr:nvSpPr>
        <xdr:cNvPr id="159" name="テキスト ボックス 158"/>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810"/>
    <xdr:sp macro="" textlink="">
      <xdr:nvSpPr>
        <xdr:cNvPr id="161" name="テキスト ボックス 160"/>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810"/>
    <xdr:sp macro="" textlink="">
      <xdr:nvSpPr>
        <xdr:cNvPr id="163" name="テキスト ボックス 162"/>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65" name="テキスト ボックス 164"/>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109855</xdr:rowOff>
    </xdr:from>
    <xdr:to>
      <xdr:col>24</xdr:col>
      <xdr:colOff>62865</xdr:colOff>
      <xdr:row>64</xdr:row>
      <xdr:rowOff>102870</xdr:rowOff>
    </xdr:to>
    <xdr:cxnSp macro="">
      <xdr:nvCxnSpPr>
        <xdr:cNvPr id="167" name="直線コネクタ 166"/>
        <xdr:cNvCxnSpPr/>
      </xdr:nvCxnSpPr>
      <xdr:spPr>
        <a:xfrm flipV="1">
          <a:off x="4634865" y="9539605"/>
          <a:ext cx="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405130" cy="259080"/>
    <xdr:sp macro="" textlink="">
      <xdr:nvSpPr>
        <xdr:cNvPr id="168" name="【体育館・プール】&#10;有形固定資産減価償却率最小値テキスト"/>
        <xdr:cNvSpPr txBox="1"/>
      </xdr:nvSpPr>
      <xdr:spPr>
        <a:xfrm>
          <a:off x="4673600" y="1107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9" name="直線コネクタ 168"/>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56515</xdr:rowOff>
    </xdr:from>
    <xdr:ext cx="405130" cy="258445"/>
    <xdr:sp macro="" textlink="">
      <xdr:nvSpPr>
        <xdr:cNvPr id="170" name="【体育館・プール】&#10;有形固定資産減価償却率最大値テキスト"/>
        <xdr:cNvSpPr txBox="1"/>
      </xdr:nvSpPr>
      <xdr:spPr>
        <a:xfrm>
          <a:off x="4673600" y="9314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109855</xdr:rowOff>
    </xdr:from>
    <xdr:to>
      <xdr:col>24</xdr:col>
      <xdr:colOff>152400</xdr:colOff>
      <xdr:row>55</xdr:row>
      <xdr:rowOff>109855</xdr:rowOff>
    </xdr:to>
    <xdr:cxnSp macro="">
      <xdr:nvCxnSpPr>
        <xdr:cNvPr id="171" name="直線コネクタ 170"/>
        <xdr:cNvCxnSpPr/>
      </xdr:nvCxnSpPr>
      <xdr:spPr>
        <a:xfrm>
          <a:off x="4546600" y="953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93345</xdr:rowOff>
    </xdr:from>
    <xdr:ext cx="405130" cy="259080"/>
    <xdr:sp macro="" textlink="">
      <xdr:nvSpPr>
        <xdr:cNvPr id="172" name="【体育館・プール】&#10;有形固定資産減価償却率平均値テキスト"/>
        <xdr:cNvSpPr txBox="1"/>
      </xdr:nvSpPr>
      <xdr:spPr>
        <a:xfrm>
          <a:off x="4673600" y="103803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70485</xdr:rowOff>
    </xdr:from>
    <xdr:to>
      <xdr:col>24</xdr:col>
      <xdr:colOff>114300</xdr:colOff>
      <xdr:row>62</xdr:row>
      <xdr:rowOff>635</xdr:rowOff>
    </xdr:to>
    <xdr:sp macro="" textlink="">
      <xdr:nvSpPr>
        <xdr:cNvPr id="173" name="フローチャート: 判断 172"/>
        <xdr:cNvSpPr/>
      </xdr:nvSpPr>
      <xdr:spPr>
        <a:xfrm>
          <a:off x="45847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36195</xdr:rowOff>
    </xdr:from>
    <xdr:to>
      <xdr:col>20</xdr:col>
      <xdr:colOff>38100</xdr:colOff>
      <xdr:row>61</xdr:row>
      <xdr:rowOff>137795</xdr:rowOff>
    </xdr:to>
    <xdr:sp macro="" textlink="">
      <xdr:nvSpPr>
        <xdr:cNvPr id="174" name="フローチャート: 判断 173"/>
        <xdr:cNvSpPr/>
      </xdr:nvSpPr>
      <xdr:spPr>
        <a:xfrm>
          <a:off x="3746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1905</xdr:rowOff>
    </xdr:from>
    <xdr:to>
      <xdr:col>15</xdr:col>
      <xdr:colOff>101600</xdr:colOff>
      <xdr:row>61</xdr:row>
      <xdr:rowOff>103505</xdr:rowOff>
    </xdr:to>
    <xdr:sp macro="" textlink="">
      <xdr:nvSpPr>
        <xdr:cNvPr id="175" name="フローチャート: 判断 174"/>
        <xdr:cNvSpPr/>
      </xdr:nvSpPr>
      <xdr:spPr>
        <a:xfrm>
          <a:off x="28575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10795</xdr:rowOff>
    </xdr:from>
    <xdr:to>
      <xdr:col>10</xdr:col>
      <xdr:colOff>165100</xdr:colOff>
      <xdr:row>61</xdr:row>
      <xdr:rowOff>112395</xdr:rowOff>
    </xdr:to>
    <xdr:sp macro="" textlink="">
      <xdr:nvSpPr>
        <xdr:cNvPr id="176" name="フローチャート: 判断 175"/>
        <xdr:cNvSpPr/>
      </xdr:nvSpPr>
      <xdr:spPr>
        <a:xfrm>
          <a:off x="19685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147955</xdr:rowOff>
    </xdr:from>
    <xdr:to>
      <xdr:col>6</xdr:col>
      <xdr:colOff>38100</xdr:colOff>
      <xdr:row>61</xdr:row>
      <xdr:rowOff>78105</xdr:rowOff>
    </xdr:to>
    <xdr:sp macro="" textlink="">
      <xdr:nvSpPr>
        <xdr:cNvPr id="177" name="フローチャート: 判断 176"/>
        <xdr:cNvSpPr/>
      </xdr:nvSpPr>
      <xdr:spPr>
        <a:xfrm>
          <a:off x="1079500" y="104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8" name="テキスト ボックス 177"/>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9" name="テキスト ボックス 178"/>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0" name="テキスト ボックス 179"/>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1" name="テキスト ボックス 180"/>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2" name="テキスト ボックス 181"/>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72390</xdr:rowOff>
    </xdr:from>
    <xdr:to>
      <xdr:col>24</xdr:col>
      <xdr:colOff>114300</xdr:colOff>
      <xdr:row>63</xdr:row>
      <xdr:rowOff>2540</xdr:rowOff>
    </xdr:to>
    <xdr:sp macro="" textlink="">
      <xdr:nvSpPr>
        <xdr:cNvPr id="183" name="楕円 182"/>
        <xdr:cNvSpPr/>
      </xdr:nvSpPr>
      <xdr:spPr>
        <a:xfrm>
          <a:off x="45847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50800</xdr:rowOff>
    </xdr:from>
    <xdr:ext cx="405130" cy="259080"/>
    <xdr:sp macro="" textlink="">
      <xdr:nvSpPr>
        <xdr:cNvPr id="184" name="【体育館・プール】&#10;有形固定資産減価償却率該当値テキスト"/>
        <xdr:cNvSpPr txBox="1"/>
      </xdr:nvSpPr>
      <xdr:spPr>
        <a:xfrm>
          <a:off x="4673600" y="1068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26670</xdr:rowOff>
    </xdr:from>
    <xdr:to>
      <xdr:col>20</xdr:col>
      <xdr:colOff>38100</xdr:colOff>
      <xdr:row>62</xdr:row>
      <xdr:rowOff>128270</xdr:rowOff>
    </xdr:to>
    <xdr:sp macro="" textlink="">
      <xdr:nvSpPr>
        <xdr:cNvPr id="185" name="楕円 184"/>
        <xdr:cNvSpPr/>
      </xdr:nvSpPr>
      <xdr:spPr>
        <a:xfrm>
          <a:off x="3746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77470</xdr:rowOff>
    </xdr:from>
    <xdr:to>
      <xdr:col>24</xdr:col>
      <xdr:colOff>63500</xdr:colOff>
      <xdr:row>62</xdr:row>
      <xdr:rowOff>123190</xdr:rowOff>
    </xdr:to>
    <xdr:cxnSp macro="">
      <xdr:nvCxnSpPr>
        <xdr:cNvPr id="186" name="直線コネクタ 185"/>
        <xdr:cNvCxnSpPr/>
      </xdr:nvCxnSpPr>
      <xdr:spPr>
        <a:xfrm>
          <a:off x="3797300" y="107073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152400</xdr:rowOff>
    </xdr:from>
    <xdr:to>
      <xdr:col>15</xdr:col>
      <xdr:colOff>101600</xdr:colOff>
      <xdr:row>62</xdr:row>
      <xdr:rowOff>82550</xdr:rowOff>
    </xdr:to>
    <xdr:sp macro="" textlink="">
      <xdr:nvSpPr>
        <xdr:cNvPr id="187" name="楕円 186"/>
        <xdr:cNvSpPr/>
      </xdr:nvSpPr>
      <xdr:spPr>
        <a:xfrm>
          <a:off x="2857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31750</xdr:rowOff>
    </xdr:from>
    <xdr:to>
      <xdr:col>19</xdr:col>
      <xdr:colOff>177800</xdr:colOff>
      <xdr:row>62</xdr:row>
      <xdr:rowOff>77470</xdr:rowOff>
    </xdr:to>
    <xdr:cxnSp macro="">
      <xdr:nvCxnSpPr>
        <xdr:cNvPr id="188" name="直線コネクタ 187"/>
        <xdr:cNvCxnSpPr/>
      </xdr:nvCxnSpPr>
      <xdr:spPr>
        <a:xfrm>
          <a:off x="2908300" y="106616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106680</xdr:rowOff>
    </xdr:from>
    <xdr:to>
      <xdr:col>10</xdr:col>
      <xdr:colOff>165100</xdr:colOff>
      <xdr:row>62</xdr:row>
      <xdr:rowOff>36830</xdr:rowOff>
    </xdr:to>
    <xdr:sp macro="" textlink="">
      <xdr:nvSpPr>
        <xdr:cNvPr id="189" name="楕円 188"/>
        <xdr:cNvSpPr/>
      </xdr:nvSpPr>
      <xdr:spPr>
        <a:xfrm>
          <a:off x="19685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157480</xdr:rowOff>
    </xdr:from>
    <xdr:to>
      <xdr:col>15</xdr:col>
      <xdr:colOff>50800</xdr:colOff>
      <xdr:row>62</xdr:row>
      <xdr:rowOff>31750</xdr:rowOff>
    </xdr:to>
    <xdr:cxnSp macro="">
      <xdr:nvCxnSpPr>
        <xdr:cNvPr id="190" name="直線コネクタ 189"/>
        <xdr:cNvCxnSpPr/>
      </xdr:nvCxnSpPr>
      <xdr:spPr>
        <a:xfrm>
          <a:off x="2019300" y="106159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154940</xdr:rowOff>
    </xdr:from>
    <xdr:ext cx="405130" cy="257810"/>
    <xdr:sp macro="" textlink="">
      <xdr:nvSpPr>
        <xdr:cNvPr id="191" name="n_1aveValue【体育館・プール】&#10;有形固定資産減価償却率"/>
        <xdr:cNvSpPr txBox="1"/>
      </xdr:nvSpPr>
      <xdr:spPr>
        <a:xfrm>
          <a:off x="3582035" y="102704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120650</xdr:rowOff>
    </xdr:from>
    <xdr:ext cx="403860" cy="257810"/>
    <xdr:sp macro="" textlink="">
      <xdr:nvSpPr>
        <xdr:cNvPr id="192" name="n_2aveValue【体育館・プール】&#10;有形固定資産減価償却率"/>
        <xdr:cNvSpPr txBox="1"/>
      </xdr:nvSpPr>
      <xdr:spPr>
        <a:xfrm>
          <a:off x="2705735" y="10236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128905</xdr:rowOff>
    </xdr:from>
    <xdr:ext cx="403860" cy="259080"/>
    <xdr:sp macro="" textlink="">
      <xdr:nvSpPr>
        <xdr:cNvPr id="193" name="n_3aveValue【体育館・プール】&#10;有形固定資産減価償却率"/>
        <xdr:cNvSpPr txBox="1"/>
      </xdr:nvSpPr>
      <xdr:spPr>
        <a:xfrm>
          <a:off x="1816735" y="10244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94615</xdr:rowOff>
    </xdr:from>
    <xdr:ext cx="403860" cy="259080"/>
    <xdr:sp macro="" textlink="">
      <xdr:nvSpPr>
        <xdr:cNvPr id="194" name="n_4aveValue【体育館・プール】&#10;有形固定資産減価償却率"/>
        <xdr:cNvSpPr txBox="1"/>
      </xdr:nvSpPr>
      <xdr:spPr>
        <a:xfrm>
          <a:off x="927735" y="10210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119380</xdr:rowOff>
    </xdr:from>
    <xdr:ext cx="405130" cy="259080"/>
    <xdr:sp macro="" textlink="">
      <xdr:nvSpPr>
        <xdr:cNvPr id="195" name="n_1mainValue【体育館・プール】&#10;有形固定資産減価償却率"/>
        <xdr:cNvSpPr txBox="1"/>
      </xdr:nvSpPr>
      <xdr:spPr>
        <a:xfrm>
          <a:off x="3582035" y="1074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73660</xdr:rowOff>
    </xdr:from>
    <xdr:ext cx="403860" cy="259080"/>
    <xdr:sp macro="" textlink="">
      <xdr:nvSpPr>
        <xdr:cNvPr id="196" name="n_2mainValue【体育館・プール】&#10;有形固定資産減価償却率"/>
        <xdr:cNvSpPr txBox="1"/>
      </xdr:nvSpPr>
      <xdr:spPr>
        <a:xfrm>
          <a:off x="2705735" y="10703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27940</xdr:rowOff>
    </xdr:from>
    <xdr:ext cx="403860" cy="259080"/>
    <xdr:sp macro="" textlink="">
      <xdr:nvSpPr>
        <xdr:cNvPr id="197" name="n_3mainValue【体育館・プール】&#10;有形固定資産減価償却率"/>
        <xdr:cNvSpPr txBox="1"/>
      </xdr:nvSpPr>
      <xdr:spPr>
        <a:xfrm>
          <a:off x="1816735" y="10657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6" name="テキスト ボックス 20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8" name="直線コネクタ 207"/>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66090" cy="257810"/>
    <xdr:sp macro="" textlink="">
      <xdr:nvSpPr>
        <xdr:cNvPr id="209" name="テキスト ボックス 208"/>
        <xdr:cNvSpPr txBox="1"/>
      </xdr:nvSpPr>
      <xdr:spPr>
        <a:xfrm>
          <a:off x="6136640" y="11002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6090" cy="257810"/>
    <xdr:sp macro="" textlink="">
      <xdr:nvSpPr>
        <xdr:cNvPr id="211" name="テキスト ボックス 210"/>
        <xdr:cNvSpPr txBox="1"/>
      </xdr:nvSpPr>
      <xdr:spPr>
        <a:xfrm>
          <a:off x="6136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2" name="直線コネクタ 211"/>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66090" cy="257810"/>
    <xdr:sp macro="" textlink="">
      <xdr:nvSpPr>
        <xdr:cNvPr id="213" name="テキスト ボックス 212"/>
        <xdr:cNvSpPr txBox="1"/>
      </xdr:nvSpPr>
      <xdr:spPr>
        <a:xfrm>
          <a:off x="6136640" y="104305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15" name="テキスト ボックス 214"/>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6" name="直線コネクタ 215"/>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66090" cy="257810"/>
    <xdr:sp macro="" textlink="">
      <xdr:nvSpPr>
        <xdr:cNvPr id="217" name="テキスト ボックス 216"/>
        <xdr:cNvSpPr txBox="1"/>
      </xdr:nvSpPr>
      <xdr:spPr>
        <a:xfrm>
          <a:off x="6136640" y="9859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6090" cy="257810"/>
    <xdr:sp macro="" textlink="">
      <xdr:nvSpPr>
        <xdr:cNvPr id="219" name="テキスト ボックス 218"/>
        <xdr:cNvSpPr txBox="1"/>
      </xdr:nvSpPr>
      <xdr:spPr>
        <a:xfrm>
          <a:off x="6136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0" name="直線コネクタ 219"/>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66090" cy="257810"/>
    <xdr:sp macro="" textlink="">
      <xdr:nvSpPr>
        <xdr:cNvPr id="221" name="テキスト ボックス 220"/>
        <xdr:cNvSpPr txBox="1"/>
      </xdr:nvSpPr>
      <xdr:spPr>
        <a:xfrm>
          <a:off x="6136640" y="92875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3" name="テキスト ボックス 222"/>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6350</xdr:rowOff>
    </xdr:from>
    <xdr:to>
      <xdr:col>54</xdr:col>
      <xdr:colOff>189865</xdr:colOff>
      <xdr:row>63</xdr:row>
      <xdr:rowOff>151130</xdr:rowOff>
    </xdr:to>
    <xdr:cxnSp macro="">
      <xdr:nvCxnSpPr>
        <xdr:cNvPr id="225" name="直線コネクタ 224"/>
        <xdr:cNvCxnSpPr/>
      </xdr:nvCxnSpPr>
      <xdr:spPr>
        <a:xfrm flipV="1">
          <a:off x="10476865" y="9607550"/>
          <a:ext cx="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155575</xdr:rowOff>
    </xdr:from>
    <xdr:ext cx="469900" cy="257810"/>
    <xdr:sp macro="" textlink="">
      <xdr:nvSpPr>
        <xdr:cNvPr id="226" name="【体育館・プール】&#10;一人当たり面積最小値テキスト"/>
        <xdr:cNvSpPr txBox="1"/>
      </xdr:nvSpPr>
      <xdr:spPr>
        <a:xfrm>
          <a:off x="10515600" y="109569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151130</xdr:rowOff>
    </xdr:from>
    <xdr:to>
      <xdr:col>55</xdr:col>
      <xdr:colOff>88900</xdr:colOff>
      <xdr:row>63</xdr:row>
      <xdr:rowOff>151130</xdr:rowOff>
    </xdr:to>
    <xdr:cxnSp macro="">
      <xdr:nvCxnSpPr>
        <xdr:cNvPr id="227" name="直線コネクタ 226"/>
        <xdr:cNvCxnSpPr/>
      </xdr:nvCxnSpPr>
      <xdr:spPr>
        <a:xfrm>
          <a:off x="10388600" y="1095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123825</xdr:rowOff>
    </xdr:from>
    <xdr:ext cx="469900" cy="257810"/>
    <xdr:sp macro="" textlink="">
      <xdr:nvSpPr>
        <xdr:cNvPr id="228" name="【体育館・プール】&#10;一人当たり面積最大値テキスト"/>
        <xdr:cNvSpPr txBox="1"/>
      </xdr:nvSpPr>
      <xdr:spPr>
        <a:xfrm>
          <a:off x="10515600" y="93821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6350</xdr:rowOff>
    </xdr:from>
    <xdr:to>
      <xdr:col>55</xdr:col>
      <xdr:colOff>88900</xdr:colOff>
      <xdr:row>56</xdr:row>
      <xdr:rowOff>6350</xdr:rowOff>
    </xdr:to>
    <xdr:cxnSp macro="">
      <xdr:nvCxnSpPr>
        <xdr:cNvPr id="229" name="直線コネクタ 228"/>
        <xdr:cNvCxnSpPr/>
      </xdr:nvCxnSpPr>
      <xdr:spPr>
        <a:xfrm>
          <a:off x="10388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86360</xdr:rowOff>
    </xdr:from>
    <xdr:ext cx="469900" cy="257810"/>
    <xdr:sp macro="" textlink="">
      <xdr:nvSpPr>
        <xdr:cNvPr id="230" name="【体育館・プール】&#10;一人当たり面積平均値テキスト"/>
        <xdr:cNvSpPr txBox="1"/>
      </xdr:nvSpPr>
      <xdr:spPr>
        <a:xfrm>
          <a:off x="10515600" y="103733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1" name="フローチャート: 判断 230"/>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60960</xdr:rowOff>
    </xdr:from>
    <xdr:to>
      <xdr:col>50</xdr:col>
      <xdr:colOff>165100</xdr:colOff>
      <xdr:row>61</xdr:row>
      <xdr:rowOff>162560</xdr:rowOff>
    </xdr:to>
    <xdr:sp macro="" textlink="">
      <xdr:nvSpPr>
        <xdr:cNvPr id="232" name="フローチャート: 判断 231"/>
        <xdr:cNvSpPr/>
      </xdr:nvSpPr>
      <xdr:spPr>
        <a:xfrm>
          <a:off x="9588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71755</xdr:rowOff>
    </xdr:from>
    <xdr:to>
      <xdr:col>46</xdr:col>
      <xdr:colOff>38100</xdr:colOff>
      <xdr:row>62</xdr:row>
      <xdr:rowOff>1905</xdr:rowOff>
    </xdr:to>
    <xdr:sp macro="" textlink="">
      <xdr:nvSpPr>
        <xdr:cNvPr id="233" name="フローチャート: 判断 232"/>
        <xdr:cNvSpPr/>
      </xdr:nvSpPr>
      <xdr:spPr>
        <a:xfrm>
          <a:off x="8699500" y="105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34" name="フローチャート: 判断 233"/>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35" name="フローチャート: 判断 234"/>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6" name="テキスト ボックス 235"/>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37" name="テキスト ボックス 236"/>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38" name="テキスト ボックス 237"/>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39" name="テキスト ボックス 238"/>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0" name="テキスト ボックス 239"/>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135255</xdr:rowOff>
    </xdr:from>
    <xdr:to>
      <xdr:col>55</xdr:col>
      <xdr:colOff>50800</xdr:colOff>
      <xdr:row>62</xdr:row>
      <xdr:rowOff>65405</xdr:rowOff>
    </xdr:to>
    <xdr:sp macro="" textlink="">
      <xdr:nvSpPr>
        <xdr:cNvPr id="241" name="楕円 240"/>
        <xdr:cNvSpPr/>
      </xdr:nvSpPr>
      <xdr:spPr>
        <a:xfrm>
          <a:off x="104267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113665</xdr:rowOff>
    </xdr:from>
    <xdr:ext cx="469900" cy="258445"/>
    <xdr:sp macro="" textlink="">
      <xdr:nvSpPr>
        <xdr:cNvPr id="242" name="【体育館・プール】&#10;一人当たり面積該当値テキスト"/>
        <xdr:cNvSpPr txBox="1"/>
      </xdr:nvSpPr>
      <xdr:spPr>
        <a:xfrm>
          <a:off x="10515600" y="10572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137795</xdr:rowOff>
    </xdr:from>
    <xdr:to>
      <xdr:col>50</xdr:col>
      <xdr:colOff>165100</xdr:colOff>
      <xdr:row>62</xdr:row>
      <xdr:rowOff>67945</xdr:rowOff>
    </xdr:to>
    <xdr:sp macro="" textlink="">
      <xdr:nvSpPr>
        <xdr:cNvPr id="243" name="楕円 242"/>
        <xdr:cNvSpPr/>
      </xdr:nvSpPr>
      <xdr:spPr>
        <a:xfrm>
          <a:off x="958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14605</xdr:rowOff>
    </xdr:from>
    <xdr:to>
      <xdr:col>55</xdr:col>
      <xdr:colOff>0</xdr:colOff>
      <xdr:row>62</xdr:row>
      <xdr:rowOff>17780</xdr:rowOff>
    </xdr:to>
    <xdr:cxnSp macro="">
      <xdr:nvCxnSpPr>
        <xdr:cNvPr id="244" name="直線コネクタ 243"/>
        <xdr:cNvCxnSpPr/>
      </xdr:nvCxnSpPr>
      <xdr:spPr>
        <a:xfrm flipV="1">
          <a:off x="9639300" y="106445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140970</xdr:rowOff>
    </xdr:from>
    <xdr:to>
      <xdr:col>46</xdr:col>
      <xdr:colOff>38100</xdr:colOff>
      <xdr:row>62</xdr:row>
      <xdr:rowOff>71120</xdr:rowOff>
    </xdr:to>
    <xdr:sp macro="" textlink="">
      <xdr:nvSpPr>
        <xdr:cNvPr id="245" name="楕円 244"/>
        <xdr:cNvSpPr/>
      </xdr:nvSpPr>
      <xdr:spPr>
        <a:xfrm>
          <a:off x="8699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17780</xdr:rowOff>
    </xdr:from>
    <xdr:to>
      <xdr:col>50</xdr:col>
      <xdr:colOff>114300</xdr:colOff>
      <xdr:row>62</xdr:row>
      <xdr:rowOff>20320</xdr:rowOff>
    </xdr:to>
    <xdr:cxnSp macro="">
      <xdr:nvCxnSpPr>
        <xdr:cNvPr id="246" name="直線コネクタ 245"/>
        <xdr:cNvCxnSpPr/>
      </xdr:nvCxnSpPr>
      <xdr:spPr>
        <a:xfrm flipV="1">
          <a:off x="8750300" y="106476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146685</xdr:rowOff>
    </xdr:from>
    <xdr:to>
      <xdr:col>41</xdr:col>
      <xdr:colOff>101600</xdr:colOff>
      <xdr:row>62</xdr:row>
      <xdr:rowOff>76835</xdr:rowOff>
    </xdr:to>
    <xdr:sp macro="" textlink="">
      <xdr:nvSpPr>
        <xdr:cNvPr id="247" name="楕円 246"/>
        <xdr:cNvSpPr/>
      </xdr:nvSpPr>
      <xdr:spPr>
        <a:xfrm>
          <a:off x="78105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20320</xdr:rowOff>
    </xdr:from>
    <xdr:to>
      <xdr:col>45</xdr:col>
      <xdr:colOff>177800</xdr:colOff>
      <xdr:row>62</xdr:row>
      <xdr:rowOff>26035</xdr:rowOff>
    </xdr:to>
    <xdr:cxnSp macro="">
      <xdr:nvCxnSpPr>
        <xdr:cNvPr id="248" name="直線コネクタ 247"/>
        <xdr:cNvCxnSpPr/>
      </xdr:nvCxnSpPr>
      <xdr:spPr>
        <a:xfrm flipV="1">
          <a:off x="7861300" y="106502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7620</xdr:rowOff>
    </xdr:from>
    <xdr:ext cx="469900" cy="257810"/>
    <xdr:sp macro="" textlink="">
      <xdr:nvSpPr>
        <xdr:cNvPr id="249" name="n_1aveValue【体育館・プール】&#10;一人当たり面積"/>
        <xdr:cNvSpPr txBox="1"/>
      </xdr:nvSpPr>
      <xdr:spPr>
        <a:xfrm>
          <a:off x="9391650" y="10294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19050</xdr:rowOff>
    </xdr:from>
    <xdr:ext cx="468630" cy="257810"/>
    <xdr:sp macro="" textlink="">
      <xdr:nvSpPr>
        <xdr:cNvPr id="250" name="n_2aveValue【体育館・プール】&#10;一人当たり面積"/>
        <xdr:cNvSpPr txBox="1"/>
      </xdr:nvSpPr>
      <xdr:spPr>
        <a:xfrm>
          <a:off x="8515350" y="10306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55880</xdr:rowOff>
    </xdr:from>
    <xdr:ext cx="468630" cy="259080"/>
    <xdr:sp macro="" textlink="">
      <xdr:nvSpPr>
        <xdr:cNvPr id="251" name="n_3aveValue【体育館・プール】&#10;一人当たり面積"/>
        <xdr:cNvSpPr txBox="1"/>
      </xdr:nvSpPr>
      <xdr:spPr>
        <a:xfrm>
          <a:off x="7626350" y="10342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170180</xdr:rowOff>
    </xdr:from>
    <xdr:ext cx="468630" cy="259080"/>
    <xdr:sp macro="" textlink="">
      <xdr:nvSpPr>
        <xdr:cNvPr id="252" name="n_4aveValue【体育館・プール】&#10;一人当たり面積"/>
        <xdr:cNvSpPr txBox="1"/>
      </xdr:nvSpPr>
      <xdr:spPr>
        <a:xfrm>
          <a:off x="6737350" y="10457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59055</xdr:rowOff>
    </xdr:from>
    <xdr:ext cx="469900" cy="259080"/>
    <xdr:sp macro="" textlink="">
      <xdr:nvSpPr>
        <xdr:cNvPr id="253" name="n_1mainValue【体育館・プール】&#10;一人当たり面積"/>
        <xdr:cNvSpPr txBox="1"/>
      </xdr:nvSpPr>
      <xdr:spPr>
        <a:xfrm>
          <a:off x="9391650" y="10688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62230</xdr:rowOff>
    </xdr:from>
    <xdr:ext cx="468630" cy="259080"/>
    <xdr:sp macro="" textlink="">
      <xdr:nvSpPr>
        <xdr:cNvPr id="254" name="n_2mainValue【体育館・プール】&#10;一人当たり面積"/>
        <xdr:cNvSpPr txBox="1"/>
      </xdr:nvSpPr>
      <xdr:spPr>
        <a:xfrm>
          <a:off x="8515350" y="10692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67945</xdr:rowOff>
    </xdr:from>
    <xdr:ext cx="468630" cy="258445"/>
    <xdr:sp macro="" textlink="">
      <xdr:nvSpPr>
        <xdr:cNvPr id="255" name="n_3mainValue【体育館・プール】&#10;一人当たり面積"/>
        <xdr:cNvSpPr txBox="1"/>
      </xdr:nvSpPr>
      <xdr:spPr>
        <a:xfrm>
          <a:off x="7626350" y="106978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64" name="テキスト ボックス 26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66" name="テキスト ボックス 265"/>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68" name="テキスト ボックス 267"/>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0" name="テキスト ボックス 26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2" name="テキスト ボックス 27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74" name="テキスト ボックス 273"/>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6" name="テキスト ボックス 27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78" name="テキスト ボックス 277"/>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0" name="直線コネクタ 279"/>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1"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2" name="直線コネクタ 281"/>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116205</xdr:rowOff>
    </xdr:from>
    <xdr:ext cx="405130" cy="259080"/>
    <xdr:sp macro="" textlink="">
      <xdr:nvSpPr>
        <xdr:cNvPr id="283" name="【福祉施設】&#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4" name="直線コネクタ 283"/>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144780</xdr:rowOff>
    </xdr:from>
    <xdr:ext cx="405130" cy="257810"/>
    <xdr:sp macro="" textlink="">
      <xdr:nvSpPr>
        <xdr:cNvPr id="285" name="【福祉施設】&#10;有形固定資産減価償却率平均値テキスト"/>
        <xdr:cNvSpPr txBox="1"/>
      </xdr:nvSpPr>
      <xdr:spPr>
        <a:xfrm>
          <a:off x="4673600" y="138607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86" name="フローチャート: 判断 285"/>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87" name="フローチャート: 判断 286"/>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88" name="フローチャート: 判断 287"/>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114935</xdr:rowOff>
    </xdr:from>
    <xdr:to>
      <xdr:col>10</xdr:col>
      <xdr:colOff>165100</xdr:colOff>
      <xdr:row>81</xdr:row>
      <xdr:rowOff>45085</xdr:rowOff>
    </xdr:to>
    <xdr:sp macro="" textlink="">
      <xdr:nvSpPr>
        <xdr:cNvPr id="289" name="フローチャート: 判断 288"/>
        <xdr:cNvSpPr/>
      </xdr:nvSpPr>
      <xdr:spPr>
        <a:xfrm>
          <a:off x="1968500" y="1383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90" name="フローチャート: 判断 289"/>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1" name="テキスト ボックス 29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2" name="テキスト ボックス 29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3" name="テキスト ボックス 29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4" name="テキスト ボックス 29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5" name="テキスト ボックス 29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79</xdr:row>
      <xdr:rowOff>73025</xdr:rowOff>
    </xdr:from>
    <xdr:to>
      <xdr:col>24</xdr:col>
      <xdr:colOff>114300</xdr:colOff>
      <xdr:row>80</xdr:row>
      <xdr:rowOff>3175</xdr:rowOff>
    </xdr:to>
    <xdr:sp macro="" textlink="">
      <xdr:nvSpPr>
        <xdr:cNvPr id="296" name="楕円 295"/>
        <xdr:cNvSpPr/>
      </xdr:nvSpPr>
      <xdr:spPr>
        <a:xfrm>
          <a:off x="45847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159385</xdr:rowOff>
    </xdr:from>
    <xdr:ext cx="405130" cy="258445"/>
    <xdr:sp macro="" textlink="">
      <xdr:nvSpPr>
        <xdr:cNvPr id="297" name="【福祉施設】&#10;有形固定資産減価償却率該当値テキスト"/>
        <xdr:cNvSpPr txBox="1"/>
      </xdr:nvSpPr>
      <xdr:spPr>
        <a:xfrm>
          <a:off x="4673600" y="13532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34925</xdr:rowOff>
    </xdr:from>
    <xdr:to>
      <xdr:col>20</xdr:col>
      <xdr:colOff>38100</xdr:colOff>
      <xdr:row>79</xdr:row>
      <xdr:rowOff>136525</xdr:rowOff>
    </xdr:to>
    <xdr:sp macro="" textlink="">
      <xdr:nvSpPr>
        <xdr:cNvPr id="298" name="楕円 297"/>
        <xdr:cNvSpPr/>
      </xdr:nvSpPr>
      <xdr:spPr>
        <a:xfrm>
          <a:off x="3746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86360</xdr:rowOff>
    </xdr:from>
    <xdr:to>
      <xdr:col>24</xdr:col>
      <xdr:colOff>63500</xdr:colOff>
      <xdr:row>79</xdr:row>
      <xdr:rowOff>123825</xdr:rowOff>
    </xdr:to>
    <xdr:cxnSp macro="">
      <xdr:nvCxnSpPr>
        <xdr:cNvPr id="299" name="直線コネクタ 298"/>
        <xdr:cNvCxnSpPr/>
      </xdr:nvCxnSpPr>
      <xdr:spPr>
        <a:xfrm>
          <a:off x="3797300" y="1363091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164465</xdr:rowOff>
    </xdr:from>
    <xdr:to>
      <xdr:col>15</xdr:col>
      <xdr:colOff>101600</xdr:colOff>
      <xdr:row>79</xdr:row>
      <xdr:rowOff>94615</xdr:rowOff>
    </xdr:to>
    <xdr:sp macro="" textlink="">
      <xdr:nvSpPr>
        <xdr:cNvPr id="300" name="楕円 299"/>
        <xdr:cNvSpPr/>
      </xdr:nvSpPr>
      <xdr:spPr>
        <a:xfrm>
          <a:off x="2857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43815</xdr:rowOff>
    </xdr:from>
    <xdr:to>
      <xdr:col>19</xdr:col>
      <xdr:colOff>177800</xdr:colOff>
      <xdr:row>79</xdr:row>
      <xdr:rowOff>86360</xdr:rowOff>
    </xdr:to>
    <xdr:cxnSp macro="">
      <xdr:nvCxnSpPr>
        <xdr:cNvPr id="301" name="直線コネクタ 300"/>
        <xdr:cNvCxnSpPr/>
      </xdr:nvCxnSpPr>
      <xdr:spPr>
        <a:xfrm>
          <a:off x="2908300" y="135883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122555</xdr:rowOff>
    </xdr:from>
    <xdr:to>
      <xdr:col>10</xdr:col>
      <xdr:colOff>165100</xdr:colOff>
      <xdr:row>79</xdr:row>
      <xdr:rowOff>52705</xdr:rowOff>
    </xdr:to>
    <xdr:sp macro="" textlink="">
      <xdr:nvSpPr>
        <xdr:cNvPr id="302" name="楕円 301"/>
        <xdr:cNvSpPr/>
      </xdr:nvSpPr>
      <xdr:spPr>
        <a:xfrm>
          <a:off x="1968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xdr:rowOff>
    </xdr:from>
    <xdr:to>
      <xdr:col>15</xdr:col>
      <xdr:colOff>50800</xdr:colOff>
      <xdr:row>79</xdr:row>
      <xdr:rowOff>43815</xdr:rowOff>
    </xdr:to>
    <xdr:cxnSp macro="">
      <xdr:nvCxnSpPr>
        <xdr:cNvPr id="303" name="直線コネクタ 302"/>
        <xdr:cNvCxnSpPr/>
      </xdr:nvCxnSpPr>
      <xdr:spPr>
        <a:xfrm>
          <a:off x="2019300" y="135464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59055</xdr:rowOff>
    </xdr:from>
    <xdr:ext cx="405130" cy="259080"/>
    <xdr:sp macro="" textlink="">
      <xdr:nvSpPr>
        <xdr:cNvPr id="304" name="n_1aveValue【福祉施設】&#10;有形固定資産減価償却率"/>
        <xdr:cNvSpPr txBox="1"/>
      </xdr:nvSpPr>
      <xdr:spPr>
        <a:xfrm>
          <a:off x="3582035" y="13946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63500</xdr:rowOff>
    </xdr:from>
    <xdr:ext cx="403860" cy="257810"/>
    <xdr:sp macro="" textlink="">
      <xdr:nvSpPr>
        <xdr:cNvPr id="305" name="n_2aveValue【福祉施設】&#10;有形固定資産減価償却率"/>
        <xdr:cNvSpPr txBox="1"/>
      </xdr:nvSpPr>
      <xdr:spPr>
        <a:xfrm>
          <a:off x="2705735" y="139509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36195</xdr:rowOff>
    </xdr:from>
    <xdr:ext cx="403860" cy="259080"/>
    <xdr:sp macro="" textlink="">
      <xdr:nvSpPr>
        <xdr:cNvPr id="306" name="n_3aveValue【福祉施設】&#10;有形固定資産減価償却率"/>
        <xdr:cNvSpPr txBox="1"/>
      </xdr:nvSpPr>
      <xdr:spPr>
        <a:xfrm>
          <a:off x="1816735" y="13923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40640</xdr:rowOff>
    </xdr:from>
    <xdr:ext cx="403860" cy="257810"/>
    <xdr:sp macro="" textlink="">
      <xdr:nvSpPr>
        <xdr:cNvPr id="307" name="n_4aveValue【福祉施設】&#10;有形固定資産減価償却率"/>
        <xdr:cNvSpPr txBox="1"/>
      </xdr:nvSpPr>
      <xdr:spPr>
        <a:xfrm>
          <a:off x="927735" y="13585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153035</xdr:rowOff>
    </xdr:from>
    <xdr:ext cx="405130" cy="259080"/>
    <xdr:sp macro="" textlink="">
      <xdr:nvSpPr>
        <xdr:cNvPr id="308" name="n_1mainValue【福祉施設】&#10;有形固定資産減価償却率"/>
        <xdr:cNvSpPr txBox="1"/>
      </xdr:nvSpPr>
      <xdr:spPr>
        <a:xfrm>
          <a:off x="3582035" y="1335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111125</xdr:rowOff>
    </xdr:from>
    <xdr:ext cx="403860" cy="257810"/>
    <xdr:sp macro="" textlink="">
      <xdr:nvSpPr>
        <xdr:cNvPr id="309" name="n_2mainValue【福祉施設】&#10;有形固定資産減価償却率"/>
        <xdr:cNvSpPr txBox="1"/>
      </xdr:nvSpPr>
      <xdr:spPr>
        <a:xfrm>
          <a:off x="2705735" y="13312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69215</xdr:rowOff>
    </xdr:from>
    <xdr:ext cx="403860" cy="259080"/>
    <xdr:sp macro="" textlink="">
      <xdr:nvSpPr>
        <xdr:cNvPr id="310" name="n_3mainValue【福祉施設】&#10;有形固定資産減価償却率"/>
        <xdr:cNvSpPr txBox="1"/>
      </xdr:nvSpPr>
      <xdr:spPr>
        <a:xfrm>
          <a:off x="1816735" y="13270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19" name="テキスト ボックス 318"/>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090" cy="259080"/>
    <xdr:sp macro="" textlink="">
      <xdr:nvSpPr>
        <xdr:cNvPr id="322" name="テキスト ボックス 321"/>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090" cy="259080"/>
    <xdr:sp macro="" textlink="">
      <xdr:nvSpPr>
        <xdr:cNvPr id="324" name="テキスト ボックス 323"/>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9080"/>
    <xdr:sp macro="" textlink="">
      <xdr:nvSpPr>
        <xdr:cNvPr id="326" name="テキスト ボックス 325"/>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090" cy="259080"/>
    <xdr:sp macro="" textlink="">
      <xdr:nvSpPr>
        <xdr:cNvPr id="328" name="テキスト ボックス 327"/>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30" name="テキスト ボックス 329"/>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145415</xdr:rowOff>
    </xdr:from>
    <xdr:to>
      <xdr:col>54</xdr:col>
      <xdr:colOff>189865</xdr:colOff>
      <xdr:row>86</xdr:row>
      <xdr:rowOff>24130</xdr:rowOff>
    </xdr:to>
    <xdr:cxnSp macro="">
      <xdr:nvCxnSpPr>
        <xdr:cNvPr id="332" name="直線コネクタ 331"/>
        <xdr:cNvCxnSpPr/>
      </xdr:nvCxnSpPr>
      <xdr:spPr>
        <a:xfrm flipV="1">
          <a:off x="10476865" y="1334706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27940</xdr:rowOff>
    </xdr:from>
    <xdr:ext cx="469900" cy="259080"/>
    <xdr:sp macro="" textlink="">
      <xdr:nvSpPr>
        <xdr:cNvPr id="333"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24130</xdr:rowOff>
    </xdr:from>
    <xdr:to>
      <xdr:col>55</xdr:col>
      <xdr:colOff>88900</xdr:colOff>
      <xdr:row>86</xdr:row>
      <xdr:rowOff>24130</xdr:rowOff>
    </xdr:to>
    <xdr:cxnSp macro="">
      <xdr:nvCxnSpPr>
        <xdr:cNvPr id="334" name="直線コネクタ 333"/>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92075</xdr:rowOff>
    </xdr:from>
    <xdr:ext cx="469900" cy="259080"/>
    <xdr:sp macro="" textlink="">
      <xdr:nvSpPr>
        <xdr:cNvPr id="335" name="【福祉施設】&#10;一人当たり面積最大値テキスト"/>
        <xdr:cNvSpPr txBox="1"/>
      </xdr:nvSpPr>
      <xdr:spPr>
        <a:xfrm>
          <a:off x="10515600" y="1312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0.314</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145415</xdr:rowOff>
    </xdr:from>
    <xdr:to>
      <xdr:col>55</xdr:col>
      <xdr:colOff>88900</xdr:colOff>
      <xdr:row>77</xdr:row>
      <xdr:rowOff>145415</xdr:rowOff>
    </xdr:to>
    <xdr:cxnSp macro="">
      <xdr:nvCxnSpPr>
        <xdr:cNvPr id="336" name="直線コネクタ 335"/>
        <xdr:cNvCxnSpPr/>
      </xdr:nvCxnSpPr>
      <xdr:spPr>
        <a:xfrm>
          <a:off x="10388600" y="1334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160020</xdr:rowOff>
    </xdr:from>
    <xdr:ext cx="469900" cy="259080"/>
    <xdr:sp macro="" textlink="">
      <xdr:nvSpPr>
        <xdr:cNvPr id="337" name="【福祉施設】&#10;一人当たり面積平均値テキスト"/>
        <xdr:cNvSpPr txBox="1"/>
      </xdr:nvSpPr>
      <xdr:spPr>
        <a:xfrm>
          <a:off x="10515600" y="14390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10160</xdr:rowOff>
    </xdr:from>
    <xdr:to>
      <xdr:col>55</xdr:col>
      <xdr:colOff>50800</xdr:colOff>
      <xdr:row>84</xdr:row>
      <xdr:rowOff>111760</xdr:rowOff>
    </xdr:to>
    <xdr:sp macro="" textlink="">
      <xdr:nvSpPr>
        <xdr:cNvPr id="338" name="フローチャート: 判断 337"/>
        <xdr:cNvSpPr/>
      </xdr:nvSpPr>
      <xdr:spPr>
        <a:xfrm>
          <a:off x="10426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14605</xdr:rowOff>
    </xdr:from>
    <xdr:to>
      <xdr:col>50</xdr:col>
      <xdr:colOff>165100</xdr:colOff>
      <xdr:row>84</xdr:row>
      <xdr:rowOff>116205</xdr:rowOff>
    </xdr:to>
    <xdr:sp macro="" textlink="">
      <xdr:nvSpPr>
        <xdr:cNvPr id="339" name="フローチャート: 判断 338"/>
        <xdr:cNvSpPr/>
      </xdr:nvSpPr>
      <xdr:spPr>
        <a:xfrm>
          <a:off x="9588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10160</xdr:rowOff>
    </xdr:from>
    <xdr:to>
      <xdr:col>46</xdr:col>
      <xdr:colOff>38100</xdr:colOff>
      <xdr:row>84</xdr:row>
      <xdr:rowOff>111760</xdr:rowOff>
    </xdr:to>
    <xdr:sp macro="" textlink="">
      <xdr:nvSpPr>
        <xdr:cNvPr id="340" name="フローチャート: 判断 339"/>
        <xdr:cNvSpPr/>
      </xdr:nvSpPr>
      <xdr:spPr>
        <a:xfrm>
          <a:off x="8699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10160</xdr:rowOff>
    </xdr:from>
    <xdr:to>
      <xdr:col>41</xdr:col>
      <xdr:colOff>101600</xdr:colOff>
      <xdr:row>84</xdr:row>
      <xdr:rowOff>111760</xdr:rowOff>
    </xdr:to>
    <xdr:sp macro="" textlink="">
      <xdr:nvSpPr>
        <xdr:cNvPr id="341" name="フローチャート: 判断 340"/>
        <xdr:cNvSpPr/>
      </xdr:nvSpPr>
      <xdr:spPr>
        <a:xfrm>
          <a:off x="7810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37465</xdr:rowOff>
    </xdr:from>
    <xdr:to>
      <xdr:col>36</xdr:col>
      <xdr:colOff>165100</xdr:colOff>
      <xdr:row>84</xdr:row>
      <xdr:rowOff>139065</xdr:rowOff>
    </xdr:to>
    <xdr:sp macro="" textlink="">
      <xdr:nvSpPr>
        <xdr:cNvPr id="342" name="フローチャート: 判断 341"/>
        <xdr:cNvSpPr/>
      </xdr:nvSpPr>
      <xdr:spPr>
        <a:xfrm>
          <a:off x="6921500" y="1443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3" name="テキスト ボックス 34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4" name="テキスト ボックス 34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5" name="テキスト ボックス 34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6" name="テキスト ボックス 34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7" name="テキスト ボックス 34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35560</xdr:rowOff>
    </xdr:from>
    <xdr:to>
      <xdr:col>55</xdr:col>
      <xdr:colOff>50800</xdr:colOff>
      <xdr:row>83</xdr:row>
      <xdr:rowOff>137160</xdr:rowOff>
    </xdr:to>
    <xdr:sp macro="" textlink="">
      <xdr:nvSpPr>
        <xdr:cNvPr id="348" name="楕円 347"/>
        <xdr:cNvSpPr/>
      </xdr:nvSpPr>
      <xdr:spPr>
        <a:xfrm>
          <a:off x="104267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58420</xdr:rowOff>
    </xdr:from>
    <xdr:ext cx="469900" cy="259080"/>
    <xdr:sp macro="" textlink="">
      <xdr:nvSpPr>
        <xdr:cNvPr id="349" name="【福祉施設】&#10;一人当たり面積該当値テキスト"/>
        <xdr:cNvSpPr txBox="1"/>
      </xdr:nvSpPr>
      <xdr:spPr>
        <a:xfrm>
          <a:off x="10515600" y="1411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30480</xdr:rowOff>
    </xdr:from>
    <xdr:to>
      <xdr:col>50</xdr:col>
      <xdr:colOff>165100</xdr:colOff>
      <xdr:row>83</xdr:row>
      <xdr:rowOff>132080</xdr:rowOff>
    </xdr:to>
    <xdr:sp macro="" textlink="">
      <xdr:nvSpPr>
        <xdr:cNvPr id="350" name="楕円 349"/>
        <xdr:cNvSpPr/>
      </xdr:nvSpPr>
      <xdr:spPr>
        <a:xfrm>
          <a:off x="95885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81280</xdr:rowOff>
    </xdr:from>
    <xdr:to>
      <xdr:col>55</xdr:col>
      <xdr:colOff>0</xdr:colOff>
      <xdr:row>83</xdr:row>
      <xdr:rowOff>86360</xdr:rowOff>
    </xdr:to>
    <xdr:cxnSp macro="">
      <xdr:nvCxnSpPr>
        <xdr:cNvPr id="351" name="直線コネクタ 350"/>
        <xdr:cNvCxnSpPr/>
      </xdr:nvCxnSpPr>
      <xdr:spPr>
        <a:xfrm>
          <a:off x="9639300" y="143116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35560</xdr:rowOff>
    </xdr:from>
    <xdr:to>
      <xdr:col>46</xdr:col>
      <xdr:colOff>38100</xdr:colOff>
      <xdr:row>83</xdr:row>
      <xdr:rowOff>137160</xdr:rowOff>
    </xdr:to>
    <xdr:sp macro="" textlink="">
      <xdr:nvSpPr>
        <xdr:cNvPr id="352" name="楕円 351"/>
        <xdr:cNvSpPr/>
      </xdr:nvSpPr>
      <xdr:spPr>
        <a:xfrm>
          <a:off x="8699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81280</xdr:rowOff>
    </xdr:from>
    <xdr:to>
      <xdr:col>50</xdr:col>
      <xdr:colOff>114300</xdr:colOff>
      <xdr:row>83</xdr:row>
      <xdr:rowOff>86360</xdr:rowOff>
    </xdr:to>
    <xdr:cxnSp macro="">
      <xdr:nvCxnSpPr>
        <xdr:cNvPr id="353" name="直線コネクタ 352"/>
        <xdr:cNvCxnSpPr/>
      </xdr:nvCxnSpPr>
      <xdr:spPr>
        <a:xfrm flipV="1">
          <a:off x="8750300" y="14311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94615</xdr:rowOff>
    </xdr:from>
    <xdr:to>
      <xdr:col>41</xdr:col>
      <xdr:colOff>101600</xdr:colOff>
      <xdr:row>84</xdr:row>
      <xdr:rowOff>24765</xdr:rowOff>
    </xdr:to>
    <xdr:sp macro="" textlink="">
      <xdr:nvSpPr>
        <xdr:cNvPr id="354" name="楕円 353"/>
        <xdr:cNvSpPr/>
      </xdr:nvSpPr>
      <xdr:spPr>
        <a:xfrm>
          <a:off x="7810500" y="143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86360</xdr:rowOff>
    </xdr:from>
    <xdr:to>
      <xdr:col>45</xdr:col>
      <xdr:colOff>177800</xdr:colOff>
      <xdr:row>83</xdr:row>
      <xdr:rowOff>145415</xdr:rowOff>
    </xdr:to>
    <xdr:cxnSp macro="">
      <xdr:nvCxnSpPr>
        <xdr:cNvPr id="355" name="直線コネクタ 354"/>
        <xdr:cNvCxnSpPr/>
      </xdr:nvCxnSpPr>
      <xdr:spPr>
        <a:xfrm flipV="1">
          <a:off x="7861300" y="143167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107315</xdr:rowOff>
    </xdr:from>
    <xdr:ext cx="469900" cy="259080"/>
    <xdr:sp macro="" textlink="">
      <xdr:nvSpPr>
        <xdr:cNvPr id="356" name="n_1aveValue【福祉施設】&#10;一人当たり面積"/>
        <xdr:cNvSpPr txBox="1"/>
      </xdr:nvSpPr>
      <xdr:spPr>
        <a:xfrm>
          <a:off x="9391650" y="14509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102870</xdr:rowOff>
    </xdr:from>
    <xdr:ext cx="468630" cy="259080"/>
    <xdr:sp macro="" textlink="">
      <xdr:nvSpPr>
        <xdr:cNvPr id="357" name="n_2aveValue【福祉施設】&#10;一人当たり面積"/>
        <xdr:cNvSpPr txBox="1"/>
      </xdr:nvSpPr>
      <xdr:spPr>
        <a:xfrm>
          <a:off x="8515350" y="14504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102870</xdr:rowOff>
    </xdr:from>
    <xdr:ext cx="468630" cy="259080"/>
    <xdr:sp macro="" textlink="">
      <xdr:nvSpPr>
        <xdr:cNvPr id="358" name="n_3aveValue【福祉施設】&#10;一人当たり面積"/>
        <xdr:cNvSpPr txBox="1"/>
      </xdr:nvSpPr>
      <xdr:spPr>
        <a:xfrm>
          <a:off x="7626350" y="14504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155575</xdr:rowOff>
    </xdr:from>
    <xdr:ext cx="468630" cy="257810"/>
    <xdr:sp macro="" textlink="">
      <xdr:nvSpPr>
        <xdr:cNvPr id="359" name="n_4aveValue【福祉施設】&#10;一人当たり面積"/>
        <xdr:cNvSpPr txBox="1"/>
      </xdr:nvSpPr>
      <xdr:spPr>
        <a:xfrm>
          <a:off x="6737350" y="14214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148590</xdr:rowOff>
    </xdr:from>
    <xdr:ext cx="469900" cy="259080"/>
    <xdr:sp macro="" textlink="">
      <xdr:nvSpPr>
        <xdr:cNvPr id="360" name="n_1mainValue【福祉施設】&#10;一人当たり面積"/>
        <xdr:cNvSpPr txBox="1"/>
      </xdr:nvSpPr>
      <xdr:spPr>
        <a:xfrm>
          <a:off x="9391650" y="14036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153670</xdr:rowOff>
    </xdr:from>
    <xdr:ext cx="468630" cy="259080"/>
    <xdr:sp macro="" textlink="">
      <xdr:nvSpPr>
        <xdr:cNvPr id="361" name="n_2mainValue【福祉施設】&#10;一人当たり面積"/>
        <xdr:cNvSpPr txBox="1"/>
      </xdr:nvSpPr>
      <xdr:spPr>
        <a:xfrm>
          <a:off x="8515350" y="14041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41275</xdr:rowOff>
    </xdr:from>
    <xdr:ext cx="468630" cy="257810"/>
    <xdr:sp macro="" textlink="">
      <xdr:nvSpPr>
        <xdr:cNvPr id="362" name="n_3mainValue【福祉施設】&#10;一人当たり面積"/>
        <xdr:cNvSpPr txBox="1"/>
      </xdr:nvSpPr>
      <xdr:spPr>
        <a:xfrm>
          <a:off x="7626350" y="141001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71" name="テキスト ボックス 370"/>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110</xdr:row>
      <xdr:rowOff>48260</xdr:rowOff>
    </xdr:from>
    <xdr:ext cx="403225" cy="259080"/>
    <xdr:sp macro="" textlink="">
      <xdr:nvSpPr>
        <xdr:cNvPr id="373" name="テキスト ボックス 372"/>
        <xdr:cNvSpPr txBox="1"/>
      </xdr:nvSpPr>
      <xdr:spPr>
        <a:xfrm>
          <a:off x="358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74" name="直線コネクタ 373"/>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64770</xdr:rowOff>
    </xdr:from>
    <xdr:ext cx="403225" cy="257810"/>
    <xdr:sp macro="" textlink="">
      <xdr:nvSpPr>
        <xdr:cNvPr id="375" name="テキスト ボックス 374"/>
        <xdr:cNvSpPr txBox="1"/>
      </xdr:nvSpPr>
      <xdr:spPr>
        <a:xfrm>
          <a:off x="358775" y="185813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76" name="直線コネクタ 375"/>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77" name="テキスト ボックス 376"/>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78" name="直線コネクタ 377"/>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79" name="テキスト ボックス 378"/>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80" name="直線コネクタ 379"/>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81" name="テキスト ボックス 380"/>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82" name="直線コネクタ 381"/>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83" name="テキスト ボックス 382"/>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84" name="直線コネクタ 383"/>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98</xdr:row>
      <xdr:rowOff>146050</xdr:rowOff>
    </xdr:from>
    <xdr:ext cx="403225" cy="257810"/>
    <xdr:sp macro="" textlink="">
      <xdr:nvSpPr>
        <xdr:cNvPr id="385" name="テキスト ボックス 384"/>
        <xdr:cNvSpPr txBox="1"/>
      </xdr:nvSpPr>
      <xdr:spPr>
        <a:xfrm>
          <a:off x="358775" y="169481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96</xdr:row>
      <xdr:rowOff>162560</xdr:rowOff>
    </xdr:from>
    <xdr:ext cx="403225" cy="259080"/>
    <xdr:sp macro="" textlink="">
      <xdr:nvSpPr>
        <xdr:cNvPr id="387" name="テキスト ボックス 386"/>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48260</xdr:rowOff>
    </xdr:from>
    <xdr:to>
      <xdr:col>24</xdr:col>
      <xdr:colOff>62865</xdr:colOff>
      <xdr:row>108</xdr:row>
      <xdr:rowOff>76200</xdr:rowOff>
    </xdr:to>
    <xdr:cxnSp macro="">
      <xdr:nvCxnSpPr>
        <xdr:cNvPr id="389" name="直線コネクタ 388"/>
        <xdr:cNvCxnSpPr/>
      </xdr:nvCxnSpPr>
      <xdr:spPr>
        <a:xfrm flipV="1">
          <a:off x="4634865" y="17021810"/>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80010</xdr:rowOff>
    </xdr:from>
    <xdr:ext cx="405130" cy="259080"/>
    <xdr:sp macro="" textlink="">
      <xdr:nvSpPr>
        <xdr:cNvPr id="390" name="【市民会館】&#10;有形固定資産減価償却率最小値テキスト"/>
        <xdr:cNvSpPr txBox="1"/>
      </xdr:nvSpPr>
      <xdr:spPr>
        <a:xfrm>
          <a:off x="4673600" y="1859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1" name="直線コネクタ 390"/>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166370</xdr:rowOff>
    </xdr:from>
    <xdr:ext cx="405130" cy="257810"/>
    <xdr:sp macro="" textlink="">
      <xdr:nvSpPr>
        <xdr:cNvPr id="392" name="【市民会館】&#10;有形固定資産減価償却率最大値テキスト"/>
        <xdr:cNvSpPr txBox="1"/>
      </xdr:nvSpPr>
      <xdr:spPr>
        <a:xfrm>
          <a:off x="4673600" y="167970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48260</xdr:rowOff>
    </xdr:from>
    <xdr:to>
      <xdr:col>24</xdr:col>
      <xdr:colOff>152400</xdr:colOff>
      <xdr:row>99</xdr:row>
      <xdr:rowOff>48260</xdr:rowOff>
    </xdr:to>
    <xdr:cxnSp macro="">
      <xdr:nvCxnSpPr>
        <xdr:cNvPr id="393" name="直線コネクタ 392"/>
        <xdr:cNvCxnSpPr/>
      </xdr:nvCxnSpPr>
      <xdr:spPr>
        <a:xfrm>
          <a:off x="4546600" y="1702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34925</xdr:rowOff>
    </xdr:from>
    <xdr:ext cx="405130" cy="259080"/>
    <xdr:sp macro="" textlink="">
      <xdr:nvSpPr>
        <xdr:cNvPr id="394" name="【市民会館】&#10;有形固定資産減価償却率平均値テキスト"/>
        <xdr:cNvSpPr txBox="1"/>
      </xdr:nvSpPr>
      <xdr:spPr>
        <a:xfrm>
          <a:off x="4673600" y="176942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12065</xdr:rowOff>
    </xdr:from>
    <xdr:to>
      <xdr:col>24</xdr:col>
      <xdr:colOff>114300</xdr:colOff>
      <xdr:row>104</xdr:row>
      <xdr:rowOff>113665</xdr:rowOff>
    </xdr:to>
    <xdr:sp macro="" textlink="">
      <xdr:nvSpPr>
        <xdr:cNvPr id="395" name="フローチャート: 判断 394"/>
        <xdr:cNvSpPr/>
      </xdr:nvSpPr>
      <xdr:spPr>
        <a:xfrm>
          <a:off x="45847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157480</xdr:rowOff>
    </xdr:from>
    <xdr:to>
      <xdr:col>20</xdr:col>
      <xdr:colOff>38100</xdr:colOff>
      <xdr:row>104</xdr:row>
      <xdr:rowOff>87630</xdr:rowOff>
    </xdr:to>
    <xdr:sp macro="" textlink="">
      <xdr:nvSpPr>
        <xdr:cNvPr id="396" name="フローチャート: 判断 395"/>
        <xdr:cNvSpPr/>
      </xdr:nvSpPr>
      <xdr:spPr>
        <a:xfrm>
          <a:off x="37465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133350</xdr:rowOff>
    </xdr:from>
    <xdr:to>
      <xdr:col>15</xdr:col>
      <xdr:colOff>101600</xdr:colOff>
      <xdr:row>103</xdr:row>
      <xdr:rowOff>63500</xdr:rowOff>
    </xdr:to>
    <xdr:sp macro="" textlink="">
      <xdr:nvSpPr>
        <xdr:cNvPr id="397" name="フローチャート: 判断 396"/>
        <xdr:cNvSpPr/>
      </xdr:nvSpPr>
      <xdr:spPr>
        <a:xfrm>
          <a:off x="28575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30480</xdr:rowOff>
    </xdr:from>
    <xdr:to>
      <xdr:col>10</xdr:col>
      <xdr:colOff>165100</xdr:colOff>
      <xdr:row>103</xdr:row>
      <xdr:rowOff>132080</xdr:rowOff>
    </xdr:to>
    <xdr:sp macro="" textlink="">
      <xdr:nvSpPr>
        <xdr:cNvPr id="398" name="フローチャート: 判断 397"/>
        <xdr:cNvSpPr/>
      </xdr:nvSpPr>
      <xdr:spPr>
        <a:xfrm>
          <a:off x="1968500" y="176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141605</xdr:rowOff>
    </xdr:from>
    <xdr:to>
      <xdr:col>6</xdr:col>
      <xdr:colOff>38100</xdr:colOff>
      <xdr:row>104</xdr:row>
      <xdr:rowOff>71755</xdr:rowOff>
    </xdr:to>
    <xdr:sp macro="" textlink="">
      <xdr:nvSpPr>
        <xdr:cNvPr id="399" name="フローチャート: 判断 398"/>
        <xdr:cNvSpPr/>
      </xdr:nvSpPr>
      <xdr:spPr>
        <a:xfrm>
          <a:off x="1079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0" name="テキスト ボックス 39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01" name="テキスト ボックス 40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02" name="テキスト ボックス 40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03" name="テキスト ボックス 40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04" name="テキスト ボックス 40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41910</xdr:rowOff>
    </xdr:from>
    <xdr:to>
      <xdr:col>24</xdr:col>
      <xdr:colOff>114300</xdr:colOff>
      <xdr:row>104</xdr:row>
      <xdr:rowOff>143510</xdr:rowOff>
    </xdr:to>
    <xdr:sp macro="" textlink="">
      <xdr:nvSpPr>
        <xdr:cNvPr id="405" name="楕円 404"/>
        <xdr:cNvSpPr/>
      </xdr:nvSpPr>
      <xdr:spPr>
        <a:xfrm>
          <a:off x="4584700"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20320</xdr:rowOff>
    </xdr:from>
    <xdr:ext cx="405130" cy="257810"/>
    <xdr:sp macro="" textlink="">
      <xdr:nvSpPr>
        <xdr:cNvPr id="406" name="【市民会館】&#10;有形固定資産減価償却率該当値テキスト"/>
        <xdr:cNvSpPr txBox="1"/>
      </xdr:nvSpPr>
      <xdr:spPr>
        <a:xfrm>
          <a:off x="4673600" y="178511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10795</xdr:rowOff>
    </xdr:from>
    <xdr:to>
      <xdr:col>20</xdr:col>
      <xdr:colOff>38100</xdr:colOff>
      <xdr:row>105</xdr:row>
      <xdr:rowOff>112395</xdr:rowOff>
    </xdr:to>
    <xdr:sp macro="" textlink="">
      <xdr:nvSpPr>
        <xdr:cNvPr id="407" name="楕円 406"/>
        <xdr:cNvSpPr/>
      </xdr:nvSpPr>
      <xdr:spPr>
        <a:xfrm>
          <a:off x="3746500" y="180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92710</xdr:rowOff>
    </xdr:from>
    <xdr:to>
      <xdr:col>24</xdr:col>
      <xdr:colOff>63500</xdr:colOff>
      <xdr:row>105</xdr:row>
      <xdr:rowOff>61595</xdr:rowOff>
    </xdr:to>
    <xdr:cxnSp macro="">
      <xdr:nvCxnSpPr>
        <xdr:cNvPr id="408" name="直線コネクタ 407"/>
        <xdr:cNvCxnSpPr/>
      </xdr:nvCxnSpPr>
      <xdr:spPr>
        <a:xfrm flipV="1">
          <a:off x="3797300" y="17923510"/>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143510</xdr:rowOff>
    </xdr:from>
    <xdr:to>
      <xdr:col>15</xdr:col>
      <xdr:colOff>101600</xdr:colOff>
      <xdr:row>105</xdr:row>
      <xdr:rowOff>73025</xdr:rowOff>
    </xdr:to>
    <xdr:sp macro="" textlink="">
      <xdr:nvSpPr>
        <xdr:cNvPr id="409" name="楕円 408"/>
        <xdr:cNvSpPr/>
      </xdr:nvSpPr>
      <xdr:spPr>
        <a:xfrm>
          <a:off x="2857500" y="1797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22225</xdr:rowOff>
    </xdr:from>
    <xdr:to>
      <xdr:col>19</xdr:col>
      <xdr:colOff>177800</xdr:colOff>
      <xdr:row>105</xdr:row>
      <xdr:rowOff>61595</xdr:rowOff>
    </xdr:to>
    <xdr:cxnSp macro="">
      <xdr:nvCxnSpPr>
        <xdr:cNvPr id="410" name="直線コネクタ 409"/>
        <xdr:cNvCxnSpPr/>
      </xdr:nvCxnSpPr>
      <xdr:spPr>
        <a:xfrm>
          <a:off x="2908300" y="180244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73025</xdr:rowOff>
    </xdr:from>
    <xdr:to>
      <xdr:col>10</xdr:col>
      <xdr:colOff>165100</xdr:colOff>
      <xdr:row>104</xdr:row>
      <xdr:rowOff>3175</xdr:rowOff>
    </xdr:to>
    <xdr:sp macro="" textlink="">
      <xdr:nvSpPr>
        <xdr:cNvPr id="411" name="楕円 410"/>
        <xdr:cNvSpPr/>
      </xdr:nvSpPr>
      <xdr:spPr>
        <a:xfrm>
          <a:off x="1968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123825</xdr:rowOff>
    </xdr:from>
    <xdr:to>
      <xdr:col>15</xdr:col>
      <xdr:colOff>50800</xdr:colOff>
      <xdr:row>105</xdr:row>
      <xdr:rowOff>22225</xdr:rowOff>
    </xdr:to>
    <xdr:cxnSp macro="">
      <xdr:nvCxnSpPr>
        <xdr:cNvPr id="412" name="直線コネクタ 411"/>
        <xdr:cNvCxnSpPr/>
      </xdr:nvCxnSpPr>
      <xdr:spPr>
        <a:xfrm>
          <a:off x="2019300" y="1778317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104140</xdr:rowOff>
    </xdr:from>
    <xdr:ext cx="405130" cy="259080"/>
    <xdr:sp macro="" textlink="">
      <xdr:nvSpPr>
        <xdr:cNvPr id="413" name="n_1aveValue【市民会館】&#10;有形固定資産減価償却率"/>
        <xdr:cNvSpPr txBox="1"/>
      </xdr:nvSpPr>
      <xdr:spPr>
        <a:xfrm>
          <a:off x="3582035" y="1759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80010</xdr:rowOff>
    </xdr:from>
    <xdr:ext cx="403860" cy="259080"/>
    <xdr:sp macro="" textlink="">
      <xdr:nvSpPr>
        <xdr:cNvPr id="414" name="n_2aveValue【市民会館】&#10;有形固定資産減価償却率"/>
        <xdr:cNvSpPr txBox="1"/>
      </xdr:nvSpPr>
      <xdr:spPr>
        <a:xfrm>
          <a:off x="2705735" y="17396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148590</xdr:rowOff>
    </xdr:from>
    <xdr:ext cx="403860" cy="259080"/>
    <xdr:sp macro="" textlink="">
      <xdr:nvSpPr>
        <xdr:cNvPr id="415" name="n_3aveValue【市民会館】&#10;有形固定資産減価償却率"/>
        <xdr:cNvSpPr txBox="1"/>
      </xdr:nvSpPr>
      <xdr:spPr>
        <a:xfrm>
          <a:off x="1816735" y="174650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88265</xdr:rowOff>
    </xdr:from>
    <xdr:ext cx="403860" cy="257810"/>
    <xdr:sp macro="" textlink="">
      <xdr:nvSpPr>
        <xdr:cNvPr id="416" name="n_4aveValue【市民会館】&#10;有形固定資産減価償却率"/>
        <xdr:cNvSpPr txBox="1"/>
      </xdr:nvSpPr>
      <xdr:spPr>
        <a:xfrm>
          <a:off x="927735" y="17576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103505</xdr:rowOff>
    </xdr:from>
    <xdr:ext cx="405130" cy="259080"/>
    <xdr:sp macro="" textlink="">
      <xdr:nvSpPr>
        <xdr:cNvPr id="417" name="n_1mainValue【市民会館】&#10;有形固定資産減価償却率"/>
        <xdr:cNvSpPr txBox="1"/>
      </xdr:nvSpPr>
      <xdr:spPr>
        <a:xfrm>
          <a:off x="3582035" y="1810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64135</xdr:rowOff>
    </xdr:from>
    <xdr:ext cx="403860" cy="257810"/>
    <xdr:sp macro="" textlink="">
      <xdr:nvSpPr>
        <xdr:cNvPr id="418" name="n_2mainValue【市民会館】&#10;有形固定資産減価償却率"/>
        <xdr:cNvSpPr txBox="1"/>
      </xdr:nvSpPr>
      <xdr:spPr>
        <a:xfrm>
          <a:off x="2705735" y="18066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166370</xdr:rowOff>
    </xdr:from>
    <xdr:ext cx="403860" cy="257810"/>
    <xdr:sp macro="" textlink="">
      <xdr:nvSpPr>
        <xdr:cNvPr id="419" name="n_3mainValue【市民会館】&#10;有形固定資産減価償却率"/>
        <xdr:cNvSpPr txBox="1"/>
      </xdr:nvSpPr>
      <xdr:spPr>
        <a:xfrm>
          <a:off x="1816735" y="178257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28" name="テキスト ボックス 427"/>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110</xdr:row>
      <xdr:rowOff>48260</xdr:rowOff>
    </xdr:from>
    <xdr:ext cx="466090" cy="259080"/>
    <xdr:sp macro="" textlink="">
      <xdr:nvSpPr>
        <xdr:cNvPr id="430" name="テキスト ボックス 429"/>
        <xdr:cNvSpPr txBox="1"/>
      </xdr:nvSpPr>
      <xdr:spPr>
        <a:xfrm>
          <a:off x="6136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090" cy="259080"/>
    <xdr:sp macro="" textlink="">
      <xdr:nvSpPr>
        <xdr:cNvPr id="432" name="テキスト ボックス 431"/>
        <xdr:cNvSpPr txBox="1"/>
      </xdr:nvSpPr>
      <xdr:spPr>
        <a:xfrm>
          <a:off x="6136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090" cy="259080"/>
    <xdr:sp macro="" textlink="">
      <xdr:nvSpPr>
        <xdr:cNvPr id="434" name="テキスト ボックス 433"/>
        <xdr:cNvSpPr txBox="1"/>
      </xdr:nvSpPr>
      <xdr:spPr>
        <a:xfrm>
          <a:off x="6136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090" cy="259080"/>
    <xdr:sp macro="" textlink="">
      <xdr:nvSpPr>
        <xdr:cNvPr id="436" name="テキスト ボックス 435"/>
        <xdr:cNvSpPr txBox="1"/>
      </xdr:nvSpPr>
      <xdr:spPr>
        <a:xfrm>
          <a:off x="6136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090" cy="259080"/>
    <xdr:sp macro="" textlink="">
      <xdr:nvSpPr>
        <xdr:cNvPr id="438" name="テキスト ボックス 437"/>
        <xdr:cNvSpPr txBox="1"/>
      </xdr:nvSpPr>
      <xdr:spPr>
        <a:xfrm>
          <a:off x="6136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40" name="テキスト ボックス 439"/>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12065</xdr:rowOff>
    </xdr:from>
    <xdr:to>
      <xdr:col>54</xdr:col>
      <xdr:colOff>189865</xdr:colOff>
      <xdr:row>108</xdr:row>
      <xdr:rowOff>85090</xdr:rowOff>
    </xdr:to>
    <xdr:cxnSp macro="">
      <xdr:nvCxnSpPr>
        <xdr:cNvPr id="442" name="直線コネクタ 441"/>
        <xdr:cNvCxnSpPr/>
      </xdr:nvCxnSpPr>
      <xdr:spPr>
        <a:xfrm flipV="1">
          <a:off x="10476865" y="1715706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88900</xdr:rowOff>
    </xdr:from>
    <xdr:ext cx="469900" cy="257810"/>
    <xdr:sp macro="" textlink="">
      <xdr:nvSpPr>
        <xdr:cNvPr id="443" name="【市民会館】&#10;一人当たり面積最小値テキスト"/>
        <xdr:cNvSpPr txBox="1"/>
      </xdr:nvSpPr>
      <xdr:spPr>
        <a:xfrm>
          <a:off x="10515600" y="186055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85090</xdr:rowOff>
    </xdr:from>
    <xdr:to>
      <xdr:col>55</xdr:col>
      <xdr:colOff>88900</xdr:colOff>
      <xdr:row>108</xdr:row>
      <xdr:rowOff>85090</xdr:rowOff>
    </xdr:to>
    <xdr:cxnSp macro="">
      <xdr:nvCxnSpPr>
        <xdr:cNvPr id="444" name="直線コネクタ 443"/>
        <xdr:cNvCxnSpPr/>
      </xdr:nvCxnSpPr>
      <xdr:spPr>
        <a:xfrm>
          <a:off x="10388600" y="186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130175</xdr:rowOff>
    </xdr:from>
    <xdr:ext cx="469900" cy="259080"/>
    <xdr:sp macro="" textlink="">
      <xdr:nvSpPr>
        <xdr:cNvPr id="445" name="【市民会館】&#10;一人当たり面積最大値テキスト"/>
        <xdr:cNvSpPr txBox="1"/>
      </xdr:nvSpPr>
      <xdr:spPr>
        <a:xfrm>
          <a:off x="10515600" y="1693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12065</xdr:rowOff>
    </xdr:from>
    <xdr:to>
      <xdr:col>55</xdr:col>
      <xdr:colOff>88900</xdr:colOff>
      <xdr:row>100</xdr:row>
      <xdr:rowOff>12065</xdr:rowOff>
    </xdr:to>
    <xdr:cxnSp macro="">
      <xdr:nvCxnSpPr>
        <xdr:cNvPr id="446" name="直線コネクタ 445"/>
        <xdr:cNvCxnSpPr/>
      </xdr:nvCxnSpPr>
      <xdr:spPr>
        <a:xfrm>
          <a:off x="10388600" y="1715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76835</xdr:rowOff>
    </xdr:from>
    <xdr:ext cx="469900" cy="257810"/>
    <xdr:sp macro="" textlink="">
      <xdr:nvSpPr>
        <xdr:cNvPr id="447" name="【市民会館】&#10;一人当たり面積平均値テキスト"/>
        <xdr:cNvSpPr txBox="1"/>
      </xdr:nvSpPr>
      <xdr:spPr>
        <a:xfrm>
          <a:off x="10515600" y="179076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98425</xdr:rowOff>
    </xdr:from>
    <xdr:to>
      <xdr:col>55</xdr:col>
      <xdr:colOff>50800</xdr:colOff>
      <xdr:row>105</xdr:row>
      <xdr:rowOff>29210</xdr:rowOff>
    </xdr:to>
    <xdr:sp macro="" textlink="">
      <xdr:nvSpPr>
        <xdr:cNvPr id="448" name="フローチャート: 判断 447"/>
        <xdr:cNvSpPr/>
      </xdr:nvSpPr>
      <xdr:spPr>
        <a:xfrm>
          <a:off x="10426700" y="1792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123825</xdr:rowOff>
    </xdr:from>
    <xdr:to>
      <xdr:col>50</xdr:col>
      <xdr:colOff>165100</xdr:colOff>
      <xdr:row>104</xdr:row>
      <xdr:rowOff>53975</xdr:rowOff>
    </xdr:to>
    <xdr:sp macro="" textlink="">
      <xdr:nvSpPr>
        <xdr:cNvPr id="449" name="フローチャート: 判断 448"/>
        <xdr:cNvSpPr/>
      </xdr:nvSpPr>
      <xdr:spPr>
        <a:xfrm>
          <a:off x="9588500" y="1778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125730</xdr:rowOff>
    </xdr:from>
    <xdr:to>
      <xdr:col>46</xdr:col>
      <xdr:colOff>38100</xdr:colOff>
      <xdr:row>105</xdr:row>
      <xdr:rowOff>55880</xdr:rowOff>
    </xdr:to>
    <xdr:sp macro="" textlink="">
      <xdr:nvSpPr>
        <xdr:cNvPr id="450" name="フローチャート: 判断 449"/>
        <xdr:cNvSpPr/>
      </xdr:nvSpPr>
      <xdr:spPr>
        <a:xfrm>
          <a:off x="8699500" y="179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162560</xdr:rowOff>
    </xdr:from>
    <xdr:to>
      <xdr:col>41</xdr:col>
      <xdr:colOff>101600</xdr:colOff>
      <xdr:row>105</xdr:row>
      <xdr:rowOff>92710</xdr:rowOff>
    </xdr:to>
    <xdr:sp macro="" textlink="">
      <xdr:nvSpPr>
        <xdr:cNvPr id="451" name="フローチャート: 判断 450"/>
        <xdr:cNvSpPr/>
      </xdr:nvSpPr>
      <xdr:spPr>
        <a:xfrm>
          <a:off x="7810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34290</xdr:rowOff>
    </xdr:from>
    <xdr:to>
      <xdr:col>36</xdr:col>
      <xdr:colOff>165100</xdr:colOff>
      <xdr:row>104</xdr:row>
      <xdr:rowOff>135890</xdr:rowOff>
    </xdr:to>
    <xdr:sp macro="" textlink="">
      <xdr:nvSpPr>
        <xdr:cNvPr id="452" name="フローチャート: 判断 451"/>
        <xdr:cNvSpPr/>
      </xdr:nvSpPr>
      <xdr:spPr>
        <a:xfrm>
          <a:off x="6921500"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53" name="テキスト ボックス 45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4" name="テキスト ボックス 45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5" name="テキスト ボックス 45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6" name="テキスト ボックス 45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7" name="テキスト ボックス 45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101</xdr:row>
      <xdr:rowOff>155575</xdr:rowOff>
    </xdr:from>
    <xdr:to>
      <xdr:col>55</xdr:col>
      <xdr:colOff>50800</xdr:colOff>
      <xdr:row>102</xdr:row>
      <xdr:rowOff>86360</xdr:rowOff>
    </xdr:to>
    <xdr:sp macro="" textlink="">
      <xdr:nvSpPr>
        <xdr:cNvPr id="458" name="楕円 457"/>
        <xdr:cNvSpPr/>
      </xdr:nvSpPr>
      <xdr:spPr>
        <a:xfrm>
          <a:off x="10426700" y="17472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6985</xdr:rowOff>
    </xdr:from>
    <xdr:ext cx="469900" cy="257810"/>
    <xdr:sp macro="" textlink="">
      <xdr:nvSpPr>
        <xdr:cNvPr id="459" name="【市民会館】&#10;一人当たり面積該当値テキスト"/>
        <xdr:cNvSpPr txBox="1"/>
      </xdr:nvSpPr>
      <xdr:spPr>
        <a:xfrm>
          <a:off x="10515600" y="17323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102</xdr:row>
      <xdr:rowOff>85090</xdr:rowOff>
    </xdr:from>
    <xdr:to>
      <xdr:col>50</xdr:col>
      <xdr:colOff>165100</xdr:colOff>
      <xdr:row>103</xdr:row>
      <xdr:rowOff>15240</xdr:rowOff>
    </xdr:to>
    <xdr:sp macro="" textlink="">
      <xdr:nvSpPr>
        <xdr:cNvPr id="460" name="楕円 459"/>
        <xdr:cNvSpPr/>
      </xdr:nvSpPr>
      <xdr:spPr>
        <a:xfrm>
          <a:off x="9588500" y="175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34925</xdr:rowOff>
    </xdr:from>
    <xdr:to>
      <xdr:col>55</xdr:col>
      <xdr:colOff>0</xdr:colOff>
      <xdr:row>102</xdr:row>
      <xdr:rowOff>135890</xdr:rowOff>
    </xdr:to>
    <xdr:cxnSp macro="">
      <xdr:nvCxnSpPr>
        <xdr:cNvPr id="461" name="直線コネクタ 460"/>
        <xdr:cNvCxnSpPr/>
      </xdr:nvCxnSpPr>
      <xdr:spPr>
        <a:xfrm flipV="1">
          <a:off x="9639300" y="1752282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39370</xdr:rowOff>
    </xdr:from>
    <xdr:to>
      <xdr:col>46</xdr:col>
      <xdr:colOff>38100</xdr:colOff>
      <xdr:row>102</xdr:row>
      <xdr:rowOff>140970</xdr:rowOff>
    </xdr:to>
    <xdr:sp macro="" textlink="">
      <xdr:nvSpPr>
        <xdr:cNvPr id="462" name="楕円 461"/>
        <xdr:cNvSpPr/>
      </xdr:nvSpPr>
      <xdr:spPr>
        <a:xfrm>
          <a:off x="86995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90170</xdr:rowOff>
    </xdr:from>
    <xdr:to>
      <xdr:col>50</xdr:col>
      <xdr:colOff>114300</xdr:colOff>
      <xdr:row>102</xdr:row>
      <xdr:rowOff>135890</xdr:rowOff>
    </xdr:to>
    <xdr:cxnSp macro="">
      <xdr:nvCxnSpPr>
        <xdr:cNvPr id="463" name="直線コネクタ 462"/>
        <xdr:cNvCxnSpPr/>
      </xdr:nvCxnSpPr>
      <xdr:spPr>
        <a:xfrm>
          <a:off x="8750300" y="175780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48260</xdr:rowOff>
    </xdr:from>
    <xdr:to>
      <xdr:col>41</xdr:col>
      <xdr:colOff>101600</xdr:colOff>
      <xdr:row>102</xdr:row>
      <xdr:rowOff>149860</xdr:rowOff>
    </xdr:to>
    <xdr:sp macro="" textlink="">
      <xdr:nvSpPr>
        <xdr:cNvPr id="464" name="楕円 463"/>
        <xdr:cNvSpPr/>
      </xdr:nvSpPr>
      <xdr:spPr>
        <a:xfrm>
          <a:off x="78105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90170</xdr:rowOff>
    </xdr:from>
    <xdr:to>
      <xdr:col>45</xdr:col>
      <xdr:colOff>177800</xdr:colOff>
      <xdr:row>102</xdr:row>
      <xdr:rowOff>99060</xdr:rowOff>
    </xdr:to>
    <xdr:cxnSp macro="">
      <xdr:nvCxnSpPr>
        <xdr:cNvPr id="465" name="直線コネクタ 464"/>
        <xdr:cNvCxnSpPr/>
      </xdr:nvCxnSpPr>
      <xdr:spPr>
        <a:xfrm flipV="1">
          <a:off x="7861300" y="175780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45085</xdr:rowOff>
    </xdr:from>
    <xdr:ext cx="469900" cy="258445"/>
    <xdr:sp macro="" textlink="">
      <xdr:nvSpPr>
        <xdr:cNvPr id="466" name="n_1aveValue【市民会館】&#10;一人当たり面積"/>
        <xdr:cNvSpPr txBox="1"/>
      </xdr:nvSpPr>
      <xdr:spPr>
        <a:xfrm>
          <a:off x="9391650" y="1787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46990</xdr:rowOff>
    </xdr:from>
    <xdr:ext cx="468630" cy="259080"/>
    <xdr:sp macro="" textlink="">
      <xdr:nvSpPr>
        <xdr:cNvPr id="467" name="n_2aveValue【市民会館】&#10;一人当たり面積"/>
        <xdr:cNvSpPr txBox="1"/>
      </xdr:nvSpPr>
      <xdr:spPr>
        <a:xfrm>
          <a:off x="8515350" y="18049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83820</xdr:rowOff>
    </xdr:from>
    <xdr:ext cx="468630" cy="259080"/>
    <xdr:sp macro="" textlink="">
      <xdr:nvSpPr>
        <xdr:cNvPr id="468" name="n_3aveValue【市民会館】&#10;一人当たり面積"/>
        <xdr:cNvSpPr txBox="1"/>
      </xdr:nvSpPr>
      <xdr:spPr>
        <a:xfrm>
          <a:off x="7626350" y="18086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102</xdr:row>
      <xdr:rowOff>152400</xdr:rowOff>
    </xdr:from>
    <xdr:ext cx="468630" cy="259080"/>
    <xdr:sp macro="" textlink="">
      <xdr:nvSpPr>
        <xdr:cNvPr id="469" name="n_4aveValue【市民会館】&#10;一人当たり面積"/>
        <xdr:cNvSpPr txBox="1"/>
      </xdr:nvSpPr>
      <xdr:spPr>
        <a:xfrm>
          <a:off x="6737350" y="17640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101</xdr:row>
      <xdr:rowOff>31750</xdr:rowOff>
    </xdr:from>
    <xdr:ext cx="469900" cy="257810"/>
    <xdr:sp macro="" textlink="">
      <xdr:nvSpPr>
        <xdr:cNvPr id="470" name="n_1mainValue【市民会館】&#10;一人当たり面積"/>
        <xdr:cNvSpPr txBox="1"/>
      </xdr:nvSpPr>
      <xdr:spPr>
        <a:xfrm>
          <a:off x="9391650" y="17348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100</xdr:row>
      <xdr:rowOff>157480</xdr:rowOff>
    </xdr:from>
    <xdr:ext cx="468630" cy="257810"/>
    <xdr:sp macro="" textlink="">
      <xdr:nvSpPr>
        <xdr:cNvPr id="471" name="n_2mainValue【市民会館】&#10;一人当たり面積"/>
        <xdr:cNvSpPr txBox="1"/>
      </xdr:nvSpPr>
      <xdr:spPr>
        <a:xfrm>
          <a:off x="8515350" y="17302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100</xdr:row>
      <xdr:rowOff>166370</xdr:rowOff>
    </xdr:from>
    <xdr:ext cx="468630" cy="257810"/>
    <xdr:sp macro="" textlink="">
      <xdr:nvSpPr>
        <xdr:cNvPr id="472" name="n_3mainValue【市民会館】&#10;一人当たり面積"/>
        <xdr:cNvSpPr txBox="1"/>
      </xdr:nvSpPr>
      <xdr:spPr>
        <a:xfrm>
          <a:off x="7626350" y="173113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81" name="テキスト ボックス 480"/>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83" name="テキスト ボックス 482"/>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4" name="直線コネクタ 48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85" name="テキスト ボックス 48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6" name="直線コネクタ 48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87" name="テキスト ボックス 486"/>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8" name="直線コネクタ 48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89" name="テキスト ボックス 48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0" name="直線コネクタ 48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91" name="テキスト ボックス 49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2" name="直線コネクタ 49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7820" cy="257810"/>
    <xdr:sp macro="" textlink="">
      <xdr:nvSpPr>
        <xdr:cNvPr id="493" name="テキスト ボックス 492"/>
        <xdr:cNvSpPr txBox="1"/>
      </xdr:nvSpPr>
      <xdr:spPr>
        <a:xfrm>
          <a:off x="12106910" y="557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163830</xdr:rowOff>
    </xdr:from>
    <xdr:to>
      <xdr:col>85</xdr:col>
      <xdr:colOff>126365</xdr:colOff>
      <xdr:row>42</xdr:row>
      <xdr:rowOff>87630</xdr:rowOff>
    </xdr:to>
    <xdr:cxnSp macro="">
      <xdr:nvCxnSpPr>
        <xdr:cNvPr id="496" name="直線コネクタ 495"/>
        <xdr:cNvCxnSpPr/>
      </xdr:nvCxnSpPr>
      <xdr:spPr>
        <a:xfrm flipV="1">
          <a:off x="16318865" y="599313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91440</xdr:rowOff>
    </xdr:from>
    <xdr:ext cx="405130" cy="259080"/>
    <xdr:sp macro="" textlink="">
      <xdr:nvSpPr>
        <xdr:cNvPr id="497" name="【一般廃棄物処理施設】&#10;有形固定資産減価償却率最小値テキスト"/>
        <xdr:cNvSpPr txBox="1"/>
      </xdr:nvSpPr>
      <xdr:spPr>
        <a:xfrm>
          <a:off x="16357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498" name="直線コネクタ 497"/>
        <xdr:cNvCxnSpPr/>
      </xdr:nvCxnSpPr>
      <xdr:spPr>
        <a:xfrm>
          <a:off x="16230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110490</xdr:rowOff>
    </xdr:from>
    <xdr:ext cx="405130" cy="257810"/>
    <xdr:sp macro="" textlink="">
      <xdr:nvSpPr>
        <xdr:cNvPr id="499" name="【一般廃棄物処理施設】&#10;有形固定資産減価償却率最大値テキスト"/>
        <xdr:cNvSpPr txBox="1"/>
      </xdr:nvSpPr>
      <xdr:spPr>
        <a:xfrm>
          <a:off x="16357600" y="5768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163830</xdr:rowOff>
    </xdr:from>
    <xdr:to>
      <xdr:col>86</xdr:col>
      <xdr:colOff>25400</xdr:colOff>
      <xdr:row>34</xdr:row>
      <xdr:rowOff>163830</xdr:rowOff>
    </xdr:to>
    <xdr:cxnSp macro="">
      <xdr:nvCxnSpPr>
        <xdr:cNvPr id="500" name="直線コネクタ 499"/>
        <xdr:cNvCxnSpPr/>
      </xdr:nvCxnSpPr>
      <xdr:spPr>
        <a:xfrm>
          <a:off x="16230600" y="599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169545</xdr:rowOff>
    </xdr:from>
    <xdr:ext cx="405130" cy="257810"/>
    <xdr:sp macro="" textlink="">
      <xdr:nvSpPr>
        <xdr:cNvPr id="501" name="【一般廃棄物処理施設】&#10;有形固定資産減価償却率平均値テキスト"/>
        <xdr:cNvSpPr txBox="1"/>
      </xdr:nvSpPr>
      <xdr:spPr>
        <a:xfrm>
          <a:off x="16357600" y="66846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502" name="フローチャート: 判断 501"/>
        <xdr:cNvSpPr/>
      </xdr:nvSpPr>
      <xdr:spPr>
        <a:xfrm>
          <a:off x="16268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xdr:rowOff>
    </xdr:from>
    <xdr:to>
      <xdr:col>81</xdr:col>
      <xdr:colOff>101600</xdr:colOff>
      <xdr:row>39</xdr:row>
      <xdr:rowOff>104140</xdr:rowOff>
    </xdr:to>
    <xdr:sp macro="" textlink="">
      <xdr:nvSpPr>
        <xdr:cNvPr id="503" name="フローチャート: 判断 502"/>
        <xdr:cNvSpPr/>
      </xdr:nvSpPr>
      <xdr:spPr>
        <a:xfrm>
          <a:off x="1543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71120</xdr:rowOff>
    </xdr:from>
    <xdr:to>
      <xdr:col>76</xdr:col>
      <xdr:colOff>165100</xdr:colOff>
      <xdr:row>40</xdr:row>
      <xdr:rowOff>1270</xdr:rowOff>
    </xdr:to>
    <xdr:sp macro="" textlink="">
      <xdr:nvSpPr>
        <xdr:cNvPr id="504" name="フローチャート: 判断 503"/>
        <xdr:cNvSpPr/>
      </xdr:nvSpPr>
      <xdr:spPr>
        <a:xfrm>
          <a:off x="14541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31115</xdr:rowOff>
    </xdr:from>
    <xdr:to>
      <xdr:col>72</xdr:col>
      <xdr:colOff>38100</xdr:colOff>
      <xdr:row>39</xdr:row>
      <xdr:rowOff>132715</xdr:rowOff>
    </xdr:to>
    <xdr:sp macro="" textlink="">
      <xdr:nvSpPr>
        <xdr:cNvPr id="505" name="フローチャート: 判断 504"/>
        <xdr:cNvSpPr/>
      </xdr:nvSpPr>
      <xdr:spPr>
        <a:xfrm>
          <a:off x="136525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23495</xdr:rowOff>
    </xdr:from>
    <xdr:to>
      <xdr:col>67</xdr:col>
      <xdr:colOff>101600</xdr:colOff>
      <xdr:row>41</xdr:row>
      <xdr:rowOff>125095</xdr:rowOff>
    </xdr:to>
    <xdr:sp macro="" textlink="">
      <xdr:nvSpPr>
        <xdr:cNvPr id="506" name="フローチャート: 判断 505"/>
        <xdr:cNvSpPr/>
      </xdr:nvSpPr>
      <xdr:spPr>
        <a:xfrm>
          <a:off x="12763500" y="705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07" name="テキスト ボックス 50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08" name="テキスト ボックス 50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09" name="テキスト ボックス 50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10" name="テキスト ボックス 50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11" name="テキスト ボックス 51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512" name="楕円 511"/>
        <xdr:cNvSpPr/>
      </xdr:nvSpPr>
      <xdr:spPr>
        <a:xfrm>
          <a:off x="16268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113030</xdr:rowOff>
    </xdr:from>
    <xdr:ext cx="405130" cy="259080"/>
    <xdr:sp macro="" textlink="">
      <xdr:nvSpPr>
        <xdr:cNvPr id="513" name="【一般廃棄物処理施設】&#10;有形固定資産減価償却率該当値テキスト"/>
        <xdr:cNvSpPr txBox="1"/>
      </xdr:nvSpPr>
      <xdr:spPr>
        <a:xfrm>
          <a:off x="16357600" y="59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514" name="楕円 513"/>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140970</xdr:rowOff>
    </xdr:to>
    <xdr:cxnSp macro="">
      <xdr:nvCxnSpPr>
        <xdr:cNvPr id="515" name="直線コネクタ 514"/>
        <xdr:cNvCxnSpPr/>
      </xdr:nvCxnSpPr>
      <xdr:spPr>
        <a:xfrm>
          <a:off x="15481300" y="605409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17780</xdr:rowOff>
    </xdr:from>
    <xdr:to>
      <xdr:col>76</xdr:col>
      <xdr:colOff>165100</xdr:colOff>
      <xdr:row>34</xdr:row>
      <xdr:rowOff>119380</xdr:rowOff>
    </xdr:to>
    <xdr:sp macro="" textlink="">
      <xdr:nvSpPr>
        <xdr:cNvPr id="516" name="楕円 515"/>
        <xdr:cNvSpPr/>
      </xdr:nvSpPr>
      <xdr:spPr>
        <a:xfrm>
          <a:off x="14541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68580</xdr:rowOff>
    </xdr:from>
    <xdr:to>
      <xdr:col>81</xdr:col>
      <xdr:colOff>50800</xdr:colOff>
      <xdr:row>35</xdr:row>
      <xdr:rowOff>53340</xdr:rowOff>
    </xdr:to>
    <xdr:cxnSp macro="">
      <xdr:nvCxnSpPr>
        <xdr:cNvPr id="517" name="直線コネクタ 516"/>
        <xdr:cNvCxnSpPr/>
      </xdr:nvCxnSpPr>
      <xdr:spPr>
        <a:xfrm>
          <a:off x="14592300" y="589788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97790</xdr:rowOff>
    </xdr:from>
    <xdr:to>
      <xdr:col>72</xdr:col>
      <xdr:colOff>38100</xdr:colOff>
      <xdr:row>34</xdr:row>
      <xdr:rowOff>27940</xdr:rowOff>
    </xdr:to>
    <xdr:sp macro="" textlink="">
      <xdr:nvSpPr>
        <xdr:cNvPr id="518" name="楕円 517"/>
        <xdr:cNvSpPr/>
      </xdr:nvSpPr>
      <xdr:spPr>
        <a:xfrm>
          <a:off x="13652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148590</xdr:rowOff>
    </xdr:from>
    <xdr:to>
      <xdr:col>76</xdr:col>
      <xdr:colOff>114300</xdr:colOff>
      <xdr:row>34</xdr:row>
      <xdr:rowOff>68580</xdr:rowOff>
    </xdr:to>
    <xdr:cxnSp macro="">
      <xdr:nvCxnSpPr>
        <xdr:cNvPr id="519" name="直線コネクタ 518"/>
        <xdr:cNvCxnSpPr/>
      </xdr:nvCxnSpPr>
      <xdr:spPr>
        <a:xfrm>
          <a:off x="13703300" y="58064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95250</xdr:rowOff>
    </xdr:from>
    <xdr:ext cx="405130" cy="259080"/>
    <xdr:sp macro="" textlink="">
      <xdr:nvSpPr>
        <xdr:cNvPr id="520" name="n_1aveValue【一般廃棄物処理施設】&#10;有形固定資産減価償却率"/>
        <xdr:cNvSpPr txBox="1"/>
      </xdr:nvSpPr>
      <xdr:spPr>
        <a:xfrm>
          <a:off x="15266035" y="678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163830</xdr:rowOff>
    </xdr:from>
    <xdr:ext cx="403860" cy="259080"/>
    <xdr:sp macro="" textlink="">
      <xdr:nvSpPr>
        <xdr:cNvPr id="521" name="n_2aveValue【一般廃棄物処理施設】&#10;有形固定資産減価償却率"/>
        <xdr:cNvSpPr txBox="1"/>
      </xdr:nvSpPr>
      <xdr:spPr>
        <a:xfrm>
          <a:off x="14389735" y="6850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123825</xdr:rowOff>
    </xdr:from>
    <xdr:ext cx="403860" cy="257810"/>
    <xdr:sp macro="" textlink="">
      <xdr:nvSpPr>
        <xdr:cNvPr id="522" name="n_3aveValue【一般廃棄物処理施設】&#10;有形固定資産減価償却率"/>
        <xdr:cNvSpPr txBox="1"/>
      </xdr:nvSpPr>
      <xdr:spPr>
        <a:xfrm>
          <a:off x="13500735" y="68103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141605</xdr:rowOff>
    </xdr:from>
    <xdr:ext cx="403860" cy="259080"/>
    <xdr:sp macro="" textlink="">
      <xdr:nvSpPr>
        <xdr:cNvPr id="523" name="n_4aveValue【一般廃棄物処理施設】&#10;有形固定資産減価償却率"/>
        <xdr:cNvSpPr txBox="1"/>
      </xdr:nvSpPr>
      <xdr:spPr>
        <a:xfrm>
          <a:off x="12611735" y="6828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120650</xdr:rowOff>
    </xdr:from>
    <xdr:ext cx="405130" cy="257810"/>
    <xdr:sp macro="" textlink="">
      <xdr:nvSpPr>
        <xdr:cNvPr id="524" name="n_1mainValue【一般廃棄物処理施設】&#10;有形固定資産減価償却率"/>
        <xdr:cNvSpPr txBox="1"/>
      </xdr:nvSpPr>
      <xdr:spPr>
        <a:xfrm>
          <a:off x="15266035" y="5778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32</xdr:row>
      <xdr:rowOff>135890</xdr:rowOff>
    </xdr:from>
    <xdr:ext cx="340360" cy="259080"/>
    <xdr:sp macro="" textlink="">
      <xdr:nvSpPr>
        <xdr:cNvPr id="525" name="n_2mainValue【一般廃棄物処理施設】&#10;有形固定資産減価償却率"/>
        <xdr:cNvSpPr txBox="1"/>
      </xdr:nvSpPr>
      <xdr:spPr>
        <a:xfrm>
          <a:off x="14422120" y="56222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32</xdr:row>
      <xdr:rowOff>44450</xdr:rowOff>
    </xdr:from>
    <xdr:ext cx="340360" cy="259080"/>
    <xdr:sp macro="" textlink="">
      <xdr:nvSpPr>
        <xdr:cNvPr id="526" name="n_3mainValue【一般廃棄物処理施設】&#10;有形固定資産減価償却率"/>
        <xdr:cNvSpPr txBox="1"/>
      </xdr:nvSpPr>
      <xdr:spPr>
        <a:xfrm>
          <a:off x="13533120" y="55308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35" name="テキスト ボックス 53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37" name="直線コネクタ 53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650" cy="257810"/>
    <xdr:sp macro="" textlink="">
      <xdr:nvSpPr>
        <xdr:cNvPr id="538" name="テキスト ボックス 537"/>
        <xdr:cNvSpPr txBox="1"/>
      </xdr:nvSpPr>
      <xdr:spPr>
        <a:xfrm>
          <a:off x="18039080" y="71513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39" name="直線コネクタ 53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137795</xdr:rowOff>
    </xdr:from>
    <xdr:ext cx="531495" cy="259080"/>
    <xdr:sp macro="" textlink="">
      <xdr:nvSpPr>
        <xdr:cNvPr id="540" name="テキスト ボックス 539"/>
        <xdr:cNvSpPr txBox="1"/>
      </xdr:nvSpPr>
      <xdr:spPr>
        <a:xfrm>
          <a:off x="17756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41" name="直線コネクタ 54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37</xdr:row>
      <xdr:rowOff>154940</xdr:rowOff>
    </xdr:from>
    <xdr:ext cx="531495" cy="257810"/>
    <xdr:sp macro="" textlink="">
      <xdr:nvSpPr>
        <xdr:cNvPr id="542" name="テキスト ボックス 541"/>
        <xdr:cNvSpPr txBox="1"/>
      </xdr:nvSpPr>
      <xdr:spPr>
        <a:xfrm>
          <a:off x="17756505" y="6498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43" name="直線コネクタ 54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170815</xdr:rowOff>
    </xdr:from>
    <xdr:ext cx="531495" cy="258445"/>
    <xdr:sp macro="" textlink="">
      <xdr:nvSpPr>
        <xdr:cNvPr id="544" name="テキスト ボックス 543"/>
        <xdr:cNvSpPr txBox="1"/>
      </xdr:nvSpPr>
      <xdr:spPr>
        <a:xfrm>
          <a:off x="17756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45" name="直線コネクタ 54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4360" cy="259080"/>
    <xdr:sp macro="" textlink="">
      <xdr:nvSpPr>
        <xdr:cNvPr id="546" name="テキスト ボックス 545"/>
        <xdr:cNvSpPr txBox="1"/>
      </xdr:nvSpPr>
      <xdr:spPr>
        <a:xfrm>
          <a:off x="17692370" y="58451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47" name="直線コネクタ 54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4360" cy="257810"/>
    <xdr:sp macro="" textlink="">
      <xdr:nvSpPr>
        <xdr:cNvPr id="548" name="テキスト ボックス 547"/>
        <xdr:cNvSpPr txBox="1"/>
      </xdr:nvSpPr>
      <xdr:spPr>
        <a:xfrm>
          <a:off x="17692370" y="551815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50" name="テキスト ボックス 549"/>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137160</xdr:rowOff>
    </xdr:from>
    <xdr:to>
      <xdr:col>116</xdr:col>
      <xdr:colOff>62865</xdr:colOff>
      <xdr:row>41</xdr:row>
      <xdr:rowOff>128270</xdr:rowOff>
    </xdr:to>
    <xdr:cxnSp macro="">
      <xdr:nvCxnSpPr>
        <xdr:cNvPr id="552" name="直線コネクタ 551"/>
        <xdr:cNvCxnSpPr/>
      </xdr:nvCxnSpPr>
      <xdr:spPr>
        <a:xfrm flipV="1">
          <a:off x="22160865" y="562356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132080</xdr:rowOff>
    </xdr:from>
    <xdr:ext cx="534670" cy="257810"/>
    <xdr:sp macro="" textlink="">
      <xdr:nvSpPr>
        <xdr:cNvPr id="553" name="【一般廃棄物処理施設】&#10;一人当たり有形固定資産（償却資産）額最小値テキスト"/>
        <xdr:cNvSpPr txBox="1"/>
      </xdr:nvSpPr>
      <xdr:spPr>
        <a:xfrm>
          <a:off x="22199600" y="71615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128270</xdr:rowOff>
    </xdr:from>
    <xdr:to>
      <xdr:col>116</xdr:col>
      <xdr:colOff>152400</xdr:colOff>
      <xdr:row>41</xdr:row>
      <xdr:rowOff>128270</xdr:rowOff>
    </xdr:to>
    <xdr:cxnSp macro="">
      <xdr:nvCxnSpPr>
        <xdr:cNvPr id="554" name="直線コネクタ 553"/>
        <xdr:cNvCxnSpPr/>
      </xdr:nvCxnSpPr>
      <xdr:spPr>
        <a:xfrm>
          <a:off x="22072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83820</xdr:rowOff>
    </xdr:from>
    <xdr:ext cx="598805" cy="259080"/>
    <xdr:sp macro="" textlink="">
      <xdr:nvSpPr>
        <xdr:cNvPr id="555" name="【一般廃棄物処理施設】&#10;一人当たり有形固定資産（償却資産）額最大値テキスト"/>
        <xdr:cNvSpPr txBox="1"/>
      </xdr:nvSpPr>
      <xdr:spPr>
        <a:xfrm>
          <a:off x="22199600" y="5398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153,409</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137160</xdr:rowOff>
    </xdr:from>
    <xdr:to>
      <xdr:col>116</xdr:col>
      <xdr:colOff>152400</xdr:colOff>
      <xdr:row>32</xdr:row>
      <xdr:rowOff>137160</xdr:rowOff>
    </xdr:to>
    <xdr:cxnSp macro="">
      <xdr:nvCxnSpPr>
        <xdr:cNvPr id="556" name="直線コネクタ 555"/>
        <xdr:cNvCxnSpPr/>
      </xdr:nvCxnSpPr>
      <xdr:spPr>
        <a:xfrm>
          <a:off x="22072600" y="562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85090</xdr:rowOff>
    </xdr:from>
    <xdr:ext cx="534670" cy="259080"/>
    <xdr:sp macro="" textlink="">
      <xdr:nvSpPr>
        <xdr:cNvPr id="557" name="【一般廃棄物処理施設】&#10;一人当たり有形固定資産（償却資産）額平均値テキスト"/>
        <xdr:cNvSpPr txBox="1"/>
      </xdr:nvSpPr>
      <xdr:spPr>
        <a:xfrm>
          <a:off x="22199600" y="6428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106680</xdr:rowOff>
    </xdr:from>
    <xdr:to>
      <xdr:col>116</xdr:col>
      <xdr:colOff>114300</xdr:colOff>
      <xdr:row>38</xdr:row>
      <xdr:rowOff>36830</xdr:rowOff>
    </xdr:to>
    <xdr:sp macro="" textlink="">
      <xdr:nvSpPr>
        <xdr:cNvPr id="558" name="フローチャート: 判断 557"/>
        <xdr:cNvSpPr/>
      </xdr:nvSpPr>
      <xdr:spPr>
        <a:xfrm>
          <a:off x="22110700" y="64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139065</xdr:rowOff>
    </xdr:from>
    <xdr:to>
      <xdr:col>112</xdr:col>
      <xdr:colOff>38100</xdr:colOff>
      <xdr:row>38</xdr:row>
      <xdr:rowOff>69215</xdr:rowOff>
    </xdr:to>
    <xdr:sp macro="" textlink="">
      <xdr:nvSpPr>
        <xdr:cNvPr id="559" name="フローチャート: 判断 558"/>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560" name="フローチャート: 判断 559"/>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69215</xdr:rowOff>
    </xdr:from>
    <xdr:to>
      <xdr:col>102</xdr:col>
      <xdr:colOff>165100</xdr:colOff>
      <xdr:row>38</xdr:row>
      <xdr:rowOff>170815</xdr:rowOff>
    </xdr:to>
    <xdr:sp macro="" textlink="">
      <xdr:nvSpPr>
        <xdr:cNvPr id="561" name="フローチャート: 判断 560"/>
        <xdr:cNvSpPr/>
      </xdr:nvSpPr>
      <xdr:spPr>
        <a:xfrm>
          <a:off x="19494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133350</xdr:rowOff>
    </xdr:from>
    <xdr:to>
      <xdr:col>98</xdr:col>
      <xdr:colOff>38100</xdr:colOff>
      <xdr:row>37</xdr:row>
      <xdr:rowOff>63500</xdr:rowOff>
    </xdr:to>
    <xdr:sp macro="" textlink="">
      <xdr:nvSpPr>
        <xdr:cNvPr id="562" name="フローチャート: 判断 561"/>
        <xdr:cNvSpPr/>
      </xdr:nvSpPr>
      <xdr:spPr>
        <a:xfrm>
          <a:off x="18605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63" name="テキスト ボックス 56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64" name="テキスト ボックス 56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65" name="テキスト ボックス 56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66" name="テキスト ボックス 56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67" name="テキスト ボックス 56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93345</xdr:rowOff>
    </xdr:from>
    <xdr:to>
      <xdr:col>116</xdr:col>
      <xdr:colOff>114300</xdr:colOff>
      <xdr:row>37</xdr:row>
      <xdr:rowOff>23495</xdr:rowOff>
    </xdr:to>
    <xdr:sp macro="" textlink="">
      <xdr:nvSpPr>
        <xdr:cNvPr id="568" name="楕円 567"/>
        <xdr:cNvSpPr/>
      </xdr:nvSpPr>
      <xdr:spPr>
        <a:xfrm>
          <a:off x="221107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116205</xdr:rowOff>
    </xdr:from>
    <xdr:ext cx="534670" cy="259080"/>
    <xdr:sp macro="" textlink="">
      <xdr:nvSpPr>
        <xdr:cNvPr id="569" name="【一般廃棄物処理施設】&#10;一人当たり有形固定資産（償却資産）額該当値テキスト"/>
        <xdr:cNvSpPr txBox="1"/>
      </xdr:nvSpPr>
      <xdr:spPr>
        <a:xfrm>
          <a:off x="22199600" y="611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125095</xdr:rowOff>
    </xdr:from>
    <xdr:to>
      <xdr:col>112</xdr:col>
      <xdr:colOff>38100</xdr:colOff>
      <xdr:row>37</xdr:row>
      <xdr:rowOff>55245</xdr:rowOff>
    </xdr:to>
    <xdr:sp macro="" textlink="">
      <xdr:nvSpPr>
        <xdr:cNvPr id="570" name="楕円 569"/>
        <xdr:cNvSpPr/>
      </xdr:nvSpPr>
      <xdr:spPr>
        <a:xfrm>
          <a:off x="21272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144145</xdr:rowOff>
    </xdr:from>
    <xdr:to>
      <xdr:col>116</xdr:col>
      <xdr:colOff>63500</xdr:colOff>
      <xdr:row>37</xdr:row>
      <xdr:rowOff>4445</xdr:rowOff>
    </xdr:to>
    <xdr:cxnSp macro="">
      <xdr:nvCxnSpPr>
        <xdr:cNvPr id="571" name="直線コネクタ 570"/>
        <xdr:cNvCxnSpPr/>
      </xdr:nvCxnSpPr>
      <xdr:spPr>
        <a:xfrm flipV="1">
          <a:off x="21323300" y="631634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90805</xdr:rowOff>
    </xdr:from>
    <xdr:to>
      <xdr:col>107</xdr:col>
      <xdr:colOff>101600</xdr:colOff>
      <xdr:row>37</xdr:row>
      <xdr:rowOff>20955</xdr:rowOff>
    </xdr:to>
    <xdr:sp macro="" textlink="">
      <xdr:nvSpPr>
        <xdr:cNvPr id="572" name="楕円 571"/>
        <xdr:cNvSpPr/>
      </xdr:nvSpPr>
      <xdr:spPr>
        <a:xfrm>
          <a:off x="20383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141605</xdr:rowOff>
    </xdr:from>
    <xdr:to>
      <xdr:col>111</xdr:col>
      <xdr:colOff>177800</xdr:colOff>
      <xdr:row>37</xdr:row>
      <xdr:rowOff>4445</xdr:rowOff>
    </xdr:to>
    <xdr:cxnSp macro="">
      <xdr:nvCxnSpPr>
        <xdr:cNvPr id="573" name="直線コネクタ 572"/>
        <xdr:cNvCxnSpPr/>
      </xdr:nvCxnSpPr>
      <xdr:spPr>
        <a:xfrm>
          <a:off x="20434300" y="63138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85090</xdr:rowOff>
    </xdr:from>
    <xdr:to>
      <xdr:col>102</xdr:col>
      <xdr:colOff>165100</xdr:colOff>
      <xdr:row>37</xdr:row>
      <xdr:rowOff>15240</xdr:rowOff>
    </xdr:to>
    <xdr:sp macro="" textlink="">
      <xdr:nvSpPr>
        <xdr:cNvPr id="574" name="楕円 573"/>
        <xdr:cNvSpPr/>
      </xdr:nvSpPr>
      <xdr:spPr>
        <a:xfrm>
          <a:off x="19494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135890</xdr:rowOff>
    </xdr:from>
    <xdr:to>
      <xdr:col>107</xdr:col>
      <xdr:colOff>50800</xdr:colOff>
      <xdr:row>36</xdr:row>
      <xdr:rowOff>141605</xdr:rowOff>
    </xdr:to>
    <xdr:cxnSp macro="">
      <xdr:nvCxnSpPr>
        <xdr:cNvPr id="575" name="直線コネクタ 574"/>
        <xdr:cNvCxnSpPr/>
      </xdr:nvCxnSpPr>
      <xdr:spPr>
        <a:xfrm>
          <a:off x="19545300" y="63080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60325</xdr:rowOff>
    </xdr:from>
    <xdr:ext cx="534670" cy="259080"/>
    <xdr:sp macro="" textlink="">
      <xdr:nvSpPr>
        <xdr:cNvPr id="576" name="n_1aveValue【一般廃棄物処理施設】&#10;一人当たり有形固定資産（償却資産）額"/>
        <xdr:cNvSpPr txBox="1"/>
      </xdr:nvSpPr>
      <xdr:spPr>
        <a:xfrm>
          <a:off x="21043265" y="6575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69,788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106680</xdr:rowOff>
    </xdr:from>
    <xdr:ext cx="533400" cy="259080"/>
    <xdr:sp macro="" textlink="">
      <xdr:nvSpPr>
        <xdr:cNvPr id="577" name="n_2aveValue【一般廃棄物処理施設】&#10;一人当たり有形固定資産（償却資産）額"/>
        <xdr:cNvSpPr txBox="1"/>
      </xdr:nvSpPr>
      <xdr:spPr>
        <a:xfrm>
          <a:off x="20166965" y="6621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161925</xdr:rowOff>
    </xdr:from>
    <xdr:ext cx="533400" cy="259080"/>
    <xdr:sp macro="" textlink="">
      <xdr:nvSpPr>
        <xdr:cNvPr id="578" name="n_3aveValue【一般廃棄物処理施設】&#10;一人当たり有形固定資産（償却資産）額"/>
        <xdr:cNvSpPr txBox="1"/>
      </xdr:nvSpPr>
      <xdr:spPr>
        <a:xfrm>
          <a:off x="19277965" y="6677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35</xdr:row>
      <xdr:rowOff>80010</xdr:rowOff>
    </xdr:from>
    <xdr:ext cx="533400" cy="259080"/>
    <xdr:sp macro="" textlink="">
      <xdr:nvSpPr>
        <xdr:cNvPr id="579" name="n_4aveValue【一般廃棄物処理施設】&#10;一人当たり有形固定資産（償却資産）額"/>
        <xdr:cNvSpPr txBox="1"/>
      </xdr:nvSpPr>
      <xdr:spPr>
        <a:xfrm>
          <a:off x="18388965" y="6080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35</xdr:row>
      <xdr:rowOff>71755</xdr:rowOff>
    </xdr:from>
    <xdr:ext cx="534670" cy="259080"/>
    <xdr:sp macro="" textlink="">
      <xdr:nvSpPr>
        <xdr:cNvPr id="580" name="n_1mainValue【一般廃棄物処理施設】&#10;一人当たり有形固定資産（償却資産）額"/>
        <xdr:cNvSpPr txBox="1"/>
      </xdr:nvSpPr>
      <xdr:spPr>
        <a:xfrm>
          <a:off x="21043265" y="6072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86,859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35</xdr:row>
      <xdr:rowOff>37465</xdr:rowOff>
    </xdr:from>
    <xdr:ext cx="533400" cy="259080"/>
    <xdr:sp macro="" textlink="">
      <xdr:nvSpPr>
        <xdr:cNvPr id="581" name="n_2mainValue【一般廃棄物処理施設】&#10;一人当たり有形固定資産（償却資産）額"/>
        <xdr:cNvSpPr txBox="1"/>
      </xdr:nvSpPr>
      <xdr:spPr>
        <a:xfrm>
          <a:off x="20166965" y="6038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35</xdr:row>
      <xdr:rowOff>31750</xdr:rowOff>
    </xdr:from>
    <xdr:ext cx="533400" cy="257810"/>
    <xdr:sp macro="" textlink="">
      <xdr:nvSpPr>
        <xdr:cNvPr id="582" name="n_3mainValue【一般廃棄物処理施設】&#10;一人当たり有形固定資産（償却資産）額"/>
        <xdr:cNvSpPr txBox="1"/>
      </xdr:nvSpPr>
      <xdr:spPr>
        <a:xfrm>
          <a:off x="19277965" y="6032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91" name="テキスト ボックス 590"/>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93" name="テキスト ボックス 592"/>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4" name="直線コネクタ 59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810"/>
    <xdr:sp macro="" textlink="">
      <xdr:nvSpPr>
        <xdr:cNvPr id="595" name="テキスト ボックス 594"/>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6" name="直線コネクタ 59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810"/>
    <xdr:sp macro="" textlink="">
      <xdr:nvSpPr>
        <xdr:cNvPr id="597" name="テキスト ボックス 596"/>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8" name="直線コネクタ 59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810"/>
    <xdr:sp macro="" textlink="">
      <xdr:nvSpPr>
        <xdr:cNvPr id="599" name="テキスト ボックス 598"/>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0" name="直線コネクタ 59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810"/>
    <xdr:sp macro="" textlink="">
      <xdr:nvSpPr>
        <xdr:cNvPr id="601" name="テキスト ボックス 600"/>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603" name="テキスト ボックス 602"/>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57150</xdr:rowOff>
    </xdr:from>
    <xdr:to>
      <xdr:col>85</xdr:col>
      <xdr:colOff>126365</xdr:colOff>
      <xdr:row>64</xdr:row>
      <xdr:rowOff>45720</xdr:rowOff>
    </xdr:to>
    <xdr:cxnSp macro="">
      <xdr:nvCxnSpPr>
        <xdr:cNvPr id="605" name="直線コネクタ 604"/>
        <xdr:cNvCxnSpPr/>
      </xdr:nvCxnSpPr>
      <xdr:spPr>
        <a:xfrm flipV="1">
          <a:off x="16318865" y="98298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49530</xdr:rowOff>
    </xdr:from>
    <xdr:ext cx="405130" cy="259080"/>
    <xdr:sp macro="" textlink="">
      <xdr:nvSpPr>
        <xdr:cNvPr id="606" name="【保健センター・保健所】&#10;有形固定資産減価償却率最小値テキスト"/>
        <xdr:cNvSpPr txBox="1"/>
      </xdr:nvSpPr>
      <xdr:spPr>
        <a:xfrm>
          <a:off x="16357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07" name="直線コネクタ 606"/>
        <xdr:cNvCxnSpPr/>
      </xdr:nvCxnSpPr>
      <xdr:spPr>
        <a:xfrm>
          <a:off x="16230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3810</xdr:rowOff>
    </xdr:from>
    <xdr:ext cx="405130" cy="259080"/>
    <xdr:sp macro="" textlink="">
      <xdr:nvSpPr>
        <xdr:cNvPr id="608" name="【保健センター・保健所】&#10;有形固定資産減価償却率最大値テキスト"/>
        <xdr:cNvSpPr txBox="1"/>
      </xdr:nvSpPr>
      <xdr:spPr>
        <a:xfrm>
          <a:off x="16357600" y="9605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09" name="直線コネクタ 608"/>
        <xdr:cNvCxnSpPr/>
      </xdr:nvCxnSpPr>
      <xdr:spPr>
        <a:xfrm>
          <a:off x="16230600" y="982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120650</xdr:rowOff>
    </xdr:from>
    <xdr:ext cx="405130" cy="257810"/>
    <xdr:sp macro="" textlink="">
      <xdr:nvSpPr>
        <xdr:cNvPr id="610" name="【保健センター・保健所】&#10;有形固定資産減価償却率平均値テキスト"/>
        <xdr:cNvSpPr txBox="1"/>
      </xdr:nvSpPr>
      <xdr:spPr>
        <a:xfrm>
          <a:off x="16357600" y="100647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11" name="フローチャート: 判断 610"/>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45085</xdr:rowOff>
    </xdr:from>
    <xdr:to>
      <xdr:col>81</xdr:col>
      <xdr:colOff>101600</xdr:colOff>
      <xdr:row>59</xdr:row>
      <xdr:rowOff>146685</xdr:rowOff>
    </xdr:to>
    <xdr:sp macro="" textlink="">
      <xdr:nvSpPr>
        <xdr:cNvPr id="612" name="フローチャート: 判断 611"/>
        <xdr:cNvSpPr/>
      </xdr:nvSpPr>
      <xdr:spPr>
        <a:xfrm>
          <a:off x="15430500" y="101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170815</xdr:rowOff>
    </xdr:from>
    <xdr:to>
      <xdr:col>76</xdr:col>
      <xdr:colOff>165100</xdr:colOff>
      <xdr:row>59</xdr:row>
      <xdr:rowOff>100965</xdr:rowOff>
    </xdr:to>
    <xdr:sp macro="" textlink="">
      <xdr:nvSpPr>
        <xdr:cNvPr id="613" name="フローチャート: 判断 612"/>
        <xdr:cNvSpPr/>
      </xdr:nvSpPr>
      <xdr:spPr>
        <a:xfrm>
          <a:off x="14541500" y="101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129540</xdr:rowOff>
    </xdr:from>
    <xdr:to>
      <xdr:col>72</xdr:col>
      <xdr:colOff>38100</xdr:colOff>
      <xdr:row>59</xdr:row>
      <xdr:rowOff>59690</xdr:rowOff>
    </xdr:to>
    <xdr:sp macro="" textlink="">
      <xdr:nvSpPr>
        <xdr:cNvPr id="614" name="フローチャート: 判断 613"/>
        <xdr:cNvSpPr/>
      </xdr:nvSpPr>
      <xdr:spPr>
        <a:xfrm>
          <a:off x="13652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118110</xdr:rowOff>
    </xdr:from>
    <xdr:to>
      <xdr:col>67</xdr:col>
      <xdr:colOff>101600</xdr:colOff>
      <xdr:row>59</xdr:row>
      <xdr:rowOff>48260</xdr:rowOff>
    </xdr:to>
    <xdr:sp macro="" textlink="">
      <xdr:nvSpPr>
        <xdr:cNvPr id="615" name="フローチャート: 判断 614"/>
        <xdr:cNvSpPr/>
      </xdr:nvSpPr>
      <xdr:spPr>
        <a:xfrm>
          <a:off x="12763500" y="1006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16" name="テキスト ボックス 615"/>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17" name="テキスト ボックス 616"/>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18" name="テキスト ボックス 617"/>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19" name="テキスト ボックス 618"/>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20" name="テキスト ボックス 619"/>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1905</xdr:rowOff>
    </xdr:from>
    <xdr:to>
      <xdr:col>85</xdr:col>
      <xdr:colOff>177800</xdr:colOff>
      <xdr:row>60</xdr:row>
      <xdr:rowOff>103505</xdr:rowOff>
    </xdr:to>
    <xdr:sp macro="" textlink="">
      <xdr:nvSpPr>
        <xdr:cNvPr id="621" name="楕円 620"/>
        <xdr:cNvSpPr/>
      </xdr:nvSpPr>
      <xdr:spPr>
        <a:xfrm>
          <a:off x="162687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151765</xdr:rowOff>
    </xdr:from>
    <xdr:ext cx="405130" cy="259080"/>
    <xdr:sp macro="" textlink="">
      <xdr:nvSpPr>
        <xdr:cNvPr id="622" name="【保健センター・保健所】&#10;有形固定資産減価償却率該当値テキスト"/>
        <xdr:cNvSpPr txBox="1"/>
      </xdr:nvSpPr>
      <xdr:spPr>
        <a:xfrm>
          <a:off x="16357600" y="10267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125095</xdr:rowOff>
    </xdr:from>
    <xdr:to>
      <xdr:col>81</xdr:col>
      <xdr:colOff>101600</xdr:colOff>
      <xdr:row>60</xdr:row>
      <xdr:rowOff>55245</xdr:rowOff>
    </xdr:to>
    <xdr:sp macro="" textlink="">
      <xdr:nvSpPr>
        <xdr:cNvPr id="623" name="楕円 622"/>
        <xdr:cNvSpPr/>
      </xdr:nvSpPr>
      <xdr:spPr>
        <a:xfrm>
          <a:off x="154305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4445</xdr:rowOff>
    </xdr:from>
    <xdr:to>
      <xdr:col>85</xdr:col>
      <xdr:colOff>127000</xdr:colOff>
      <xdr:row>60</xdr:row>
      <xdr:rowOff>52705</xdr:rowOff>
    </xdr:to>
    <xdr:cxnSp macro="">
      <xdr:nvCxnSpPr>
        <xdr:cNvPr id="624" name="直線コネクタ 623"/>
        <xdr:cNvCxnSpPr/>
      </xdr:nvCxnSpPr>
      <xdr:spPr>
        <a:xfrm>
          <a:off x="15481300" y="1029144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79375</xdr:rowOff>
    </xdr:from>
    <xdr:to>
      <xdr:col>76</xdr:col>
      <xdr:colOff>165100</xdr:colOff>
      <xdr:row>60</xdr:row>
      <xdr:rowOff>9525</xdr:rowOff>
    </xdr:to>
    <xdr:sp macro="" textlink="">
      <xdr:nvSpPr>
        <xdr:cNvPr id="625" name="楕円 624"/>
        <xdr:cNvSpPr/>
      </xdr:nvSpPr>
      <xdr:spPr>
        <a:xfrm>
          <a:off x="14541500" y="101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130175</xdr:rowOff>
    </xdr:from>
    <xdr:to>
      <xdr:col>81</xdr:col>
      <xdr:colOff>50800</xdr:colOff>
      <xdr:row>60</xdr:row>
      <xdr:rowOff>4445</xdr:rowOff>
    </xdr:to>
    <xdr:cxnSp macro="">
      <xdr:nvCxnSpPr>
        <xdr:cNvPr id="626" name="直線コネクタ 625"/>
        <xdr:cNvCxnSpPr/>
      </xdr:nvCxnSpPr>
      <xdr:spPr>
        <a:xfrm>
          <a:off x="14592300" y="102457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31750</xdr:rowOff>
    </xdr:from>
    <xdr:to>
      <xdr:col>72</xdr:col>
      <xdr:colOff>38100</xdr:colOff>
      <xdr:row>59</xdr:row>
      <xdr:rowOff>133350</xdr:rowOff>
    </xdr:to>
    <xdr:sp macro="" textlink="">
      <xdr:nvSpPr>
        <xdr:cNvPr id="627" name="楕円 626"/>
        <xdr:cNvSpPr/>
      </xdr:nvSpPr>
      <xdr:spPr>
        <a:xfrm>
          <a:off x="13652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82550</xdr:rowOff>
    </xdr:from>
    <xdr:to>
      <xdr:col>76</xdr:col>
      <xdr:colOff>114300</xdr:colOff>
      <xdr:row>59</xdr:row>
      <xdr:rowOff>130175</xdr:rowOff>
    </xdr:to>
    <xdr:cxnSp macro="">
      <xdr:nvCxnSpPr>
        <xdr:cNvPr id="628" name="直線コネクタ 627"/>
        <xdr:cNvCxnSpPr/>
      </xdr:nvCxnSpPr>
      <xdr:spPr>
        <a:xfrm>
          <a:off x="13703300" y="101981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163195</xdr:rowOff>
    </xdr:from>
    <xdr:ext cx="405130" cy="259080"/>
    <xdr:sp macro="" textlink="">
      <xdr:nvSpPr>
        <xdr:cNvPr id="629" name="n_1aveValue【保健センター・保健所】&#10;有形固定資産減価償却率"/>
        <xdr:cNvSpPr txBox="1"/>
      </xdr:nvSpPr>
      <xdr:spPr>
        <a:xfrm>
          <a:off x="15266035" y="9935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117475</xdr:rowOff>
    </xdr:from>
    <xdr:ext cx="403860" cy="259080"/>
    <xdr:sp macro="" textlink="">
      <xdr:nvSpPr>
        <xdr:cNvPr id="630" name="n_2aveValue【保健センター・保健所】&#10;有形固定資産減価償却率"/>
        <xdr:cNvSpPr txBox="1"/>
      </xdr:nvSpPr>
      <xdr:spPr>
        <a:xfrm>
          <a:off x="14389735" y="9890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76200</xdr:rowOff>
    </xdr:from>
    <xdr:ext cx="403860" cy="257810"/>
    <xdr:sp macro="" textlink="">
      <xdr:nvSpPr>
        <xdr:cNvPr id="631" name="n_3aveValue【保健センター・保健所】&#10;有形固定資産減価償却率"/>
        <xdr:cNvSpPr txBox="1"/>
      </xdr:nvSpPr>
      <xdr:spPr>
        <a:xfrm>
          <a:off x="13500735" y="9848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64770</xdr:rowOff>
    </xdr:from>
    <xdr:ext cx="403860" cy="257810"/>
    <xdr:sp macro="" textlink="">
      <xdr:nvSpPr>
        <xdr:cNvPr id="632" name="n_4aveValue【保健センター・保健所】&#10;有形固定資産減価償却率"/>
        <xdr:cNvSpPr txBox="1"/>
      </xdr:nvSpPr>
      <xdr:spPr>
        <a:xfrm>
          <a:off x="12611735" y="9837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46355</xdr:rowOff>
    </xdr:from>
    <xdr:ext cx="405130" cy="259080"/>
    <xdr:sp macro="" textlink="">
      <xdr:nvSpPr>
        <xdr:cNvPr id="633" name="n_1mainValue【保健センター・保健所】&#10;有形固定資産減価償却率"/>
        <xdr:cNvSpPr txBox="1"/>
      </xdr:nvSpPr>
      <xdr:spPr>
        <a:xfrm>
          <a:off x="15266035" y="10333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635</xdr:rowOff>
    </xdr:from>
    <xdr:ext cx="403860" cy="259080"/>
    <xdr:sp macro="" textlink="">
      <xdr:nvSpPr>
        <xdr:cNvPr id="634" name="n_2mainValue【保健センター・保健所】&#10;有形固定資産減価償却率"/>
        <xdr:cNvSpPr txBox="1"/>
      </xdr:nvSpPr>
      <xdr:spPr>
        <a:xfrm>
          <a:off x="14389735" y="10287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124460</xdr:rowOff>
    </xdr:from>
    <xdr:ext cx="403860" cy="259080"/>
    <xdr:sp macro="" textlink="">
      <xdr:nvSpPr>
        <xdr:cNvPr id="635" name="n_3mainValue【保健センター・保健所】&#10;有形固定資産減価償却率"/>
        <xdr:cNvSpPr txBox="1"/>
      </xdr:nvSpPr>
      <xdr:spPr>
        <a:xfrm>
          <a:off x="13500735" y="10240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44" name="テキスト ボックス 643"/>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46" name="直線コネクタ 64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647" name="テキスト ボックス 646"/>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48" name="直線コネクタ 64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649" name="テキスト ボックス 648"/>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50" name="直線コネクタ 64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651" name="テキスト ボックス 650"/>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52" name="直線コネクタ 65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653" name="テキスト ボックス 652"/>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54" name="直線コネクタ 65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655" name="テキスト ボックス 654"/>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56" name="直線コネクタ 65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657" name="テキスト ボックス 656"/>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59" name="テキスト ボックス 658"/>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32385</xdr:rowOff>
    </xdr:from>
    <xdr:to>
      <xdr:col>116</xdr:col>
      <xdr:colOff>62865</xdr:colOff>
      <xdr:row>63</xdr:row>
      <xdr:rowOff>89535</xdr:rowOff>
    </xdr:to>
    <xdr:cxnSp macro="">
      <xdr:nvCxnSpPr>
        <xdr:cNvPr id="661" name="直線コネクタ 660"/>
        <xdr:cNvCxnSpPr/>
      </xdr:nvCxnSpPr>
      <xdr:spPr>
        <a:xfrm flipV="1">
          <a:off x="22160865" y="9633585"/>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93345</xdr:rowOff>
    </xdr:from>
    <xdr:ext cx="469900" cy="259080"/>
    <xdr:sp macro="" textlink="">
      <xdr:nvSpPr>
        <xdr:cNvPr id="662" name="【保健センター・保健所】&#10;一人当たり面積最小値テキスト"/>
        <xdr:cNvSpPr txBox="1"/>
      </xdr:nvSpPr>
      <xdr:spPr>
        <a:xfrm>
          <a:off x="22199600" y="1089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89535</xdr:rowOff>
    </xdr:from>
    <xdr:to>
      <xdr:col>116</xdr:col>
      <xdr:colOff>152400</xdr:colOff>
      <xdr:row>63</xdr:row>
      <xdr:rowOff>89535</xdr:rowOff>
    </xdr:to>
    <xdr:cxnSp macro="">
      <xdr:nvCxnSpPr>
        <xdr:cNvPr id="663" name="直線コネクタ 662"/>
        <xdr:cNvCxnSpPr/>
      </xdr:nvCxnSpPr>
      <xdr:spPr>
        <a:xfrm>
          <a:off x="22072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150495</xdr:rowOff>
    </xdr:from>
    <xdr:ext cx="469900" cy="259080"/>
    <xdr:sp macro="" textlink="">
      <xdr:nvSpPr>
        <xdr:cNvPr id="664" name="【保健センター・保健所】&#10;一人当たり面積最大値テキスト"/>
        <xdr:cNvSpPr txBox="1"/>
      </xdr:nvSpPr>
      <xdr:spPr>
        <a:xfrm>
          <a:off x="22199600" y="9408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32385</xdr:rowOff>
    </xdr:from>
    <xdr:to>
      <xdr:col>116</xdr:col>
      <xdr:colOff>152400</xdr:colOff>
      <xdr:row>56</xdr:row>
      <xdr:rowOff>32385</xdr:rowOff>
    </xdr:to>
    <xdr:cxnSp macro="">
      <xdr:nvCxnSpPr>
        <xdr:cNvPr id="665" name="直線コネクタ 664"/>
        <xdr:cNvCxnSpPr/>
      </xdr:nvCxnSpPr>
      <xdr:spPr>
        <a:xfrm>
          <a:off x="22072600" y="963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86360</xdr:rowOff>
    </xdr:from>
    <xdr:ext cx="469900" cy="257810"/>
    <xdr:sp macro="" textlink="">
      <xdr:nvSpPr>
        <xdr:cNvPr id="666" name="【保健センター・保健所】&#10;一人当たり面積平均値テキスト"/>
        <xdr:cNvSpPr txBox="1"/>
      </xdr:nvSpPr>
      <xdr:spPr>
        <a:xfrm>
          <a:off x="22199600" y="102019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68" name="フローチャート: 判断 667"/>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46990</xdr:rowOff>
    </xdr:from>
    <xdr:to>
      <xdr:col>107</xdr:col>
      <xdr:colOff>101600</xdr:colOff>
      <xdr:row>60</xdr:row>
      <xdr:rowOff>148590</xdr:rowOff>
    </xdr:to>
    <xdr:sp macro="" textlink="">
      <xdr:nvSpPr>
        <xdr:cNvPr id="669" name="フローチャート: 判断 668"/>
        <xdr:cNvSpPr/>
      </xdr:nvSpPr>
      <xdr:spPr>
        <a:xfrm>
          <a:off x="203835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46990</xdr:rowOff>
    </xdr:from>
    <xdr:to>
      <xdr:col>102</xdr:col>
      <xdr:colOff>165100</xdr:colOff>
      <xdr:row>60</xdr:row>
      <xdr:rowOff>148590</xdr:rowOff>
    </xdr:to>
    <xdr:sp macro="" textlink="">
      <xdr:nvSpPr>
        <xdr:cNvPr id="670" name="フローチャート: 判断 669"/>
        <xdr:cNvSpPr/>
      </xdr:nvSpPr>
      <xdr:spPr>
        <a:xfrm>
          <a:off x="194945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112395</xdr:rowOff>
    </xdr:from>
    <xdr:to>
      <xdr:col>98</xdr:col>
      <xdr:colOff>38100</xdr:colOff>
      <xdr:row>61</xdr:row>
      <xdr:rowOff>42545</xdr:rowOff>
    </xdr:to>
    <xdr:sp macro="" textlink="">
      <xdr:nvSpPr>
        <xdr:cNvPr id="671" name="フローチャート: 判断 670"/>
        <xdr:cNvSpPr/>
      </xdr:nvSpPr>
      <xdr:spPr>
        <a:xfrm>
          <a:off x="18605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72" name="テキスト ボックス 671"/>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73" name="テキスト ボックス 672"/>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74" name="テキスト ボックス 673"/>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75" name="テキスト ボックス 674"/>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76" name="テキスト ボックス 675"/>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128905</xdr:rowOff>
    </xdr:from>
    <xdr:to>
      <xdr:col>116</xdr:col>
      <xdr:colOff>114300</xdr:colOff>
      <xdr:row>61</xdr:row>
      <xdr:rowOff>59055</xdr:rowOff>
    </xdr:to>
    <xdr:sp macro="" textlink="">
      <xdr:nvSpPr>
        <xdr:cNvPr id="677" name="楕円 676"/>
        <xdr:cNvSpPr/>
      </xdr:nvSpPr>
      <xdr:spPr>
        <a:xfrm>
          <a:off x="22110700"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107315</xdr:rowOff>
    </xdr:from>
    <xdr:ext cx="469900" cy="259080"/>
    <xdr:sp macro="" textlink="">
      <xdr:nvSpPr>
        <xdr:cNvPr id="678" name="【保健センター・保健所】&#10;一人当たり面積該当値テキスト"/>
        <xdr:cNvSpPr txBox="1"/>
      </xdr:nvSpPr>
      <xdr:spPr>
        <a:xfrm>
          <a:off x="22199600" y="10394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145415</xdr:rowOff>
    </xdr:from>
    <xdr:to>
      <xdr:col>112</xdr:col>
      <xdr:colOff>38100</xdr:colOff>
      <xdr:row>61</xdr:row>
      <xdr:rowOff>75565</xdr:rowOff>
    </xdr:to>
    <xdr:sp macro="" textlink="">
      <xdr:nvSpPr>
        <xdr:cNvPr id="679" name="楕円 678"/>
        <xdr:cNvSpPr/>
      </xdr:nvSpPr>
      <xdr:spPr>
        <a:xfrm>
          <a:off x="21272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8255</xdr:rowOff>
    </xdr:from>
    <xdr:to>
      <xdr:col>116</xdr:col>
      <xdr:colOff>63500</xdr:colOff>
      <xdr:row>61</xdr:row>
      <xdr:rowOff>24765</xdr:rowOff>
    </xdr:to>
    <xdr:cxnSp macro="">
      <xdr:nvCxnSpPr>
        <xdr:cNvPr id="680" name="直線コネクタ 679"/>
        <xdr:cNvCxnSpPr/>
      </xdr:nvCxnSpPr>
      <xdr:spPr>
        <a:xfrm flipV="1">
          <a:off x="21323300" y="1046670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145415</xdr:rowOff>
    </xdr:from>
    <xdr:to>
      <xdr:col>107</xdr:col>
      <xdr:colOff>101600</xdr:colOff>
      <xdr:row>61</xdr:row>
      <xdr:rowOff>75565</xdr:rowOff>
    </xdr:to>
    <xdr:sp macro="" textlink="">
      <xdr:nvSpPr>
        <xdr:cNvPr id="681" name="楕円 680"/>
        <xdr:cNvSpPr/>
      </xdr:nvSpPr>
      <xdr:spPr>
        <a:xfrm>
          <a:off x="20383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24765</xdr:rowOff>
    </xdr:from>
    <xdr:to>
      <xdr:col>111</xdr:col>
      <xdr:colOff>177800</xdr:colOff>
      <xdr:row>61</xdr:row>
      <xdr:rowOff>24765</xdr:rowOff>
    </xdr:to>
    <xdr:cxnSp macro="">
      <xdr:nvCxnSpPr>
        <xdr:cNvPr id="682" name="直線コネクタ 681"/>
        <xdr:cNvCxnSpPr/>
      </xdr:nvCxnSpPr>
      <xdr:spPr>
        <a:xfrm>
          <a:off x="20434300" y="10483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145415</xdr:rowOff>
    </xdr:from>
    <xdr:to>
      <xdr:col>102</xdr:col>
      <xdr:colOff>165100</xdr:colOff>
      <xdr:row>61</xdr:row>
      <xdr:rowOff>75565</xdr:rowOff>
    </xdr:to>
    <xdr:sp macro="" textlink="">
      <xdr:nvSpPr>
        <xdr:cNvPr id="683" name="楕円 682"/>
        <xdr:cNvSpPr/>
      </xdr:nvSpPr>
      <xdr:spPr>
        <a:xfrm>
          <a:off x="19494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24765</xdr:rowOff>
    </xdr:from>
    <xdr:to>
      <xdr:col>107</xdr:col>
      <xdr:colOff>50800</xdr:colOff>
      <xdr:row>61</xdr:row>
      <xdr:rowOff>24765</xdr:rowOff>
    </xdr:to>
    <xdr:cxnSp macro="">
      <xdr:nvCxnSpPr>
        <xdr:cNvPr id="684" name="直線コネクタ 683"/>
        <xdr:cNvCxnSpPr/>
      </xdr:nvCxnSpPr>
      <xdr:spPr>
        <a:xfrm>
          <a:off x="19545300" y="10483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10160</xdr:rowOff>
    </xdr:from>
    <xdr:ext cx="469900" cy="259080"/>
    <xdr:sp macro="" textlink="">
      <xdr:nvSpPr>
        <xdr:cNvPr id="685" name="n_1aveValue【保健センター・保健所】&#10;一人当たり面積"/>
        <xdr:cNvSpPr txBox="1"/>
      </xdr:nvSpPr>
      <xdr:spPr>
        <a:xfrm>
          <a:off x="21075650" y="1012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165100</xdr:rowOff>
    </xdr:from>
    <xdr:ext cx="468630" cy="259080"/>
    <xdr:sp macro="" textlink="">
      <xdr:nvSpPr>
        <xdr:cNvPr id="686" name="n_2aveValue【保健センター・保健所】&#10;一人当たり面積"/>
        <xdr:cNvSpPr txBox="1"/>
      </xdr:nvSpPr>
      <xdr:spPr>
        <a:xfrm>
          <a:off x="20199350" y="10109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165100</xdr:rowOff>
    </xdr:from>
    <xdr:ext cx="468630" cy="259080"/>
    <xdr:sp macro="" textlink="">
      <xdr:nvSpPr>
        <xdr:cNvPr id="687" name="n_3aveValue【保健センター・保健所】&#10;一人当たり面積"/>
        <xdr:cNvSpPr txBox="1"/>
      </xdr:nvSpPr>
      <xdr:spPr>
        <a:xfrm>
          <a:off x="19310350" y="10109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59055</xdr:rowOff>
    </xdr:from>
    <xdr:ext cx="468630" cy="259080"/>
    <xdr:sp macro="" textlink="">
      <xdr:nvSpPr>
        <xdr:cNvPr id="688" name="n_4aveValue【保健センター・保健所】&#10;一人当たり面積"/>
        <xdr:cNvSpPr txBox="1"/>
      </xdr:nvSpPr>
      <xdr:spPr>
        <a:xfrm>
          <a:off x="18421350" y="101746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66675</xdr:rowOff>
    </xdr:from>
    <xdr:ext cx="469900" cy="257810"/>
    <xdr:sp macro="" textlink="">
      <xdr:nvSpPr>
        <xdr:cNvPr id="689" name="n_1mainValue【保健センター・保健所】&#10;一人当たり面積"/>
        <xdr:cNvSpPr txBox="1"/>
      </xdr:nvSpPr>
      <xdr:spPr>
        <a:xfrm>
          <a:off x="21075650" y="105251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66675</xdr:rowOff>
    </xdr:from>
    <xdr:ext cx="468630" cy="257810"/>
    <xdr:sp macro="" textlink="">
      <xdr:nvSpPr>
        <xdr:cNvPr id="690" name="n_2mainValue【保健センター・保健所】&#10;一人当たり面積"/>
        <xdr:cNvSpPr txBox="1"/>
      </xdr:nvSpPr>
      <xdr:spPr>
        <a:xfrm>
          <a:off x="20199350" y="105251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66675</xdr:rowOff>
    </xdr:from>
    <xdr:ext cx="468630" cy="257810"/>
    <xdr:sp macro="" textlink="">
      <xdr:nvSpPr>
        <xdr:cNvPr id="691" name="n_3mainValue【保健センター・保健所】&#10;一人当たり面積"/>
        <xdr:cNvSpPr txBox="1"/>
      </xdr:nvSpPr>
      <xdr:spPr>
        <a:xfrm>
          <a:off x="19310350" y="105251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700" name="テキスト ボックス 699"/>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702" name="テキスト ボックス 701"/>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67310</xdr:rowOff>
    </xdr:from>
    <xdr:ext cx="403225" cy="259080"/>
    <xdr:sp macro="" textlink="">
      <xdr:nvSpPr>
        <xdr:cNvPr id="704" name="テキスト ボックス 703"/>
        <xdr:cNvSpPr txBox="1"/>
      </xdr:nvSpPr>
      <xdr:spPr>
        <a:xfrm>
          <a:off x="12042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706" name="テキスト ボックス 705"/>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708" name="テキスト ボックス 707"/>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710" name="テキスト ボックス 709"/>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712" name="テキスト ボックス 711"/>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10795</xdr:rowOff>
    </xdr:from>
    <xdr:to>
      <xdr:col>85</xdr:col>
      <xdr:colOff>126365</xdr:colOff>
      <xdr:row>86</xdr:row>
      <xdr:rowOff>118110</xdr:rowOff>
    </xdr:to>
    <xdr:cxnSp macro="">
      <xdr:nvCxnSpPr>
        <xdr:cNvPr id="714" name="直線コネクタ 713"/>
        <xdr:cNvCxnSpPr/>
      </xdr:nvCxnSpPr>
      <xdr:spPr>
        <a:xfrm flipV="1">
          <a:off x="16318865" y="1338389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121920</xdr:rowOff>
    </xdr:from>
    <xdr:ext cx="405130" cy="257810"/>
    <xdr:sp macro="" textlink="">
      <xdr:nvSpPr>
        <xdr:cNvPr id="715" name="【消防施設】&#10;有形固定資産減価償却率最小値テキスト"/>
        <xdr:cNvSpPr txBox="1"/>
      </xdr:nvSpPr>
      <xdr:spPr>
        <a:xfrm>
          <a:off x="16357600" y="148666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118110</xdr:rowOff>
    </xdr:from>
    <xdr:to>
      <xdr:col>86</xdr:col>
      <xdr:colOff>25400</xdr:colOff>
      <xdr:row>86</xdr:row>
      <xdr:rowOff>118110</xdr:rowOff>
    </xdr:to>
    <xdr:cxnSp macro="">
      <xdr:nvCxnSpPr>
        <xdr:cNvPr id="716" name="直線コネクタ 715"/>
        <xdr:cNvCxnSpPr/>
      </xdr:nvCxnSpPr>
      <xdr:spPr>
        <a:xfrm>
          <a:off x="16230600" y="1486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128905</xdr:rowOff>
    </xdr:from>
    <xdr:ext cx="405130" cy="259080"/>
    <xdr:sp macro="" textlink="">
      <xdr:nvSpPr>
        <xdr:cNvPr id="717" name="【消防施設】&#10;有形固定資産減価償却率最大値テキスト"/>
        <xdr:cNvSpPr txBox="1"/>
      </xdr:nvSpPr>
      <xdr:spPr>
        <a:xfrm>
          <a:off x="16357600" y="13159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10795</xdr:rowOff>
    </xdr:from>
    <xdr:to>
      <xdr:col>86</xdr:col>
      <xdr:colOff>25400</xdr:colOff>
      <xdr:row>78</xdr:row>
      <xdr:rowOff>10795</xdr:rowOff>
    </xdr:to>
    <xdr:cxnSp macro="">
      <xdr:nvCxnSpPr>
        <xdr:cNvPr id="718" name="直線コネクタ 717"/>
        <xdr:cNvCxnSpPr/>
      </xdr:nvCxnSpPr>
      <xdr:spPr>
        <a:xfrm>
          <a:off x="16230600" y="1338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76200</xdr:rowOff>
    </xdr:from>
    <xdr:ext cx="405130" cy="257810"/>
    <xdr:sp macro="" textlink="">
      <xdr:nvSpPr>
        <xdr:cNvPr id="719" name="【消防施設】&#10;有形固定資産減価償却率平均値テキスト"/>
        <xdr:cNvSpPr txBox="1"/>
      </xdr:nvSpPr>
      <xdr:spPr>
        <a:xfrm>
          <a:off x="16357600" y="141351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53340</xdr:rowOff>
    </xdr:from>
    <xdr:to>
      <xdr:col>85</xdr:col>
      <xdr:colOff>177800</xdr:colOff>
      <xdr:row>83</xdr:row>
      <xdr:rowOff>154940</xdr:rowOff>
    </xdr:to>
    <xdr:sp macro="" textlink="">
      <xdr:nvSpPr>
        <xdr:cNvPr id="720" name="フローチャート: 判断 719"/>
        <xdr:cNvSpPr/>
      </xdr:nvSpPr>
      <xdr:spPr>
        <a:xfrm>
          <a:off x="162687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4445</xdr:rowOff>
    </xdr:to>
    <xdr:sp macro="" textlink="">
      <xdr:nvSpPr>
        <xdr:cNvPr id="721" name="フローチャート: 判断 720"/>
        <xdr:cNvSpPr/>
      </xdr:nvSpPr>
      <xdr:spPr>
        <a:xfrm>
          <a:off x="15430500" y="14305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37465</xdr:rowOff>
    </xdr:from>
    <xdr:to>
      <xdr:col>76</xdr:col>
      <xdr:colOff>165100</xdr:colOff>
      <xdr:row>83</xdr:row>
      <xdr:rowOff>139065</xdr:rowOff>
    </xdr:to>
    <xdr:sp macro="" textlink="">
      <xdr:nvSpPr>
        <xdr:cNvPr id="722" name="フローチャート: 判断 721"/>
        <xdr:cNvSpPr/>
      </xdr:nvSpPr>
      <xdr:spPr>
        <a:xfrm>
          <a:off x="14541500" y="142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12700</xdr:rowOff>
    </xdr:from>
    <xdr:to>
      <xdr:col>72</xdr:col>
      <xdr:colOff>38100</xdr:colOff>
      <xdr:row>83</xdr:row>
      <xdr:rowOff>114300</xdr:rowOff>
    </xdr:to>
    <xdr:sp macro="" textlink="">
      <xdr:nvSpPr>
        <xdr:cNvPr id="723" name="フローチャート: 判断 722"/>
        <xdr:cNvSpPr/>
      </xdr:nvSpPr>
      <xdr:spPr>
        <a:xfrm>
          <a:off x="13652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138430</xdr:rowOff>
    </xdr:from>
    <xdr:to>
      <xdr:col>67</xdr:col>
      <xdr:colOff>101600</xdr:colOff>
      <xdr:row>83</xdr:row>
      <xdr:rowOff>68580</xdr:rowOff>
    </xdr:to>
    <xdr:sp macro="" textlink="">
      <xdr:nvSpPr>
        <xdr:cNvPr id="724" name="フローチャート: 判断 723"/>
        <xdr:cNvSpPr/>
      </xdr:nvSpPr>
      <xdr:spPr>
        <a:xfrm>
          <a:off x="127635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25" name="テキスト ボックス 72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26" name="テキスト ボックス 72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27" name="テキスト ボックス 72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28" name="テキスト ボックス 72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29" name="テキスト ボックス 72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135890</xdr:rowOff>
    </xdr:from>
    <xdr:to>
      <xdr:col>85</xdr:col>
      <xdr:colOff>177800</xdr:colOff>
      <xdr:row>85</xdr:row>
      <xdr:rowOff>66040</xdr:rowOff>
    </xdr:to>
    <xdr:sp macro="" textlink="">
      <xdr:nvSpPr>
        <xdr:cNvPr id="730" name="楕円 729"/>
        <xdr:cNvSpPr/>
      </xdr:nvSpPr>
      <xdr:spPr>
        <a:xfrm>
          <a:off x="162687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114300</xdr:rowOff>
    </xdr:from>
    <xdr:ext cx="405130" cy="259080"/>
    <xdr:sp macro="" textlink="">
      <xdr:nvSpPr>
        <xdr:cNvPr id="731" name="【消防施設】&#10;有形固定資産減価償却率該当値テキスト"/>
        <xdr:cNvSpPr txBox="1"/>
      </xdr:nvSpPr>
      <xdr:spPr>
        <a:xfrm>
          <a:off x="16357600" y="1451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128905</xdr:rowOff>
    </xdr:from>
    <xdr:to>
      <xdr:col>81</xdr:col>
      <xdr:colOff>101600</xdr:colOff>
      <xdr:row>85</xdr:row>
      <xdr:rowOff>59055</xdr:rowOff>
    </xdr:to>
    <xdr:sp macro="" textlink="">
      <xdr:nvSpPr>
        <xdr:cNvPr id="732" name="楕円 731"/>
        <xdr:cNvSpPr/>
      </xdr:nvSpPr>
      <xdr:spPr>
        <a:xfrm>
          <a:off x="15430500" y="145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8255</xdr:rowOff>
    </xdr:from>
    <xdr:to>
      <xdr:col>85</xdr:col>
      <xdr:colOff>127000</xdr:colOff>
      <xdr:row>85</xdr:row>
      <xdr:rowOff>15240</xdr:rowOff>
    </xdr:to>
    <xdr:cxnSp macro="">
      <xdr:nvCxnSpPr>
        <xdr:cNvPr id="733" name="直線コネクタ 732"/>
        <xdr:cNvCxnSpPr/>
      </xdr:nvCxnSpPr>
      <xdr:spPr>
        <a:xfrm>
          <a:off x="15481300" y="145815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115570</xdr:rowOff>
    </xdr:from>
    <xdr:to>
      <xdr:col>76</xdr:col>
      <xdr:colOff>165100</xdr:colOff>
      <xdr:row>85</xdr:row>
      <xdr:rowOff>45720</xdr:rowOff>
    </xdr:to>
    <xdr:sp macro="" textlink="">
      <xdr:nvSpPr>
        <xdr:cNvPr id="734" name="楕円 733"/>
        <xdr:cNvSpPr/>
      </xdr:nvSpPr>
      <xdr:spPr>
        <a:xfrm>
          <a:off x="14541500" y="14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166370</xdr:rowOff>
    </xdr:from>
    <xdr:to>
      <xdr:col>81</xdr:col>
      <xdr:colOff>50800</xdr:colOff>
      <xdr:row>85</xdr:row>
      <xdr:rowOff>8255</xdr:rowOff>
    </xdr:to>
    <xdr:cxnSp macro="">
      <xdr:nvCxnSpPr>
        <xdr:cNvPr id="735" name="直線コネクタ 734"/>
        <xdr:cNvCxnSpPr/>
      </xdr:nvCxnSpPr>
      <xdr:spPr>
        <a:xfrm>
          <a:off x="14592300" y="145681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76200</xdr:rowOff>
    </xdr:from>
    <xdr:to>
      <xdr:col>72</xdr:col>
      <xdr:colOff>38100</xdr:colOff>
      <xdr:row>85</xdr:row>
      <xdr:rowOff>6350</xdr:rowOff>
    </xdr:to>
    <xdr:sp macro="" textlink="">
      <xdr:nvSpPr>
        <xdr:cNvPr id="736" name="楕円 735"/>
        <xdr:cNvSpPr/>
      </xdr:nvSpPr>
      <xdr:spPr>
        <a:xfrm>
          <a:off x="1365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127000</xdr:rowOff>
    </xdr:from>
    <xdr:to>
      <xdr:col>76</xdr:col>
      <xdr:colOff>114300</xdr:colOff>
      <xdr:row>84</xdr:row>
      <xdr:rowOff>166370</xdr:rowOff>
    </xdr:to>
    <xdr:cxnSp macro="">
      <xdr:nvCxnSpPr>
        <xdr:cNvPr id="737" name="直線コネクタ 736"/>
        <xdr:cNvCxnSpPr/>
      </xdr:nvCxnSpPr>
      <xdr:spPr>
        <a:xfrm>
          <a:off x="13703300" y="145288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20955</xdr:rowOff>
    </xdr:from>
    <xdr:ext cx="405130" cy="257810"/>
    <xdr:sp macro="" textlink="">
      <xdr:nvSpPr>
        <xdr:cNvPr id="738" name="n_1aveValue【消防施設】&#10;有形固定資産減価償却率"/>
        <xdr:cNvSpPr txBox="1"/>
      </xdr:nvSpPr>
      <xdr:spPr>
        <a:xfrm>
          <a:off x="15266035" y="140798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155575</xdr:rowOff>
    </xdr:from>
    <xdr:ext cx="403860" cy="257810"/>
    <xdr:sp macro="" textlink="">
      <xdr:nvSpPr>
        <xdr:cNvPr id="739" name="n_2aveValue【消防施設】&#10;有形固定資産減価償却率"/>
        <xdr:cNvSpPr txBox="1"/>
      </xdr:nvSpPr>
      <xdr:spPr>
        <a:xfrm>
          <a:off x="14389735" y="140430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130810</xdr:rowOff>
    </xdr:from>
    <xdr:ext cx="403860" cy="259080"/>
    <xdr:sp macro="" textlink="">
      <xdr:nvSpPr>
        <xdr:cNvPr id="740" name="n_3aveValue【消防施設】&#10;有形固定資産減価償却率"/>
        <xdr:cNvSpPr txBox="1"/>
      </xdr:nvSpPr>
      <xdr:spPr>
        <a:xfrm>
          <a:off x="13500735" y="14018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85090</xdr:rowOff>
    </xdr:from>
    <xdr:ext cx="403860" cy="259080"/>
    <xdr:sp macro="" textlink="">
      <xdr:nvSpPr>
        <xdr:cNvPr id="741" name="n_4aveValue【消防施設】&#10;有形固定資産減価償却率"/>
        <xdr:cNvSpPr txBox="1"/>
      </xdr:nvSpPr>
      <xdr:spPr>
        <a:xfrm>
          <a:off x="12611735" y="13972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50165</xdr:rowOff>
    </xdr:from>
    <xdr:ext cx="405130" cy="259080"/>
    <xdr:sp macro="" textlink="">
      <xdr:nvSpPr>
        <xdr:cNvPr id="742" name="n_1mainValue【消防施設】&#10;有形固定資産減価償却率"/>
        <xdr:cNvSpPr txBox="1"/>
      </xdr:nvSpPr>
      <xdr:spPr>
        <a:xfrm>
          <a:off x="15266035" y="14623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36830</xdr:rowOff>
    </xdr:from>
    <xdr:ext cx="403860" cy="259080"/>
    <xdr:sp macro="" textlink="">
      <xdr:nvSpPr>
        <xdr:cNvPr id="743" name="n_2mainValue【消防施設】&#10;有形固定資産減価償却率"/>
        <xdr:cNvSpPr txBox="1"/>
      </xdr:nvSpPr>
      <xdr:spPr>
        <a:xfrm>
          <a:off x="14389735" y="14610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168910</xdr:rowOff>
    </xdr:from>
    <xdr:ext cx="403860" cy="257810"/>
    <xdr:sp macro="" textlink="">
      <xdr:nvSpPr>
        <xdr:cNvPr id="744" name="n_3mainValue【消防施設】&#10;有形固定資産減価償却率"/>
        <xdr:cNvSpPr txBox="1"/>
      </xdr:nvSpPr>
      <xdr:spPr>
        <a:xfrm>
          <a:off x="13500735" y="145707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53" name="テキスト ボックス 752"/>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756" name="テキスト ボックス 755"/>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758" name="テキスト ボックス 757"/>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760" name="テキスト ボックス 759"/>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762" name="テキスト ボックス 761"/>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764" name="テキスト ボックス 763"/>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66" name="テキスト ボックス 765"/>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64770</xdr:rowOff>
    </xdr:from>
    <xdr:to>
      <xdr:col>116</xdr:col>
      <xdr:colOff>62865</xdr:colOff>
      <xdr:row>86</xdr:row>
      <xdr:rowOff>0</xdr:rowOff>
    </xdr:to>
    <xdr:cxnSp macro="">
      <xdr:nvCxnSpPr>
        <xdr:cNvPr id="768" name="直線コネクタ 767"/>
        <xdr:cNvCxnSpPr/>
      </xdr:nvCxnSpPr>
      <xdr:spPr>
        <a:xfrm flipV="1">
          <a:off x="22160865" y="1343787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3810</xdr:rowOff>
    </xdr:from>
    <xdr:ext cx="469900" cy="259080"/>
    <xdr:sp macro="" textlink="">
      <xdr:nvSpPr>
        <xdr:cNvPr id="769" name="【消防施設】&#10;一人当たり面積最小値テキスト"/>
        <xdr:cNvSpPr txBox="1"/>
      </xdr:nvSpPr>
      <xdr:spPr>
        <a:xfrm>
          <a:off x="2219960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70" name="直線コネクタ 769"/>
        <xdr:cNvCxnSpPr/>
      </xdr:nvCxnSpPr>
      <xdr:spPr>
        <a:xfrm>
          <a:off x="22072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11430</xdr:rowOff>
    </xdr:from>
    <xdr:ext cx="469900" cy="259080"/>
    <xdr:sp macro="" textlink="">
      <xdr:nvSpPr>
        <xdr:cNvPr id="771" name="【消防施設】&#10;一人当たり面積最大値テキスト"/>
        <xdr:cNvSpPr txBox="1"/>
      </xdr:nvSpPr>
      <xdr:spPr>
        <a:xfrm>
          <a:off x="22199600" y="13213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772" name="直線コネクタ 771"/>
        <xdr:cNvCxnSpPr/>
      </xdr:nvCxnSpPr>
      <xdr:spPr>
        <a:xfrm>
          <a:off x="22072600" y="1343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102870</xdr:rowOff>
    </xdr:from>
    <xdr:ext cx="469900" cy="259080"/>
    <xdr:sp macro="" textlink="">
      <xdr:nvSpPr>
        <xdr:cNvPr id="773" name="【消防施設】&#10;一人当たり面積平均値テキスト"/>
        <xdr:cNvSpPr txBox="1"/>
      </xdr:nvSpPr>
      <xdr:spPr>
        <a:xfrm>
          <a:off x="22199600" y="14333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124460</xdr:rowOff>
    </xdr:from>
    <xdr:to>
      <xdr:col>116</xdr:col>
      <xdr:colOff>114300</xdr:colOff>
      <xdr:row>84</xdr:row>
      <xdr:rowOff>54610</xdr:rowOff>
    </xdr:to>
    <xdr:sp macro="" textlink="">
      <xdr:nvSpPr>
        <xdr:cNvPr id="774" name="フローチャート: 判断 773"/>
        <xdr:cNvSpPr/>
      </xdr:nvSpPr>
      <xdr:spPr>
        <a:xfrm>
          <a:off x="221107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135890</xdr:rowOff>
    </xdr:from>
    <xdr:to>
      <xdr:col>112</xdr:col>
      <xdr:colOff>38100</xdr:colOff>
      <xdr:row>84</xdr:row>
      <xdr:rowOff>66040</xdr:rowOff>
    </xdr:to>
    <xdr:sp macro="" textlink="">
      <xdr:nvSpPr>
        <xdr:cNvPr id="775" name="フローチャート: 判断 774"/>
        <xdr:cNvSpPr/>
      </xdr:nvSpPr>
      <xdr:spPr>
        <a:xfrm>
          <a:off x="21272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162560</xdr:rowOff>
    </xdr:from>
    <xdr:to>
      <xdr:col>107</xdr:col>
      <xdr:colOff>101600</xdr:colOff>
      <xdr:row>84</xdr:row>
      <xdr:rowOff>92710</xdr:rowOff>
    </xdr:to>
    <xdr:sp macro="" textlink="">
      <xdr:nvSpPr>
        <xdr:cNvPr id="776" name="フローチャート: 判断 775"/>
        <xdr:cNvSpPr/>
      </xdr:nvSpPr>
      <xdr:spPr>
        <a:xfrm>
          <a:off x="20383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77" name="フローチャート: 判断 776"/>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40640</xdr:rowOff>
    </xdr:from>
    <xdr:to>
      <xdr:col>98</xdr:col>
      <xdr:colOff>38100</xdr:colOff>
      <xdr:row>85</xdr:row>
      <xdr:rowOff>142240</xdr:rowOff>
    </xdr:to>
    <xdr:sp macro="" textlink="">
      <xdr:nvSpPr>
        <xdr:cNvPr id="778" name="フローチャート: 判断 777"/>
        <xdr:cNvSpPr/>
      </xdr:nvSpPr>
      <xdr:spPr>
        <a:xfrm>
          <a:off x="18605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79" name="テキスト ボックス 77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80" name="テキスト ボックス 77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81" name="テキスト ボックス 78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82" name="テキスト ボックス 78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83" name="テキスト ボックス 78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52070</xdr:rowOff>
    </xdr:from>
    <xdr:to>
      <xdr:col>116</xdr:col>
      <xdr:colOff>114300</xdr:colOff>
      <xdr:row>83</xdr:row>
      <xdr:rowOff>153670</xdr:rowOff>
    </xdr:to>
    <xdr:sp macro="" textlink="">
      <xdr:nvSpPr>
        <xdr:cNvPr id="784" name="楕円 783"/>
        <xdr:cNvSpPr/>
      </xdr:nvSpPr>
      <xdr:spPr>
        <a:xfrm>
          <a:off x="22110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74930</xdr:rowOff>
    </xdr:from>
    <xdr:ext cx="469900" cy="257810"/>
    <xdr:sp macro="" textlink="">
      <xdr:nvSpPr>
        <xdr:cNvPr id="785" name="【消防施設】&#10;一人当たり面積該当値テキスト"/>
        <xdr:cNvSpPr txBox="1"/>
      </xdr:nvSpPr>
      <xdr:spPr>
        <a:xfrm>
          <a:off x="22199600" y="14133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2540</xdr:rowOff>
    </xdr:from>
    <xdr:to>
      <xdr:col>112</xdr:col>
      <xdr:colOff>38100</xdr:colOff>
      <xdr:row>84</xdr:row>
      <xdr:rowOff>104140</xdr:rowOff>
    </xdr:to>
    <xdr:sp macro="" textlink="">
      <xdr:nvSpPr>
        <xdr:cNvPr id="786" name="楕円 785"/>
        <xdr:cNvSpPr/>
      </xdr:nvSpPr>
      <xdr:spPr>
        <a:xfrm>
          <a:off x="21272500" y="144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102870</xdr:rowOff>
    </xdr:from>
    <xdr:to>
      <xdr:col>116</xdr:col>
      <xdr:colOff>63500</xdr:colOff>
      <xdr:row>84</xdr:row>
      <xdr:rowOff>53340</xdr:rowOff>
    </xdr:to>
    <xdr:cxnSp macro="">
      <xdr:nvCxnSpPr>
        <xdr:cNvPr id="787" name="直線コネクタ 786"/>
        <xdr:cNvCxnSpPr/>
      </xdr:nvCxnSpPr>
      <xdr:spPr>
        <a:xfrm flipV="1">
          <a:off x="21323300" y="1433322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29210</xdr:rowOff>
    </xdr:from>
    <xdr:to>
      <xdr:col>107</xdr:col>
      <xdr:colOff>101600</xdr:colOff>
      <xdr:row>84</xdr:row>
      <xdr:rowOff>130810</xdr:rowOff>
    </xdr:to>
    <xdr:sp macro="" textlink="">
      <xdr:nvSpPr>
        <xdr:cNvPr id="788" name="楕円 787"/>
        <xdr:cNvSpPr/>
      </xdr:nvSpPr>
      <xdr:spPr>
        <a:xfrm>
          <a:off x="20383500" y="144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53340</xdr:rowOff>
    </xdr:from>
    <xdr:to>
      <xdr:col>111</xdr:col>
      <xdr:colOff>177800</xdr:colOff>
      <xdr:row>84</xdr:row>
      <xdr:rowOff>80010</xdr:rowOff>
    </xdr:to>
    <xdr:cxnSp macro="">
      <xdr:nvCxnSpPr>
        <xdr:cNvPr id="789" name="直線コネクタ 788"/>
        <xdr:cNvCxnSpPr/>
      </xdr:nvCxnSpPr>
      <xdr:spPr>
        <a:xfrm flipV="1">
          <a:off x="20434300" y="144551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29210</xdr:rowOff>
    </xdr:from>
    <xdr:to>
      <xdr:col>102</xdr:col>
      <xdr:colOff>165100</xdr:colOff>
      <xdr:row>84</xdr:row>
      <xdr:rowOff>130810</xdr:rowOff>
    </xdr:to>
    <xdr:sp macro="" textlink="">
      <xdr:nvSpPr>
        <xdr:cNvPr id="790" name="楕円 789"/>
        <xdr:cNvSpPr/>
      </xdr:nvSpPr>
      <xdr:spPr>
        <a:xfrm>
          <a:off x="19494500" y="144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80010</xdr:rowOff>
    </xdr:from>
    <xdr:to>
      <xdr:col>107</xdr:col>
      <xdr:colOff>50800</xdr:colOff>
      <xdr:row>84</xdr:row>
      <xdr:rowOff>80010</xdr:rowOff>
    </xdr:to>
    <xdr:cxnSp macro="">
      <xdr:nvCxnSpPr>
        <xdr:cNvPr id="791" name="直線コネクタ 790"/>
        <xdr:cNvCxnSpPr/>
      </xdr:nvCxnSpPr>
      <xdr:spPr>
        <a:xfrm>
          <a:off x="19545300" y="14481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82550</xdr:rowOff>
    </xdr:from>
    <xdr:ext cx="469900" cy="259080"/>
    <xdr:sp macro="" textlink="">
      <xdr:nvSpPr>
        <xdr:cNvPr id="792" name="n_1aveValue【消防施設】&#10;一人当たり面積"/>
        <xdr:cNvSpPr txBox="1"/>
      </xdr:nvSpPr>
      <xdr:spPr>
        <a:xfrm>
          <a:off x="21075650" y="1414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109220</xdr:rowOff>
    </xdr:from>
    <xdr:ext cx="468630" cy="257810"/>
    <xdr:sp macro="" textlink="">
      <xdr:nvSpPr>
        <xdr:cNvPr id="793" name="n_2aveValue【消防施設】&#10;一人当たり面積"/>
        <xdr:cNvSpPr txBox="1"/>
      </xdr:nvSpPr>
      <xdr:spPr>
        <a:xfrm>
          <a:off x="20199350" y="14168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135890</xdr:rowOff>
    </xdr:from>
    <xdr:ext cx="468630" cy="259080"/>
    <xdr:sp macro="" textlink="">
      <xdr:nvSpPr>
        <xdr:cNvPr id="794" name="n_3aveValue【消防施設】&#10;一人当たり面積"/>
        <xdr:cNvSpPr txBox="1"/>
      </xdr:nvSpPr>
      <xdr:spPr>
        <a:xfrm>
          <a:off x="19310350" y="14194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158750</xdr:rowOff>
    </xdr:from>
    <xdr:ext cx="468630" cy="259080"/>
    <xdr:sp macro="" textlink="">
      <xdr:nvSpPr>
        <xdr:cNvPr id="795" name="n_4aveValue【消防施設】&#10;一人当たり面積"/>
        <xdr:cNvSpPr txBox="1"/>
      </xdr:nvSpPr>
      <xdr:spPr>
        <a:xfrm>
          <a:off x="18421350" y="14389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95250</xdr:rowOff>
    </xdr:from>
    <xdr:ext cx="469900" cy="259080"/>
    <xdr:sp macro="" textlink="">
      <xdr:nvSpPr>
        <xdr:cNvPr id="796" name="n_1mainValue【消防施設】&#10;一人当たり面積"/>
        <xdr:cNvSpPr txBox="1"/>
      </xdr:nvSpPr>
      <xdr:spPr>
        <a:xfrm>
          <a:off x="21075650" y="1449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121920</xdr:rowOff>
    </xdr:from>
    <xdr:ext cx="468630" cy="257810"/>
    <xdr:sp macro="" textlink="">
      <xdr:nvSpPr>
        <xdr:cNvPr id="797" name="n_2mainValue【消防施設】&#10;一人当たり面積"/>
        <xdr:cNvSpPr txBox="1"/>
      </xdr:nvSpPr>
      <xdr:spPr>
        <a:xfrm>
          <a:off x="20199350" y="14523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121920</xdr:rowOff>
    </xdr:from>
    <xdr:ext cx="468630" cy="257810"/>
    <xdr:sp macro="" textlink="">
      <xdr:nvSpPr>
        <xdr:cNvPr id="798" name="n_3mainValue【消防施設】&#10;一人当たり面積"/>
        <xdr:cNvSpPr txBox="1"/>
      </xdr:nvSpPr>
      <xdr:spPr>
        <a:xfrm>
          <a:off x="19310350" y="14523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807" name="テキスト ボックス 80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09" name="テキスト ボックス 808"/>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0" name="直線コネクタ 80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811" name="テキスト ボックス 810"/>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2" name="直線コネクタ 81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813" name="テキスト ボックス 812"/>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4" name="直線コネクタ 81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815" name="テキスト ボックス 81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6" name="直線コネクタ 81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817" name="テキスト ボックス 81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8" name="直線コネクタ 81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819" name="テキスト ボックス 818"/>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821" name="テキスト ボックス 820"/>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17780</xdr:rowOff>
    </xdr:from>
    <xdr:to>
      <xdr:col>85</xdr:col>
      <xdr:colOff>126365</xdr:colOff>
      <xdr:row>107</xdr:row>
      <xdr:rowOff>137160</xdr:rowOff>
    </xdr:to>
    <xdr:cxnSp macro="">
      <xdr:nvCxnSpPr>
        <xdr:cNvPr id="823" name="直線コネクタ 822"/>
        <xdr:cNvCxnSpPr/>
      </xdr:nvCxnSpPr>
      <xdr:spPr>
        <a:xfrm flipV="1">
          <a:off x="16318865" y="1716278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140970</xdr:rowOff>
    </xdr:from>
    <xdr:ext cx="405130" cy="259080"/>
    <xdr:sp macro="" textlink="">
      <xdr:nvSpPr>
        <xdr:cNvPr id="824" name="【庁舎】&#10;有形固定資産減価償却率最小値テキスト"/>
        <xdr:cNvSpPr txBox="1"/>
      </xdr:nvSpPr>
      <xdr:spPr>
        <a:xfrm>
          <a:off x="16357600" y="1848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137160</xdr:rowOff>
    </xdr:from>
    <xdr:to>
      <xdr:col>86</xdr:col>
      <xdr:colOff>25400</xdr:colOff>
      <xdr:row>107</xdr:row>
      <xdr:rowOff>137160</xdr:rowOff>
    </xdr:to>
    <xdr:cxnSp macro="">
      <xdr:nvCxnSpPr>
        <xdr:cNvPr id="825" name="直線コネクタ 824"/>
        <xdr:cNvCxnSpPr/>
      </xdr:nvCxnSpPr>
      <xdr:spPr>
        <a:xfrm>
          <a:off x="16230600" y="184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135255</xdr:rowOff>
    </xdr:from>
    <xdr:ext cx="405130" cy="257810"/>
    <xdr:sp macro="" textlink="">
      <xdr:nvSpPr>
        <xdr:cNvPr id="826" name="【庁舎】&#10;有形固定資産減価償却率最大値テキスト"/>
        <xdr:cNvSpPr txBox="1"/>
      </xdr:nvSpPr>
      <xdr:spPr>
        <a:xfrm>
          <a:off x="16357600" y="169373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17780</xdr:rowOff>
    </xdr:from>
    <xdr:to>
      <xdr:col>86</xdr:col>
      <xdr:colOff>25400</xdr:colOff>
      <xdr:row>100</xdr:row>
      <xdr:rowOff>17780</xdr:rowOff>
    </xdr:to>
    <xdr:cxnSp macro="">
      <xdr:nvCxnSpPr>
        <xdr:cNvPr id="827" name="直線コネクタ 826"/>
        <xdr:cNvCxnSpPr/>
      </xdr:nvCxnSpPr>
      <xdr:spPr>
        <a:xfrm>
          <a:off x="16230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166370</xdr:rowOff>
    </xdr:from>
    <xdr:ext cx="405130" cy="257810"/>
    <xdr:sp macro="" textlink="">
      <xdr:nvSpPr>
        <xdr:cNvPr id="828" name="【庁舎】&#10;有形固定資産減価償却率平均値テキスト"/>
        <xdr:cNvSpPr txBox="1"/>
      </xdr:nvSpPr>
      <xdr:spPr>
        <a:xfrm>
          <a:off x="16357600" y="176542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143510</xdr:rowOff>
    </xdr:from>
    <xdr:to>
      <xdr:col>85</xdr:col>
      <xdr:colOff>177800</xdr:colOff>
      <xdr:row>104</xdr:row>
      <xdr:rowOff>73660</xdr:rowOff>
    </xdr:to>
    <xdr:sp macro="" textlink="">
      <xdr:nvSpPr>
        <xdr:cNvPr id="829" name="フローチャート: 判断 828"/>
        <xdr:cNvSpPr/>
      </xdr:nvSpPr>
      <xdr:spPr>
        <a:xfrm>
          <a:off x="16268700" y="1780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153035</xdr:rowOff>
    </xdr:from>
    <xdr:to>
      <xdr:col>81</xdr:col>
      <xdr:colOff>101600</xdr:colOff>
      <xdr:row>104</xdr:row>
      <xdr:rowOff>83185</xdr:rowOff>
    </xdr:to>
    <xdr:sp macro="" textlink="">
      <xdr:nvSpPr>
        <xdr:cNvPr id="830" name="フローチャート: 判断 829"/>
        <xdr:cNvSpPr/>
      </xdr:nvSpPr>
      <xdr:spPr>
        <a:xfrm>
          <a:off x="15430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31" name="フローチャート: 判断 83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32" name="フローチャート: 判断 831"/>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33" name="フローチャート: 判断 832"/>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34" name="テキスト ボックス 83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35" name="テキスト ボックス 83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36" name="テキスト ボックス 83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37" name="テキスト ボックス 83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38" name="テキスト ボックス 83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95885</xdr:rowOff>
    </xdr:from>
    <xdr:to>
      <xdr:col>85</xdr:col>
      <xdr:colOff>177800</xdr:colOff>
      <xdr:row>106</xdr:row>
      <xdr:rowOff>26035</xdr:rowOff>
    </xdr:to>
    <xdr:sp macro="" textlink="">
      <xdr:nvSpPr>
        <xdr:cNvPr id="839" name="楕円 838"/>
        <xdr:cNvSpPr/>
      </xdr:nvSpPr>
      <xdr:spPr>
        <a:xfrm>
          <a:off x="162687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74930</xdr:rowOff>
    </xdr:from>
    <xdr:ext cx="405130" cy="257810"/>
    <xdr:sp macro="" textlink="">
      <xdr:nvSpPr>
        <xdr:cNvPr id="840" name="【庁舎】&#10;有形固定資産減価償却率該当値テキスト"/>
        <xdr:cNvSpPr txBox="1"/>
      </xdr:nvSpPr>
      <xdr:spPr>
        <a:xfrm>
          <a:off x="16357600" y="18077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40640</xdr:rowOff>
    </xdr:from>
    <xdr:to>
      <xdr:col>81</xdr:col>
      <xdr:colOff>101600</xdr:colOff>
      <xdr:row>105</xdr:row>
      <xdr:rowOff>142240</xdr:rowOff>
    </xdr:to>
    <xdr:sp macro="" textlink="">
      <xdr:nvSpPr>
        <xdr:cNvPr id="841" name="楕円 840"/>
        <xdr:cNvSpPr/>
      </xdr:nvSpPr>
      <xdr:spPr>
        <a:xfrm>
          <a:off x="15430500" y="180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91440</xdr:rowOff>
    </xdr:from>
    <xdr:to>
      <xdr:col>85</xdr:col>
      <xdr:colOff>127000</xdr:colOff>
      <xdr:row>105</xdr:row>
      <xdr:rowOff>146685</xdr:rowOff>
    </xdr:to>
    <xdr:cxnSp macro="">
      <xdr:nvCxnSpPr>
        <xdr:cNvPr id="842" name="直線コネクタ 841"/>
        <xdr:cNvCxnSpPr/>
      </xdr:nvCxnSpPr>
      <xdr:spPr>
        <a:xfrm>
          <a:off x="15481300" y="180936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29210</xdr:rowOff>
    </xdr:from>
    <xdr:to>
      <xdr:col>76</xdr:col>
      <xdr:colOff>165100</xdr:colOff>
      <xdr:row>105</xdr:row>
      <xdr:rowOff>130810</xdr:rowOff>
    </xdr:to>
    <xdr:sp macro="" textlink="">
      <xdr:nvSpPr>
        <xdr:cNvPr id="843" name="楕円 842"/>
        <xdr:cNvSpPr/>
      </xdr:nvSpPr>
      <xdr:spPr>
        <a:xfrm>
          <a:off x="14541500" y="180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80010</xdr:rowOff>
    </xdr:from>
    <xdr:to>
      <xdr:col>81</xdr:col>
      <xdr:colOff>50800</xdr:colOff>
      <xdr:row>105</xdr:row>
      <xdr:rowOff>91440</xdr:rowOff>
    </xdr:to>
    <xdr:cxnSp macro="">
      <xdr:nvCxnSpPr>
        <xdr:cNvPr id="844" name="直線コネクタ 843"/>
        <xdr:cNvCxnSpPr/>
      </xdr:nvCxnSpPr>
      <xdr:spPr>
        <a:xfrm>
          <a:off x="14592300" y="18082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166370</xdr:rowOff>
    </xdr:from>
    <xdr:to>
      <xdr:col>72</xdr:col>
      <xdr:colOff>38100</xdr:colOff>
      <xdr:row>105</xdr:row>
      <xdr:rowOff>96520</xdr:rowOff>
    </xdr:to>
    <xdr:sp macro="" textlink="">
      <xdr:nvSpPr>
        <xdr:cNvPr id="845" name="楕円 844"/>
        <xdr:cNvSpPr/>
      </xdr:nvSpPr>
      <xdr:spPr>
        <a:xfrm>
          <a:off x="1365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45720</xdr:rowOff>
    </xdr:from>
    <xdr:to>
      <xdr:col>76</xdr:col>
      <xdr:colOff>114300</xdr:colOff>
      <xdr:row>105</xdr:row>
      <xdr:rowOff>80010</xdr:rowOff>
    </xdr:to>
    <xdr:cxnSp macro="">
      <xdr:nvCxnSpPr>
        <xdr:cNvPr id="846" name="直線コネクタ 845"/>
        <xdr:cNvCxnSpPr/>
      </xdr:nvCxnSpPr>
      <xdr:spPr>
        <a:xfrm>
          <a:off x="13703300" y="180479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99695</xdr:rowOff>
    </xdr:from>
    <xdr:ext cx="405130" cy="257810"/>
    <xdr:sp macro="" textlink="">
      <xdr:nvSpPr>
        <xdr:cNvPr id="847" name="n_1aveValue【庁舎】&#10;有形固定資産減価償却率"/>
        <xdr:cNvSpPr txBox="1"/>
      </xdr:nvSpPr>
      <xdr:spPr>
        <a:xfrm>
          <a:off x="15266035" y="175875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74930</xdr:rowOff>
    </xdr:from>
    <xdr:ext cx="403860" cy="257810"/>
    <xdr:sp macro="" textlink="">
      <xdr:nvSpPr>
        <xdr:cNvPr id="848" name="n_2aveValue【庁舎】&#10;有形固定資産減価償却率"/>
        <xdr:cNvSpPr txBox="1"/>
      </xdr:nvSpPr>
      <xdr:spPr>
        <a:xfrm>
          <a:off x="14389735" y="175628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65405</xdr:rowOff>
    </xdr:from>
    <xdr:ext cx="403860" cy="257810"/>
    <xdr:sp macro="" textlink="">
      <xdr:nvSpPr>
        <xdr:cNvPr id="849" name="n_3aveValue【庁舎】&#10;有形固定資産減価償却率"/>
        <xdr:cNvSpPr txBox="1"/>
      </xdr:nvSpPr>
      <xdr:spPr>
        <a:xfrm>
          <a:off x="13500735" y="17553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101</xdr:row>
      <xdr:rowOff>153035</xdr:rowOff>
    </xdr:from>
    <xdr:ext cx="403860" cy="259080"/>
    <xdr:sp macro="" textlink="">
      <xdr:nvSpPr>
        <xdr:cNvPr id="850" name="n_4aveValue【庁舎】&#10;有形固定資産減価償却率"/>
        <xdr:cNvSpPr txBox="1"/>
      </xdr:nvSpPr>
      <xdr:spPr>
        <a:xfrm>
          <a:off x="12611735" y="174694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133350</xdr:rowOff>
    </xdr:from>
    <xdr:ext cx="405130" cy="257810"/>
    <xdr:sp macro="" textlink="">
      <xdr:nvSpPr>
        <xdr:cNvPr id="851" name="n_1mainValue【庁舎】&#10;有形固定資産減価償却率"/>
        <xdr:cNvSpPr txBox="1"/>
      </xdr:nvSpPr>
      <xdr:spPr>
        <a:xfrm>
          <a:off x="15266035" y="18135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121920</xdr:rowOff>
    </xdr:from>
    <xdr:ext cx="403860" cy="257810"/>
    <xdr:sp macro="" textlink="">
      <xdr:nvSpPr>
        <xdr:cNvPr id="852" name="n_2mainValue【庁舎】&#10;有形固定資産減価償却率"/>
        <xdr:cNvSpPr txBox="1"/>
      </xdr:nvSpPr>
      <xdr:spPr>
        <a:xfrm>
          <a:off x="14389735" y="18124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87630</xdr:rowOff>
    </xdr:from>
    <xdr:ext cx="403860" cy="257810"/>
    <xdr:sp macro="" textlink="">
      <xdr:nvSpPr>
        <xdr:cNvPr id="853" name="n_3mainValue【庁舎】&#10;有形固定資産減価償却率"/>
        <xdr:cNvSpPr txBox="1"/>
      </xdr:nvSpPr>
      <xdr:spPr>
        <a:xfrm>
          <a:off x="13500735" y="18089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62" name="テキスト ボックス 861"/>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4" name="直線コネクタ 863"/>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865" name="テキスト ボックス 864"/>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6" name="直線コネクタ 865"/>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867" name="テキスト ボックス 866"/>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8" name="直線コネクタ 867"/>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869" name="テキスト ボックス 868"/>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0" name="直線コネクタ 869"/>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871" name="テキスト ボックス 870"/>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73" name="テキスト ボックス 872"/>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133350</xdr:rowOff>
    </xdr:from>
    <xdr:to>
      <xdr:col>116</xdr:col>
      <xdr:colOff>62865</xdr:colOff>
      <xdr:row>106</xdr:row>
      <xdr:rowOff>76200</xdr:rowOff>
    </xdr:to>
    <xdr:cxnSp macro="">
      <xdr:nvCxnSpPr>
        <xdr:cNvPr id="875" name="直線コネクタ 874"/>
        <xdr:cNvCxnSpPr/>
      </xdr:nvCxnSpPr>
      <xdr:spPr>
        <a:xfrm flipV="1">
          <a:off x="22160865" y="171069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80010</xdr:rowOff>
    </xdr:from>
    <xdr:ext cx="469900" cy="259080"/>
    <xdr:sp macro="" textlink="">
      <xdr:nvSpPr>
        <xdr:cNvPr id="876" name="【庁舎】&#10;一人当たり面積最小値テキスト"/>
        <xdr:cNvSpPr txBox="1"/>
      </xdr:nvSpPr>
      <xdr:spPr>
        <a:xfrm>
          <a:off x="22199600" y="1825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877" name="直線コネクタ 876"/>
        <xdr:cNvCxnSpPr/>
      </xdr:nvCxnSpPr>
      <xdr:spPr>
        <a:xfrm>
          <a:off x="22072600" y="1824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80010</xdr:rowOff>
    </xdr:from>
    <xdr:ext cx="469900" cy="259080"/>
    <xdr:sp macro="" textlink="">
      <xdr:nvSpPr>
        <xdr:cNvPr id="878" name="【庁舎】&#10;一人当たり面積最大値テキスト"/>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79" name="直線コネクタ 878"/>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90805</xdr:rowOff>
    </xdr:from>
    <xdr:ext cx="469900" cy="258445"/>
    <xdr:sp macro="" textlink="">
      <xdr:nvSpPr>
        <xdr:cNvPr id="880" name="【庁舎】&#10;一人当たり面積平均値テキスト"/>
        <xdr:cNvSpPr txBox="1"/>
      </xdr:nvSpPr>
      <xdr:spPr>
        <a:xfrm>
          <a:off x="22199600" y="175787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102</xdr:row>
      <xdr:rowOff>112395</xdr:rowOff>
    </xdr:from>
    <xdr:to>
      <xdr:col>116</xdr:col>
      <xdr:colOff>114300</xdr:colOff>
      <xdr:row>103</xdr:row>
      <xdr:rowOff>42545</xdr:rowOff>
    </xdr:to>
    <xdr:sp macro="" textlink="">
      <xdr:nvSpPr>
        <xdr:cNvPr id="881" name="フローチャート: 判断 880"/>
        <xdr:cNvSpPr/>
      </xdr:nvSpPr>
      <xdr:spPr>
        <a:xfrm>
          <a:off x="22110700" y="1760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48260</xdr:rowOff>
    </xdr:from>
    <xdr:to>
      <xdr:col>112</xdr:col>
      <xdr:colOff>38100</xdr:colOff>
      <xdr:row>102</xdr:row>
      <xdr:rowOff>149860</xdr:rowOff>
    </xdr:to>
    <xdr:sp macro="" textlink="">
      <xdr:nvSpPr>
        <xdr:cNvPr id="882" name="フローチャート: 判断 881"/>
        <xdr:cNvSpPr/>
      </xdr:nvSpPr>
      <xdr:spPr>
        <a:xfrm>
          <a:off x="21272500" y="1753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48260</xdr:rowOff>
    </xdr:from>
    <xdr:to>
      <xdr:col>107</xdr:col>
      <xdr:colOff>101600</xdr:colOff>
      <xdr:row>102</xdr:row>
      <xdr:rowOff>149860</xdr:rowOff>
    </xdr:to>
    <xdr:sp macro="" textlink="">
      <xdr:nvSpPr>
        <xdr:cNvPr id="883" name="フローチャート: 判断 882"/>
        <xdr:cNvSpPr/>
      </xdr:nvSpPr>
      <xdr:spPr>
        <a:xfrm>
          <a:off x="20383500" y="1753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62230</xdr:rowOff>
    </xdr:from>
    <xdr:to>
      <xdr:col>102</xdr:col>
      <xdr:colOff>165100</xdr:colOff>
      <xdr:row>102</xdr:row>
      <xdr:rowOff>163830</xdr:rowOff>
    </xdr:to>
    <xdr:sp macro="" textlink="">
      <xdr:nvSpPr>
        <xdr:cNvPr id="884" name="フローチャート: 判断 883"/>
        <xdr:cNvSpPr/>
      </xdr:nvSpPr>
      <xdr:spPr>
        <a:xfrm>
          <a:off x="19494500" y="1755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123825</xdr:rowOff>
    </xdr:from>
    <xdr:to>
      <xdr:col>98</xdr:col>
      <xdr:colOff>38100</xdr:colOff>
      <xdr:row>104</xdr:row>
      <xdr:rowOff>53975</xdr:rowOff>
    </xdr:to>
    <xdr:sp macro="" textlink="">
      <xdr:nvSpPr>
        <xdr:cNvPr id="885" name="フローチャート: 判断 884"/>
        <xdr:cNvSpPr/>
      </xdr:nvSpPr>
      <xdr:spPr>
        <a:xfrm>
          <a:off x="18605500" y="1778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86" name="テキスト ボックス 88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87" name="テキスト ボックス 88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88" name="テキスト ボックス 88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89" name="テキスト ボックス 88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90" name="テキスト ボックス 88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100</xdr:row>
      <xdr:rowOff>16510</xdr:rowOff>
    </xdr:from>
    <xdr:to>
      <xdr:col>116</xdr:col>
      <xdr:colOff>114300</xdr:colOff>
      <xdr:row>100</xdr:row>
      <xdr:rowOff>118110</xdr:rowOff>
    </xdr:to>
    <xdr:sp macro="" textlink="">
      <xdr:nvSpPr>
        <xdr:cNvPr id="891" name="楕円 890"/>
        <xdr:cNvSpPr/>
      </xdr:nvSpPr>
      <xdr:spPr>
        <a:xfrm>
          <a:off x="22110700" y="171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102870</xdr:rowOff>
    </xdr:from>
    <xdr:ext cx="469900" cy="259080"/>
    <xdr:sp macro="" textlink="">
      <xdr:nvSpPr>
        <xdr:cNvPr id="892" name="【庁舎】&#10;一人当たり面積該当値テキスト"/>
        <xdr:cNvSpPr txBox="1"/>
      </xdr:nvSpPr>
      <xdr:spPr>
        <a:xfrm>
          <a:off x="22199600" y="1707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100</xdr:row>
      <xdr:rowOff>34290</xdr:rowOff>
    </xdr:from>
    <xdr:to>
      <xdr:col>112</xdr:col>
      <xdr:colOff>38100</xdr:colOff>
      <xdr:row>100</xdr:row>
      <xdr:rowOff>135890</xdr:rowOff>
    </xdr:to>
    <xdr:sp macro="" textlink="">
      <xdr:nvSpPr>
        <xdr:cNvPr id="893" name="楕円 892"/>
        <xdr:cNvSpPr/>
      </xdr:nvSpPr>
      <xdr:spPr>
        <a:xfrm>
          <a:off x="21272500" y="171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67310</xdr:rowOff>
    </xdr:from>
    <xdr:to>
      <xdr:col>116</xdr:col>
      <xdr:colOff>63500</xdr:colOff>
      <xdr:row>100</xdr:row>
      <xdr:rowOff>85090</xdr:rowOff>
    </xdr:to>
    <xdr:cxnSp macro="">
      <xdr:nvCxnSpPr>
        <xdr:cNvPr id="894" name="直線コネクタ 893"/>
        <xdr:cNvCxnSpPr/>
      </xdr:nvCxnSpPr>
      <xdr:spPr>
        <a:xfrm flipV="1">
          <a:off x="21323300" y="172123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20955</xdr:rowOff>
    </xdr:from>
    <xdr:to>
      <xdr:col>107</xdr:col>
      <xdr:colOff>101600</xdr:colOff>
      <xdr:row>100</xdr:row>
      <xdr:rowOff>122555</xdr:rowOff>
    </xdr:to>
    <xdr:sp macro="" textlink="">
      <xdr:nvSpPr>
        <xdr:cNvPr id="895" name="楕円 894"/>
        <xdr:cNvSpPr/>
      </xdr:nvSpPr>
      <xdr:spPr>
        <a:xfrm>
          <a:off x="20383500" y="171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71755</xdr:rowOff>
    </xdr:from>
    <xdr:to>
      <xdr:col>111</xdr:col>
      <xdr:colOff>177800</xdr:colOff>
      <xdr:row>100</xdr:row>
      <xdr:rowOff>85090</xdr:rowOff>
    </xdr:to>
    <xdr:cxnSp macro="">
      <xdr:nvCxnSpPr>
        <xdr:cNvPr id="896" name="直線コネクタ 895"/>
        <xdr:cNvCxnSpPr/>
      </xdr:nvCxnSpPr>
      <xdr:spPr>
        <a:xfrm>
          <a:off x="20434300" y="17216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11430</xdr:rowOff>
    </xdr:from>
    <xdr:to>
      <xdr:col>102</xdr:col>
      <xdr:colOff>165100</xdr:colOff>
      <xdr:row>100</xdr:row>
      <xdr:rowOff>113030</xdr:rowOff>
    </xdr:to>
    <xdr:sp macro="" textlink="">
      <xdr:nvSpPr>
        <xdr:cNvPr id="897" name="楕円 896"/>
        <xdr:cNvSpPr/>
      </xdr:nvSpPr>
      <xdr:spPr>
        <a:xfrm>
          <a:off x="19494500" y="1715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62230</xdr:rowOff>
    </xdr:from>
    <xdr:to>
      <xdr:col>107</xdr:col>
      <xdr:colOff>50800</xdr:colOff>
      <xdr:row>100</xdr:row>
      <xdr:rowOff>71755</xdr:rowOff>
    </xdr:to>
    <xdr:cxnSp macro="">
      <xdr:nvCxnSpPr>
        <xdr:cNvPr id="898" name="直線コネクタ 897"/>
        <xdr:cNvCxnSpPr/>
      </xdr:nvCxnSpPr>
      <xdr:spPr>
        <a:xfrm>
          <a:off x="19545300" y="17207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140970</xdr:rowOff>
    </xdr:from>
    <xdr:ext cx="469900" cy="259080"/>
    <xdr:sp macro="" textlink="">
      <xdr:nvSpPr>
        <xdr:cNvPr id="899" name="n_1aveValue【庁舎】&#10;一人当たり面積"/>
        <xdr:cNvSpPr txBox="1"/>
      </xdr:nvSpPr>
      <xdr:spPr>
        <a:xfrm>
          <a:off x="21075650" y="17628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102</xdr:row>
      <xdr:rowOff>140970</xdr:rowOff>
    </xdr:from>
    <xdr:ext cx="468630" cy="259080"/>
    <xdr:sp macro="" textlink="">
      <xdr:nvSpPr>
        <xdr:cNvPr id="900" name="n_2aveValue【庁舎】&#10;一人当たり面積"/>
        <xdr:cNvSpPr txBox="1"/>
      </xdr:nvSpPr>
      <xdr:spPr>
        <a:xfrm>
          <a:off x="20199350" y="17628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154940</xdr:rowOff>
    </xdr:from>
    <xdr:ext cx="468630" cy="257810"/>
    <xdr:sp macro="" textlink="">
      <xdr:nvSpPr>
        <xdr:cNvPr id="901" name="n_3aveValue【庁舎】&#10;一人当たり面積"/>
        <xdr:cNvSpPr txBox="1"/>
      </xdr:nvSpPr>
      <xdr:spPr>
        <a:xfrm>
          <a:off x="19310350" y="17642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70485</xdr:rowOff>
    </xdr:from>
    <xdr:ext cx="468630" cy="259080"/>
    <xdr:sp macro="" textlink="">
      <xdr:nvSpPr>
        <xdr:cNvPr id="902" name="n_4aveValue【庁舎】&#10;一人当たり面積"/>
        <xdr:cNvSpPr txBox="1"/>
      </xdr:nvSpPr>
      <xdr:spPr>
        <a:xfrm>
          <a:off x="18421350" y="17558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98</xdr:row>
      <xdr:rowOff>152400</xdr:rowOff>
    </xdr:from>
    <xdr:ext cx="469900" cy="259080"/>
    <xdr:sp macro="" textlink="">
      <xdr:nvSpPr>
        <xdr:cNvPr id="903" name="n_1mainValue【庁舎】&#10;一人当たり面積"/>
        <xdr:cNvSpPr txBox="1"/>
      </xdr:nvSpPr>
      <xdr:spPr>
        <a:xfrm>
          <a:off x="2107565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98</xdr:row>
      <xdr:rowOff>139065</xdr:rowOff>
    </xdr:from>
    <xdr:ext cx="468630" cy="259080"/>
    <xdr:sp macro="" textlink="">
      <xdr:nvSpPr>
        <xdr:cNvPr id="904" name="n_2mainValue【庁舎】&#10;一人当たり面積"/>
        <xdr:cNvSpPr txBox="1"/>
      </xdr:nvSpPr>
      <xdr:spPr>
        <a:xfrm>
          <a:off x="20199350" y="16941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98</xdr:row>
      <xdr:rowOff>129540</xdr:rowOff>
    </xdr:from>
    <xdr:ext cx="468630" cy="259080"/>
    <xdr:sp macro="" textlink="">
      <xdr:nvSpPr>
        <xdr:cNvPr id="905" name="n_3mainValue【庁舎】&#10;一人当たり面積"/>
        <xdr:cNvSpPr txBox="1"/>
      </xdr:nvSpPr>
      <xdr:spPr>
        <a:xfrm>
          <a:off x="19310350" y="16931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上記資産については、類似団体、全国及び県平均と比べて整備量はおおむね高くなっているが、償却率は近年更新を行ったばかりの一般廃棄物処理施設と福祉施設を除き、いずれも全国及び県平均を超えており、老朽化が進行しているとい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有形固定資産の１割以上を占める庁舎と、市民の安全を守る上で不可欠である防火水槽等の消防施設の償却率が共に７割程度となっていることから、支所機能の見直しや、重要施設の長寿命等化への取組が必要である。</a:t>
          </a:r>
        </a:p>
        <a:p>
          <a:r>
            <a:rPr kumimoji="1" lang="ja-JP" altLang="en-US" sz="1300">
              <a:latin typeface="ＭＳ Ｐゴシック"/>
              <a:ea typeface="ＭＳ Ｐゴシック"/>
            </a:rPr>
            <a:t>　当市の資産全体の償却率の平均値は５７</a:t>
          </a:r>
          <a:r>
            <a:rPr kumimoji="1" lang="en-US" altLang="ja-JP" sz="1300">
              <a:latin typeface="ＭＳ Ｐゴシック"/>
              <a:ea typeface="ＭＳ Ｐゴシック"/>
            </a:rPr>
            <a:t>.</a:t>
          </a:r>
          <a:r>
            <a:rPr kumimoji="1" lang="ja-JP" altLang="en-US" sz="1300">
              <a:latin typeface="ＭＳ Ｐゴシック"/>
              <a:ea typeface="ＭＳ Ｐゴシック"/>
            </a:rPr>
            <a:t>５％で、全国及び県平均とほぼ同様の状態であるが、整備量は類似団体と比べて高めであり、ファシリティマネジメントの推進等を通じた資産全体のスリム化が必要である。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100,669
99,679
506.33
50,255,661
49,061,541
940,969
26,939,577
73,668,875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年度以降、市税が増収を続けており、これに伴って基準財政収入額が増加傾向にあるが、少子高齢化の進行などに伴い社会保障関係費が伸びていることなどから基準財政需要額も増加傾向にある。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このため、財政力指数は横ばい状態となっており、全国平均及び県平均との比較では上回っているものの、類似団体平均を下回る状況が続いている。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今後も引き続き地場産業の振興、企業誘致、移住・定住促進施策等を推進し、市税等の自主財源の増加を図るなどして財政基盤の強化に努める。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ポイントと大幅に上昇し、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全て上回る結果となった。その要因としては、経常一般財源は微減、臨時財政対策債は大きく減少した一方、新クリーンセンターの建設などに係る一部事務組合負担金や保育施設等運営費を始めとする扶助費の増加などで経常経費充当一般財源は大幅に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当該比率は全国的に上昇傾向にある中、本市においても一部事務組合負担金や扶助費は当面高止まりする見込みであり、自主財源の確保、民間活力の導入などの行財政改革を更に積極的に推進する。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63</xdr:row>
      <xdr:rowOff>90170</xdr:rowOff>
    </xdr:to>
    <xdr:cxnSp macro="">
      <xdr:nvCxnSpPr>
        <xdr:cNvPr id="134" name="直線コネクタ 133"/>
        <xdr:cNvCxnSpPr/>
      </xdr:nvCxnSpPr>
      <xdr:spPr>
        <a:xfrm>
          <a:off x="4114800" y="10449137"/>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62</xdr:row>
      <xdr:rowOff>68580</xdr:rowOff>
    </xdr:to>
    <xdr:cxnSp macro="">
      <xdr:nvCxnSpPr>
        <xdr:cNvPr id="137" name="直線コネクタ 136"/>
        <xdr:cNvCxnSpPr/>
      </xdr:nvCxnSpPr>
      <xdr:spPr>
        <a:xfrm flipV="1">
          <a:off x="3225800" y="1044913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100754</xdr:rowOff>
    </xdr:to>
    <xdr:cxnSp macro="">
      <xdr:nvCxnSpPr>
        <xdr:cNvPr id="140" name="直線コネクタ 139"/>
        <xdr:cNvCxnSpPr/>
      </xdr:nvCxnSpPr>
      <xdr:spPr>
        <a:xfrm flipV="1">
          <a:off x="2336800" y="1069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62</xdr:row>
      <xdr:rowOff>100754</xdr:rowOff>
    </xdr:to>
    <xdr:cxnSp macro="">
      <xdr:nvCxnSpPr>
        <xdr:cNvPr id="143" name="直線コネクタ 142"/>
        <xdr:cNvCxnSpPr/>
      </xdr:nvCxnSpPr>
      <xdr:spPr>
        <a:xfrm>
          <a:off x="1447800" y="10384790"/>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3" name="楕円 152"/>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4"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5" name="楕円 154"/>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6" name="テキスト ボックス 155"/>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7" name="楕円 156"/>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8" name="テキスト ボックス 157"/>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9" name="楕円 158"/>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60" name="テキスト ボックス 159"/>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61" name="楕円 160"/>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133367</xdr:rowOff>
    </xdr:from>
    <xdr:ext cx="762000" cy="259045"/>
    <xdr:sp macro="" textlink="">
      <xdr:nvSpPr>
        <xdr:cNvPr id="162" name="テキスト ボックス 161"/>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年度までは類似団体よりも高い水準となっていたが、平成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職員の新陳代謝が進んだことなどにより人件費が削減されたこと、また、市直営でのごみ処理業務を一部事務組合に移行したことなどにより経常経費が減少したことから、類似団体、全国及び県の平均をいずれも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今後も、職員数及び給与の適正化、事務事業の徹底した見直しなどに取り組み、歳出の削減に努めていく。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18898</xdr:rowOff>
    </xdr:from>
    <xdr:to>
      <xdr:col>23</xdr:col>
      <xdr:colOff>133350</xdr:colOff>
      <xdr:row>84</xdr:row>
      <xdr:rowOff>45476</xdr:rowOff>
    </xdr:to>
    <xdr:cxnSp macro="">
      <xdr:nvCxnSpPr>
        <xdr:cNvPr id="199" name="直線コネクタ 198"/>
        <xdr:cNvCxnSpPr/>
      </xdr:nvCxnSpPr>
      <xdr:spPr>
        <a:xfrm flipV="1">
          <a:off x="4114800" y="14420698"/>
          <a:ext cx="8382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43235</xdr:rowOff>
    </xdr:from>
    <xdr:to>
      <xdr:col>19</xdr:col>
      <xdr:colOff>133350</xdr:colOff>
      <xdr:row>84</xdr:row>
      <xdr:rowOff>45476</xdr:rowOff>
    </xdr:to>
    <xdr:cxnSp macro="">
      <xdr:nvCxnSpPr>
        <xdr:cNvPr id="202" name="直線コネクタ 201"/>
        <xdr:cNvCxnSpPr/>
      </xdr:nvCxnSpPr>
      <xdr:spPr>
        <a:xfrm>
          <a:off x="3225800" y="14445035"/>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122284</xdr:rowOff>
    </xdr:from>
    <xdr:to>
      <xdr:col>15</xdr:col>
      <xdr:colOff>82550</xdr:colOff>
      <xdr:row>84</xdr:row>
      <xdr:rowOff>43235</xdr:rowOff>
    </xdr:to>
    <xdr:cxnSp macro="">
      <xdr:nvCxnSpPr>
        <xdr:cNvPr id="205" name="直線コネクタ 204"/>
        <xdr:cNvCxnSpPr/>
      </xdr:nvCxnSpPr>
      <xdr:spPr>
        <a:xfrm>
          <a:off x="2336800" y="14352634"/>
          <a:ext cx="889000" cy="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122284</xdr:rowOff>
    </xdr:from>
    <xdr:to>
      <xdr:col>11</xdr:col>
      <xdr:colOff>31750</xdr:colOff>
      <xdr:row>84</xdr:row>
      <xdr:rowOff>22397</xdr:rowOff>
    </xdr:to>
    <xdr:cxnSp macro="">
      <xdr:nvCxnSpPr>
        <xdr:cNvPr id="208" name="直線コネクタ 207"/>
        <xdr:cNvCxnSpPr/>
      </xdr:nvCxnSpPr>
      <xdr:spPr>
        <a:xfrm flipV="1">
          <a:off x="1447800" y="14352634"/>
          <a:ext cx="889000" cy="7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139548</xdr:rowOff>
    </xdr:from>
    <xdr:to>
      <xdr:col>23</xdr:col>
      <xdr:colOff>184150</xdr:colOff>
      <xdr:row>84</xdr:row>
      <xdr:rowOff>69698</xdr:rowOff>
    </xdr:to>
    <xdr:sp macro="" textlink="">
      <xdr:nvSpPr>
        <xdr:cNvPr id="218" name="楕円 217"/>
        <xdr:cNvSpPr/>
      </xdr:nvSpPr>
      <xdr:spPr>
        <a:xfrm>
          <a:off x="4902200" y="143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156075</xdr:rowOff>
    </xdr:from>
    <xdr:ext cx="762000" cy="259045"/>
    <xdr:sp macro="" textlink="">
      <xdr:nvSpPr>
        <xdr:cNvPr id="219" name="人件費・物件費等の状況該当値テキスト"/>
        <xdr:cNvSpPr txBox="1"/>
      </xdr:nvSpPr>
      <xdr:spPr>
        <a:xfrm>
          <a:off x="5041900" y="1421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166126</xdr:rowOff>
    </xdr:from>
    <xdr:to>
      <xdr:col>19</xdr:col>
      <xdr:colOff>184150</xdr:colOff>
      <xdr:row>84</xdr:row>
      <xdr:rowOff>96276</xdr:rowOff>
    </xdr:to>
    <xdr:sp macro="" textlink="">
      <xdr:nvSpPr>
        <xdr:cNvPr id="220" name="楕円 219"/>
        <xdr:cNvSpPr/>
      </xdr:nvSpPr>
      <xdr:spPr>
        <a:xfrm>
          <a:off x="4064000" y="143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106453</xdr:rowOff>
    </xdr:from>
    <xdr:ext cx="736600" cy="259045"/>
    <xdr:sp macro="" textlink="">
      <xdr:nvSpPr>
        <xdr:cNvPr id="221" name="テキスト ボックス 220"/>
        <xdr:cNvSpPr txBox="1"/>
      </xdr:nvSpPr>
      <xdr:spPr>
        <a:xfrm>
          <a:off x="3733800" y="14165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163885</xdr:rowOff>
    </xdr:from>
    <xdr:to>
      <xdr:col>15</xdr:col>
      <xdr:colOff>133350</xdr:colOff>
      <xdr:row>84</xdr:row>
      <xdr:rowOff>94035</xdr:rowOff>
    </xdr:to>
    <xdr:sp macro="" textlink="">
      <xdr:nvSpPr>
        <xdr:cNvPr id="222" name="楕円 221"/>
        <xdr:cNvSpPr/>
      </xdr:nvSpPr>
      <xdr:spPr>
        <a:xfrm>
          <a:off x="3175000" y="143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104212</xdr:rowOff>
    </xdr:from>
    <xdr:ext cx="762000" cy="259045"/>
    <xdr:sp macro="" textlink="">
      <xdr:nvSpPr>
        <xdr:cNvPr id="223" name="テキスト ボックス 222"/>
        <xdr:cNvSpPr txBox="1"/>
      </xdr:nvSpPr>
      <xdr:spPr>
        <a:xfrm>
          <a:off x="2844800" y="1416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71484</xdr:rowOff>
    </xdr:from>
    <xdr:to>
      <xdr:col>11</xdr:col>
      <xdr:colOff>82550</xdr:colOff>
      <xdr:row>84</xdr:row>
      <xdr:rowOff>1634</xdr:rowOff>
    </xdr:to>
    <xdr:sp macro="" textlink="">
      <xdr:nvSpPr>
        <xdr:cNvPr id="224" name="楕円 223"/>
        <xdr:cNvSpPr/>
      </xdr:nvSpPr>
      <xdr:spPr>
        <a:xfrm>
          <a:off x="2286000" y="143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11811</xdr:rowOff>
    </xdr:from>
    <xdr:ext cx="762000" cy="259045"/>
    <xdr:sp macro="" textlink="">
      <xdr:nvSpPr>
        <xdr:cNvPr id="225" name="テキスト ボックス 224"/>
        <xdr:cNvSpPr txBox="1"/>
      </xdr:nvSpPr>
      <xdr:spPr>
        <a:xfrm>
          <a:off x="1955800" y="140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143047</xdr:rowOff>
    </xdr:from>
    <xdr:to>
      <xdr:col>7</xdr:col>
      <xdr:colOff>31750</xdr:colOff>
      <xdr:row>84</xdr:row>
      <xdr:rowOff>73197</xdr:rowOff>
    </xdr:to>
    <xdr:sp macro="" textlink="">
      <xdr:nvSpPr>
        <xdr:cNvPr id="226" name="楕円 225"/>
        <xdr:cNvSpPr/>
      </xdr:nvSpPr>
      <xdr:spPr>
        <a:xfrm>
          <a:off x="1397000" y="143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57974</xdr:rowOff>
    </xdr:from>
    <xdr:ext cx="762000" cy="259045"/>
    <xdr:sp macro="" textlink="">
      <xdr:nvSpPr>
        <xdr:cNvPr id="227" name="テキスト ボックス 226"/>
        <xdr:cNvSpPr txBox="1"/>
      </xdr:nvSpPr>
      <xdr:spPr>
        <a:xfrm>
          <a:off x="1066800" y="1445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の新陳代謝の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か平成26年1月から平成30年1月まで実施した定期昇給の1号抑制等により指数は99.5となっているが、高校卒区分における経験年数や階層の高さが影響し、類似団体及び全国市の平均を上回っている。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今後、管理職員数の削減や国家公務員に準拠した給与体系の整備に努め、効率的な組織運営を進めていく。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91016</xdr:rowOff>
    </xdr:to>
    <xdr:cxnSp macro="">
      <xdr:nvCxnSpPr>
        <xdr:cNvPr id="261" name="直線コネクタ 260"/>
        <xdr:cNvCxnSpPr/>
      </xdr:nvCxnSpPr>
      <xdr:spPr>
        <a:xfrm flipV="1">
          <a:off x="16179800" y="1490662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64" name="直線コネクタ 263"/>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91016</xdr:rowOff>
    </xdr:to>
    <xdr:cxnSp macro="">
      <xdr:nvCxnSpPr>
        <xdr:cNvPr id="267" name="直線コネクタ 266"/>
        <xdr:cNvCxnSpPr/>
      </xdr:nvCxnSpPr>
      <xdr:spPr>
        <a:xfrm>
          <a:off x="14401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111125</xdr:rowOff>
    </xdr:to>
    <xdr:cxnSp macro="">
      <xdr:nvCxnSpPr>
        <xdr:cNvPr id="270" name="直線コネクタ 269"/>
        <xdr:cNvCxnSpPr/>
      </xdr:nvCxnSpPr>
      <xdr:spPr>
        <a:xfrm flipV="1">
          <a:off x="13512800" y="149870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80" name="楕円 279"/>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81"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2" name="楕円 281"/>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3" name="テキスト ボックス 282"/>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4" name="楕円 283"/>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5" name="テキスト ボックス 284"/>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6" name="楕円 285"/>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7" name="テキスト ボックス 286"/>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8" name="楕円 287"/>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9" name="テキスト ボックス 288"/>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人で、令和元年度における定員管理計画目標数値（</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人）を大幅に上回る定員の削減となっている。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今後の社会情勢や行政需要の急速な変化に対応しながら、定年引き上げ等の公務員の制度改革も踏まえ、適正な定員管理を実行していく。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65133</xdr:rowOff>
    </xdr:from>
    <xdr:to>
      <xdr:col>81</xdr:col>
      <xdr:colOff>44450</xdr:colOff>
      <xdr:row>62</xdr:row>
      <xdr:rowOff>92710</xdr:rowOff>
    </xdr:to>
    <xdr:cxnSp macro="">
      <xdr:nvCxnSpPr>
        <xdr:cNvPr id="326" name="直線コネクタ 325"/>
        <xdr:cNvCxnSpPr/>
      </xdr:nvCxnSpPr>
      <xdr:spPr>
        <a:xfrm>
          <a:off x="16179800" y="1069503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65133</xdr:rowOff>
    </xdr:to>
    <xdr:cxnSp macro="">
      <xdr:nvCxnSpPr>
        <xdr:cNvPr id="329" name="直線コネクタ 328"/>
        <xdr:cNvCxnSpPr/>
      </xdr:nvCxnSpPr>
      <xdr:spPr>
        <a:xfrm>
          <a:off x="15290800" y="1068469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54791</xdr:rowOff>
    </xdr:from>
    <xdr:to>
      <xdr:col>72</xdr:col>
      <xdr:colOff>203200</xdr:colOff>
      <xdr:row>62</xdr:row>
      <xdr:rowOff>72027</xdr:rowOff>
    </xdr:to>
    <xdr:cxnSp macro="">
      <xdr:nvCxnSpPr>
        <xdr:cNvPr id="332" name="直線コネクタ 331"/>
        <xdr:cNvCxnSpPr/>
      </xdr:nvCxnSpPr>
      <xdr:spPr>
        <a:xfrm flipV="1">
          <a:off x="14401800" y="106846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37556</xdr:rowOff>
    </xdr:from>
    <xdr:to>
      <xdr:col>68</xdr:col>
      <xdr:colOff>152400</xdr:colOff>
      <xdr:row>62</xdr:row>
      <xdr:rowOff>72027</xdr:rowOff>
    </xdr:to>
    <xdr:cxnSp macro="">
      <xdr:nvCxnSpPr>
        <xdr:cNvPr id="335" name="直線コネクタ 334"/>
        <xdr:cNvCxnSpPr/>
      </xdr:nvCxnSpPr>
      <xdr:spPr>
        <a:xfrm>
          <a:off x="13512800" y="1066745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5" name="楕円 344"/>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6"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14333</xdr:rowOff>
    </xdr:from>
    <xdr:to>
      <xdr:col>77</xdr:col>
      <xdr:colOff>95250</xdr:colOff>
      <xdr:row>62</xdr:row>
      <xdr:rowOff>115933</xdr:rowOff>
    </xdr:to>
    <xdr:sp macro="" textlink="">
      <xdr:nvSpPr>
        <xdr:cNvPr id="347" name="楕円 346"/>
        <xdr:cNvSpPr/>
      </xdr:nvSpPr>
      <xdr:spPr>
        <a:xfrm>
          <a:off x="16129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48" name="テキスト ボックス 347"/>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9" name="楕円 348"/>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50" name="テキスト ボックス 349"/>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21227</xdr:rowOff>
    </xdr:from>
    <xdr:to>
      <xdr:col>68</xdr:col>
      <xdr:colOff>203200</xdr:colOff>
      <xdr:row>62</xdr:row>
      <xdr:rowOff>122827</xdr:rowOff>
    </xdr:to>
    <xdr:sp macro="" textlink="">
      <xdr:nvSpPr>
        <xdr:cNvPr id="351" name="楕円 350"/>
        <xdr:cNvSpPr/>
      </xdr:nvSpPr>
      <xdr:spPr>
        <a:xfrm>
          <a:off x="14351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107604</xdr:rowOff>
    </xdr:from>
    <xdr:ext cx="762000" cy="259045"/>
    <xdr:sp macro="" textlink="">
      <xdr:nvSpPr>
        <xdr:cNvPr id="352" name="テキスト ボックス 351"/>
        <xdr:cNvSpPr txBox="1"/>
      </xdr:nvSpPr>
      <xdr:spPr>
        <a:xfrm>
          <a:off x="14020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53" name="楕円 352"/>
        <xdr:cNvSpPr/>
      </xdr:nvSpPr>
      <xdr:spPr>
        <a:xfrm>
          <a:off x="13462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54" name="テキスト ボックス 353"/>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市町村合併以降の学校施設の耐震化などの大規模事業に係る起債や第三セクター等改革推進債の発行により、比率は類似団体等の平均よりも高い水準で推移している。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元利償還金等、算入公債費等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も前年度と同程度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であったが、普通交付税及び臨時財政対策債発行可能額の減により分母の標準財政規模が減少したことで、前年度から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今後も、起債対象事業の実施内容や時期の精査を行うなどして起債発行額の抑制に努め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負担の軽減を図る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132504</xdr:rowOff>
    </xdr:to>
    <xdr:cxnSp macro="">
      <xdr:nvCxnSpPr>
        <xdr:cNvPr id="388" name="直線コネクタ 387"/>
        <xdr:cNvCxnSpPr/>
      </xdr:nvCxnSpPr>
      <xdr:spPr>
        <a:xfrm>
          <a:off x="16179800" y="71539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71137</xdr:rowOff>
    </xdr:from>
    <xdr:ext cx="762000" cy="259045"/>
    <xdr:sp macro="" textlink="">
      <xdr:nvSpPr>
        <xdr:cNvPr id="389"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124460</xdr:rowOff>
    </xdr:to>
    <xdr:cxnSp macro="">
      <xdr:nvCxnSpPr>
        <xdr:cNvPr id="391" name="直線コネクタ 390"/>
        <xdr:cNvCxnSpPr/>
      </xdr:nvCxnSpPr>
      <xdr:spPr>
        <a:xfrm>
          <a:off x="15290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3" name="テキスト ボックス 392"/>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92287</xdr:rowOff>
    </xdr:to>
    <xdr:cxnSp macro="">
      <xdr:nvCxnSpPr>
        <xdr:cNvPr id="394" name="直線コネクタ 393"/>
        <xdr:cNvCxnSpPr/>
      </xdr:nvCxnSpPr>
      <xdr:spPr>
        <a:xfrm flipV="1">
          <a:off x="14401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148590</xdr:rowOff>
    </xdr:to>
    <xdr:cxnSp macro="">
      <xdr:nvCxnSpPr>
        <xdr:cNvPr id="397" name="直線コネクタ 396"/>
        <xdr:cNvCxnSpPr/>
      </xdr:nvCxnSpPr>
      <xdr:spPr>
        <a:xfrm flipV="1">
          <a:off x="13512800" y="71217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9" name="テキスト ボックス 398"/>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7" name="楕円 406"/>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8"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9" name="楕円 408"/>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10" name="テキスト ボックス 409"/>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11" name="楕円 410"/>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12" name="テキスト ボックス 411"/>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13" name="楕円 412"/>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14" name="テキスト ボックス 413"/>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5" name="楕円 414"/>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16" name="テキスト ボックス 41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長期的な視点で行財政運営の改善を図るため、多額の負債を有していた土地開発公社を平成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年度に清算しており、その際発行した第三セクター等改革推進債の影響により、比率は高い水準で推移している。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令和元年度は、下水道事業や一部事務組合において起債の償還が進み、起債残高が減少したことなどから将来負担額が大幅に減少した結果、前年度から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今後も将来世代の負担軽減を図るため、起債発行額の抑制などによる財政の健全化に努めていく。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69088</xdr:rowOff>
    </xdr:to>
    <xdr:cxnSp macro="">
      <xdr:nvCxnSpPr>
        <xdr:cNvPr id="443" name="直線コネクタ 442"/>
        <xdr:cNvCxnSpPr/>
      </xdr:nvCxnSpPr>
      <xdr:spPr>
        <a:xfrm flipV="1">
          <a:off x="17018000" y="2451100"/>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41165</xdr:rowOff>
    </xdr:from>
    <xdr:ext cx="762000" cy="259045"/>
    <xdr:sp macro="" textlink="">
      <xdr:nvSpPr>
        <xdr:cNvPr id="444"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69088</xdr:rowOff>
    </xdr:from>
    <xdr:to>
      <xdr:col>81</xdr:col>
      <xdr:colOff>133350</xdr:colOff>
      <xdr:row>22</xdr:row>
      <xdr:rowOff>69088</xdr:rowOff>
    </xdr:to>
    <xdr:cxnSp macro="">
      <xdr:nvCxnSpPr>
        <xdr:cNvPr id="445" name="直線コネクタ 444"/>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107340</xdr:rowOff>
    </xdr:from>
    <xdr:to>
      <xdr:col>81</xdr:col>
      <xdr:colOff>44450</xdr:colOff>
      <xdr:row>21</xdr:row>
      <xdr:rowOff>135331</xdr:rowOff>
    </xdr:to>
    <xdr:cxnSp macro="">
      <xdr:nvCxnSpPr>
        <xdr:cNvPr id="448" name="直線コネクタ 447"/>
        <xdr:cNvCxnSpPr/>
      </xdr:nvCxnSpPr>
      <xdr:spPr>
        <a:xfrm flipV="1">
          <a:off x="16179800" y="3707790"/>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151401</xdr:rowOff>
    </xdr:from>
    <xdr:ext cx="762000" cy="259045"/>
    <xdr:sp macro="" textlink="">
      <xdr:nvSpPr>
        <xdr:cNvPr id="449" name="将来負担の状況平均値テキスト"/>
        <xdr:cNvSpPr txBox="1"/>
      </xdr:nvSpPr>
      <xdr:spPr>
        <a:xfrm>
          <a:off x="17106900" y="2723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134874</xdr:rowOff>
    </xdr:from>
    <xdr:to>
      <xdr:col>81</xdr:col>
      <xdr:colOff>95250</xdr:colOff>
      <xdr:row>17</xdr:row>
      <xdr:rowOff>65024</xdr:rowOff>
    </xdr:to>
    <xdr:sp macro="" textlink="">
      <xdr:nvSpPr>
        <xdr:cNvPr id="450" name="フローチャート: 判断 449"/>
        <xdr:cNvSpPr/>
      </xdr:nvSpPr>
      <xdr:spPr>
        <a:xfrm>
          <a:off x="169672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135331</xdr:rowOff>
    </xdr:from>
    <xdr:to>
      <xdr:col>77</xdr:col>
      <xdr:colOff>44450</xdr:colOff>
      <xdr:row>21</xdr:row>
      <xdr:rowOff>165252</xdr:rowOff>
    </xdr:to>
    <xdr:cxnSp macro="">
      <xdr:nvCxnSpPr>
        <xdr:cNvPr id="451" name="直線コネクタ 450"/>
        <xdr:cNvCxnSpPr/>
      </xdr:nvCxnSpPr>
      <xdr:spPr>
        <a:xfrm flipV="1">
          <a:off x="15290800" y="373578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112674</xdr:rowOff>
    </xdr:from>
    <xdr:to>
      <xdr:col>77</xdr:col>
      <xdr:colOff>95250</xdr:colOff>
      <xdr:row>17</xdr:row>
      <xdr:rowOff>42824</xdr:rowOff>
    </xdr:to>
    <xdr:sp macro="" textlink="">
      <xdr:nvSpPr>
        <xdr:cNvPr id="452" name="フローチャート: 判断 451"/>
        <xdr:cNvSpPr/>
      </xdr:nvSpPr>
      <xdr:spPr>
        <a:xfrm>
          <a:off x="16129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53001</xdr:rowOff>
    </xdr:from>
    <xdr:ext cx="736600" cy="259045"/>
    <xdr:sp macro="" textlink="">
      <xdr:nvSpPr>
        <xdr:cNvPr id="453" name="テキスト ボックス 452"/>
        <xdr:cNvSpPr txBox="1"/>
      </xdr:nvSpPr>
      <xdr:spPr>
        <a:xfrm>
          <a:off x="15798800" y="262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165252</xdr:rowOff>
    </xdr:from>
    <xdr:to>
      <xdr:col>72</xdr:col>
      <xdr:colOff>203200</xdr:colOff>
      <xdr:row>22</xdr:row>
      <xdr:rowOff>6350</xdr:rowOff>
    </xdr:to>
    <xdr:cxnSp macro="">
      <xdr:nvCxnSpPr>
        <xdr:cNvPr id="454" name="直線コネクタ 453"/>
        <xdr:cNvCxnSpPr/>
      </xdr:nvCxnSpPr>
      <xdr:spPr>
        <a:xfrm flipV="1">
          <a:off x="14401800" y="3765702"/>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151282</xdr:rowOff>
    </xdr:from>
    <xdr:to>
      <xdr:col>73</xdr:col>
      <xdr:colOff>44450</xdr:colOff>
      <xdr:row>17</xdr:row>
      <xdr:rowOff>81432</xdr:rowOff>
    </xdr:to>
    <xdr:sp macro="" textlink="">
      <xdr:nvSpPr>
        <xdr:cNvPr id="455" name="フローチャート: 判断 454"/>
        <xdr:cNvSpPr/>
      </xdr:nvSpPr>
      <xdr:spPr>
        <a:xfrm>
          <a:off x="15240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91609</xdr:rowOff>
    </xdr:from>
    <xdr:ext cx="762000" cy="259045"/>
    <xdr:sp macro="" textlink="">
      <xdr:nvSpPr>
        <xdr:cNvPr id="456" name="テキスト ボックス 455"/>
        <xdr:cNvSpPr txBox="1"/>
      </xdr:nvSpPr>
      <xdr:spPr>
        <a:xfrm>
          <a:off x="14909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6350</xdr:rowOff>
    </xdr:from>
    <xdr:to>
      <xdr:col>68</xdr:col>
      <xdr:colOff>152400</xdr:colOff>
      <xdr:row>23</xdr:row>
      <xdr:rowOff>19253</xdr:rowOff>
    </xdr:to>
    <xdr:cxnSp macro="">
      <xdr:nvCxnSpPr>
        <xdr:cNvPr id="457" name="直線コネクタ 456"/>
        <xdr:cNvCxnSpPr/>
      </xdr:nvCxnSpPr>
      <xdr:spPr>
        <a:xfrm flipV="1">
          <a:off x="13512800" y="3778250"/>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169621</xdr:rowOff>
    </xdr:from>
    <xdr:to>
      <xdr:col>68</xdr:col>
      <xdr:colOff>203200</xdr:colOff>
      <xdr:row>17</xdr:row>
      <xdr:rowOff>99771</xdr:rowOff>
    </xdr:to>
    <xdr:sp macro="" textlink="">
      <xdr:nvSpPr>
        <xdr:cNvPr id="458" name="フローチャート: 判断 457"/>
        <xdr:cNvSpPr/>
      </xdr:nvSpPr>
      <xdr:spPr>
        <a:xfrm>
          <a:off x="14351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109948</xdr:rowOff>
    </xdr:from>
    <xdr:ext cx="762000" cy="259045"/>
    <xdr:sp macro="" textlink="">
      <xdr:nvSpPr>
        <xdr:cNvPr id="459" name="テキスト ボックス 458"/>
        <xdr:cNvSpPr txBox="1"/>
      </xdr:nvSpPr>
      <xdr:spPr>
        <a:xfrm>
          <a:off x="14020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165405</xdr:rowOff>
    </xdr:from>
    <xdr:to>
      <xdr:col>64</xdr:col>
      <xdr:colOff>152400</xdr:colOff>
      <xdr:row>16</xdr:row>
      <xdr:rowOff>95555</xdr:rowOff>
    </xdr:to>
    <xdr:sp macro="" textlink="">
      <xdr:nvSpPr>
        <xdr:cNvPr id="460" name="フローチャート: 判断 459"/>
        <xdr:cNvSpPr/>
      </xdr:nvSpPr>
      <xdr:spPr>
        <a:xfrm>
          <a:off x="13462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105732</xdr:rowOff>
    </xdr:from>
    <xdr:ext cx="762000" cy="259045"/>
    <xdr:sp macro="" textlink="">
      <xdr:nvSpPr>
        <xdr:cNvPr id="461" name="テキスト ボックス 460"/>
        <xdr:cNvSpPr txBox="1"/>
      </xdr:nvSpPr>
      <xdr:spPr>
        <a:xfrm>
          <a:off x="13131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56540</xdr:rowOff>
    </xdr:from>
    <xdr:to>
      <xdr:col>81</xdr:col>
      <xdr:colOff>95250</xdr:colOff>
      <xdr:row>21</xdr:row>
      <xdr:rowOff>158140</xdr:rowOff>
    </xdr:to>
    <xdr:sp macro="" textlink="">
      <xdr:nvSpPr>
        <xdr:cNvPr id="467" name="楕円 466"/>
        <xdr:cNvSpPr/>
      </xdr:nvSpPr>
      <xdr:spPr>
        <a:xfrm>
          <a:off x="16967200" y="36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28617</xdr:rowOff>
    </xdr:from>
    <xdr:ext cx="762000" cy="259045"/>
    <xdr:sp macro="" textlink="">
      <xdr:nvSpPr>
        <xdr:cNvPr id="468" name="将来負担の状況該当値テキスト"/>
        <xdr:cNvSpPr txBox="1"/>
      </xdr:nvSpPr>
      <xdr:spPr>
        <a:xfrm>
          <a:off x="17106900" y="362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84531</xdr:rowOff>
    </xdr:from>
    <xdr:to>
      <xdr:col>77</xdr:col>
      <xdr:colOff>95250</xdr:colOff>
      <xdr:row>22</xdr:row>
      <xdr:rowOff>14681</xdr:rowOff>
    </xdr:to>
    <xdr:sp macro="" textlink="">
      <xdr:nvSpPr>
        <xdr:cNvPr id="469" name="楕円 468"/>
        <xdr:cNvSpPr/>
      </xdr:nvSpPr>
      <xdr:spPr>
        <a:xfrm>
          <a:off x="16129000" y="36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170908</xdr:rowOff>
    </xdr:from>
    <xdr:ext cx="736600" cy="259045"/>
    <xdr:sp macro="" textlink="">
      <xdr:nvSpPr>
        <xdr:cNvPr id="470" name="テキスト ボックス 469"/>
        <xdr:cNvSpPr txBox="1"/>
      </xdr:nvSpPr>
      <xdr:spPr>
        <a:xfrm>
          <a:off x="15798800" y="377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114452</xdr:rowOff>
    </xdr:from>
    <xdr:to>
      <xdr:col>73</xdr:col>
      <xdr:colOff>44450</xdr:colOff>
      <xdr:row>22</xdr:row>
      <xdr:rowOff>44602</xdr:rowOff>
    </xdr:to>
    <xdr:sp macro="" textlink="">
      <xdr:nvSpPr>
        <xdr:cNvPr id="471" name="楕円 470"/>
        <xdr:cNvSpPr/>
      </xdr:nvSpPr>
      <xdr:spPr>
        <a:xfrm>
          <a:off x="15240000" y="37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29379</xdr:rowOff>
    </xdr:from>
    <xdr:ext cx="762000" cy="259045"/>
    <xdr:sp macro="" textlink="">
      <xdr:nvSpPr>
        <xdr:cNvPr id="472" name="テキスト ボックス 471"/>
        <xdr:cNvSpPr txBox="1"/>
      </xdr:nvSpPr>
      <xdr:spPr>
        <a:xfrm>
          <a:off x="14909800" y="380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127000</xdr:rowOff>
    </xdr:from>
    <xdr:to>
      <xdr:col>68</xdr:col>
      <xdr:colOff>203200</xdr:colOff>
      <xdr:row>22</xdr:row>
      <xdr:rowOff>57150</xdr:rowOff>
    </xdr:to>
    <xdr:sp macro="" textlink="">
      <xdr:nvSpPr>
        <xdr:cNvPr id="473" name="楕円 472"/>
        <xdr:cNvSpPr/>
      </xdr:nvSpPr>
      <xdr:spPr>
        <a:xfrm>
          <a:off x="14351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41927</xdr:rowOff>
    </xdr:from>
    <xdr:ext cx="762000" cy="259045"/>
    <xdr:sp macro="" textlink="">
      <xdr:nvSpPr>
        <xdr:cNvPr id="474" name="テキスト ボックス 473"/>
        <xdr:cNvSpPr txBox="1"/>
      </xdr:nvSpPr>
      <xdr:spPr>
        <a:xfrm>
          <a:off x="14020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139903</xdr:rowOff>
    </xdr:from>
    <xdr:to>
      <xdr:col>64</xdr:col>
      <xdr:colOff>152400</xdr:colOff>
      <xdr:row>23</xdr:row>
      <xdr:rowOff>70053</xdr:rowOff>
    </xdr:to>
    <xdr:sp macro="" textlink="">
      <xdr:nvSpPr>
        <xdr:cNvPr id="475" name="楕円 474"/>
        <xdr:cNvSpPr/>
      </xdr:nvSpPr>
      <xdr:spPr>
        <a:xfrm>
          <a:off x="13462000" y="39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54830</xdr:rowOff>
    </xdr:from>
    <xdr:ext cx="762000" cy="259045"/>
    <xdr:sp macro="" textlink="">
      <xdr:nvSpPr>
        <xdr:cNvPr id="476" name="テキスト ボックス 475"/>
        <xdr:cNvSpPr txBox="1"/>
      </xdr:nvSpPr>
      <xdr:spPr>
        <a:xfrm>
          <a:off x="13131800" y="39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100,669
99,679
506.33
50,255,661
49,061,541
940,969
26,939,577
73,668,875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類似団体、全国及び</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県の平均を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も下回って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令和元年度は、人</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事院勧告による給与改定に伴い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給料や期末・勤勉手当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、退職手当が前年度に比して大きく</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36</xdr:row>
      <xdr:rowOff>78014</xdr:rowOff>
    </xdr:to>
    <xdr:cxnSp macro="">
      <xdr:nvCxnSpPr>
        <xdr:cNvPr id="68" name="直線コネクタ 67"/>
        <xdr:cNvCxnSpPr/>
      </xdr:nvCxnSpPr>
      <xdr:spPr>
        <a:xfrm>
          <a:off x="3987800" y="6152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37</xdr:row>
      <xdr:rowOff>4536</xdr:rowOff>
    </xdr:to>
    <xdr:cxnSp macro="">
      <xdr:nvCxnSpPr>
        <xdr:cNvPr id="71" name="直線コネクタ 70"/>
        <xdr:cNvCxnSpPr/>
      </xdr:nvCxnSpPr>
      <xdr:spPr>
        <a:xfrm flipV="1">
          <a:off x="3098800" y="6152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37</xdr:row>
      <xdr:rowOff>4536</xdr:rowOff>
    </xdr:to>
    <xdr:cxnSp macro="">
      <xdr:nvCxnSpPr>
        <xdr:cNvPr id="74" name="直線コネクタ 73"/>
        <xdr:cNvCxnSpPr/>
      </xdr:nvCxnSpPr>
      <xdr:spPr>
        <a:xfrm>
          <a:off x="2209800" y="6152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36</xdr:row>
      <xdr:rowOff>61686</xdr:rowOff>
    </xdr:to>
    <xdr:cxnSp macro="">
      <xdr:nvCxnSpPr>
        <xdr:cNvPr id="77" name="直線コネクタ 76"/>
        <xdr:cNvCxnSpPr/>
      </xdr:nvCxnSpPr>
      <xdr:spPr>
        <a:xfrm flipV="1">
          <a:off x="1320800" y="6152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125186</xdr:rowOff>
    </xdr:from>
    <xdr:to>
      <xdr:col>15</xdr:col>
      <xdr:colOff>149225</xdr:colOff>
      <xdr:row>37</xdr:row>
      <xdr:rowOff>55336</xdr:rowOff>
    </xdr:to>
    <xdr:sp macro="" textlink="">
      <xdr:nvSpPr>
        <xdr:cNvPr id="91" name="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95" name="楕円 94"/>
        <xdr:cNvSpPr/>
      </xdr:nvSpPr>
      <xdr:spPr>
        <a:xfrm>
          <a:off x="1270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96" name="テキスト ボックス 95"/>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全国及び県の平均を下回って推移し、類似団体内では最低となっているが、主な要因として、一般廃棄物（ごみ、し尿）処理や消防業務を一部事務組合に移行していることが挙げられる。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令和元年度は、放課後児童健全育成事業などが増加した一方、給食センター運営費など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減少し、前年度と同値となった。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今後は、公共施設の集約化、複合化の取組や事務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効率化を進め、経常経費の圧縮に努める。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118836</xdr:rowOff>
    </xdr:from>
    <xdr:to>
      <xdr:col>82</xdr:col>
      <xdr:colOff>107950</xdr:colOff>
      <xdr:row>13</xdr:row>
      <xdr:rowOff>118836</xdr:rowOff>
    </xdr:to>
    <xdr:cxnSp macro="">
      <xdr:nvCxnSpPr>
        <xdr:cNvPr id="131" name="直線コネクタ 130"/>
        <xdr:cNvCxnSpPr/>
      </xdr:nvCxnSpPr>
      <xdr:spPr>
        <a:xfrm>
          <a:off x="15671800" y="2347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86179</xdr:rowOff>
    </xdr:from>
    <xdr:to>
      <xdr:col>78</xdr:col>
      <xdr:colOff>69850</xdr:colOff>
      <xdr:row>13</xdr:row>
      <xdr:rowOff>118836</xdr:rowOff>
    </xdr:to>
    <xdr:cxnSp macro="">
      <xdr:nvCxnSpPr>
        <xdr:cNvPr id="134" name="直線コネクタ 133"/>
        <xdr:cNvCxnSpPr/>
      </xdr:nvCxnSpPr>
      <xdr:spPr>
        <a:xfrm>
          <a:off x="14782800" y="2315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86179</xdr:rowOff>
    </xdr:from>
    <xdr:to>
      <xdr:col>73</xdr:col>
      <xdr:colOff>180975</xdr:colOff>
      <xdr:row>13</xdr:row>
      <xdr:rowOff>167821</xdr:rowOff>
    </xdr:to>
    <xdr:cxnSp macro="">
      <xdr:nvCxnSpPr>
        <xdr:cNvPr id="137" name="直線コネクタ 136"/>
        <xdr:cNvCxnSpPr/>
      </xdr:nvCxnSpPr>
      <xdr:spPr>
        <a:xfrm flipV="1">
          <a:off x="13893800" y="23150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13</xdr:row>
      <xdr:rowOff>167821</xdr:rowOff>
    </xdr:to>
    <xdr:cxnSp macro="">
      <xdr:nvCxnSpPr>
        <xdr:cNvPr id="140" name="直線コネクタ 139"/>
        <xdr:cNvCxnSpPr/>
      </xdr:nvCxnSpPr>
      <xdr:spPr>
        <a:xfrm>
          <a:off x="13004800" y="2396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68036</xdr:rowOff>
    </xdr:from>
    <xdr:to>
      <xdr:col>82</xdr:col>
      <xdr:colOff>158750</xdr:colOff>
      <xdr:row>13</xdr:row>
      <xdr:rowOff>169636</xdr:rowOff>
    </xdr:to>
    <xdr:sp macro="" textlink="">
      <xdr:nvSpPr>
        <xdr:cNvPr id="150" name="楕円 149"/>
        <xdr:cNvSpPr/>
      </xdr:nvSpPr>
      <xdr:spPr>
        <a:xfrm>
          <a:off x="164592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148063</xdr:rowOff>
    </xdr:from>
    <xdr:ext cx="762000" cy="259045"/>
    <xdr:sp macro="" textlink="">
      <xdr:nvSpPr>
        <xdr:cNvPr id="151" name="物件費該当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68036</xdr:rowOff>
    </xdr:from>
    <xdr:to>
      <xdr:col>78</xdr:col>
      <xdr:colOff>120650</xdr:colOff>
      <xdr:row>13</xdr:row>
      <xdr:rowOff>169636</xdr:rowOff>
    </xdr:to>
    <xdr:sp macro="" textlink="">
      <xdr:nvSpPr>
        <xdr:cNvPr id="152" name="楕円 151"/>
        <xdr:cNvSpPr/>
      </xdr:nvSpPr>
      <xdr:spPr>
        <a:xfrm>
          <a:off x="15621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8363</xdr:rowOff>
    </xdr:from>
    <xdr:ext cx="736600" cy="259045"/>
    <xdr:sp macro="" textlink="">
      <xdr:nvSpPr>
        <xdr:cNvPr id="153" name="テキスト ボックス 152"/>
        <xdr:cNvSpPr txBox="1"/>
      </xdr:nvSpPr>
      <xdr:spPr>
        <a:xfrm>
          <a:off x="15290800" y="206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35379</xdr:rowOff>
    </xdr:from>
    <xdr:to>
      <xdr:col>74</xdr:col>
      <xdr:colOff>31750</xdr:colOff>
      <xdr:row>13</xdr:row>
      <xdr:rowOff>136979</xdr:rowOff>
    </xdr:to>
    <xdr:sp macro="" textlink="">
      <xdr:nvSpPr>
        <xdr:cNvPr id="154" name="楕円 153"/>
        <xdr:cNvSpPr/>
      </xdr:nvSpPr>
      <xdr:spPr>
        <a:xfrm>
          <a:off x="14732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147156</xdr:rowOff>
    </xdr:from>
    <xdr:ext cx="762000" cy="259045"/>
    <xdr:sp macro="" textlink="">
      <xdr:nvSpPr>
        <xdr:cNvPr id="155" name="テキスト ボックス 154"/>
        <xdr:cNvSpPr txBox="1"/>
      </xdr:nvSpPr>
      <xdr:spPr>
        <a:xfrm>
          <a:off x="14401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6" name="楕円 155"/>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7" name="テキスト ボックス 156"/>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8" name="楕円 157"/>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9" name="テキスト ボックス 158"/>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県の平均を上回っているが、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全国平均とは同値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令和元年度は、制度改正による児童扶養手当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の増を始め、民間教育・保育施設運営費や障害児通所支援事業費の増などにより、前年度から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高止まり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見込まれるが、単独事業の見直しなどにより財政負担の圧縮に努める。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170434</xdr:rowOff>
    </xdr:from>
    <xdr:to>
      <xdr:col>24</xdr:col>
      <xdr:colOff>25400</xdr:colOff>
      <xdr:row>55</xdr:row>
      <xdr:rowOff>10414</xdr:rowOff>
    </xdr:to>
    <xdr:cxnSp macro="">
      <xdr:nvCxnSpPr>
        <xdr:cNvPr id="190" name="直線コネクタ 189"/>
        <xdr:cNvCxnSpPr/>
      </xdr:nvCxnSpPr>
      <xdr:spPr>
        <a:xfrm>
          <a:off x="3987800" y="925728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143002</xdr:rowOff>
    </xdr:from>
    <xdr:to>
      <xdr:col>19</xdr:col>
      <xdr:colOff>187325</xdr:colOff>
      <xdr:row>53</xdr:row>
      <xdr:rowOff>170434</xdr:rowOff>
    </xdr:to>
    <xdr:cxnSp macro="">
      <xdr:nvCxnSpPr>
        <xdr:cNvPr id="193" name="直線コネクタ 192"/>
        <xdr:cNvCxnSpPr/>
      </xdr:nvCxnSpPr>
      <xdr:spPr>
        <a:xfrm>
          <a:off x="3098800" y="92298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143002</xdr:rowOff>
    </xdr:from>
    <xdr:to>
      <xdr:col>15</xdr:col>
      <xdr:colOff>98425</xdr:colOff>
      <xdr:row>54</xdr:row>
      <xdr:rowOff>26416</xdr:rowOff>
    </xdr:to>
    <xdr:cxnSp macro="">
      <xdr:nvCxnSpPr>
        <xdr:cNvPr id="196" name="直線コネクタ 195"/>
        <xdr:cNvCxnSpPr/>
      </xdr:nvCxnSpPr>
      <xdr:spPr>
        <a:xfrm flipV="1">
          <a:off x="2209800" y="9229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78994</xdr:rowOff>
    </xdr:from>
    <xdr:to>
      <xdr:col>11</xdr:col>
      <xdr:colOff>9525</xdr:colOff>
      <xdr:row>54</xdr:row>
      <xdr:rowOff>26416</xdr:rowOff>
    </xdr:to>
    <xdr:cxnSp macro="">
      <xdr:nvCxnSpPr>
        <xdr:cNvPr id="199" name="直線コネクタ 198"/>
        <xdr:cNvCxnSpPr/>
      </xdr:nvCxnSpPr>
      <xdr:spPr>
        <a:xfrm>
          <a:off x="1320800" y="91658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131064</xdr:rowOff>
    </xdr:from>
    <xdr:to>
      <xdr:col>24</xdr:col>
      <xdr:colOff>76200</xdr:colOff>
      <xdr:row>55</xdr:row>
      <xdr:rowOff>61214</xdr:rowOff>
    </xdr:to>
    <xdr:sp macro="" textlink="">
      <xdr:nvSpPr>
        <xdr:cNvPr id="209" name="楕円 208"/>
        <xdr:cNvSpPr/>
      </xdr:nvSpPr>
      <xdr:spPr>
        <a:xfrm>
          <a:off x="4775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147591</xdr:rowOff>
    </xdr:from>
    <xdr:ext cx="762000" cy="259045"/>
    <xdr:sp macro="" textlink="">
      <xdr:nvSpPr>
        <xdr:cNvPr id="210" name="扶助費該当値テキスト"/>
        <xdr:cNvSpPr txBox="1"/>
      </xdr:nvSpPr>
      <xdr:spPr>
        <a:xfrm>
          <a:off x="4914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119634</xdr:rowOff>
    </xdr:from>
    <xdr:to>
      <xdr:col>20</xdr:col>
      <xdr:colOff>38100</xdr:colOff>
      <xdr:row>54</xdr:row>
      <xdr:rowOff>49784</xdr:rowOff>
    </xdr:to>
    <xdr:sp macro="" textlink="">
      <xdr:nvSpPr>
        <xdr:cNvPr id="211" name="楕円 210"/>
        <xdr:cNvSpPr/>
      </xdr:nvSpPr>
      <xdr:spPr>
        <a:xfrm>
          <a:off x="3937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59961</xdr:rowOff>
    </xdr:from>
    <xdr:ext cx="736600" cy="259045"/>
    <xdr:sp macro="" textlink="">
      <xdr:nvSpPr>
        <xdr:cNvPr id="212" name="テキスト ボックス 211"/>
        <xdr:cNvSpPr txBox="1"/>
      </xdr:nvSpPr>
      <xdr:spPr>
        <a:xfrm>
          <a:off x="3606800" y="897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92202</xdr:rowOff>
    </xdr:from>
    <xdr:to>
      <xdr:col>15</xdr:col>
      <xdr:colOff>149225</xdr:colOff>
      <xdr:row>54</xdr:row>
      <xdr:rowOff>22352</xdr:rowOff>
    </xdr:to>
    <xdr:sp macro="" textlink="">
      <xdr:nvSpPr>
        <xdr:cNvPr id="213" name="楕円 212"/>
        <xdr:cNvSpPr/>
      </xdr:nvSpPr>
      <xdr:spPr>
        <a:xfrm>
          <a:off x="3048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32529</xdr:rowOff>
    </xdr:from>
    <xdr:ext cx="762000" cy="259045"/>
    <xdr:sp macro="" textlink="">
      <xdr:nvSpPr>
        <xdr:cNvPr id="214" name="テキスト ボックス 213"/>
        <xdr:cNvSpPr txBox="1"/>
      </xdr:nvSpPr>
      <xdr:spPr>
        <a:xfrm>
          <a:off x="2717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147066</xdr:rowOff>
    </xdr:from>
    <xdr:to>
      <xdr:col>11</xdr:col>
      <xdr:colOff>60325</xdr:colOff>
      <xdr:row>54</xdr:row>
      <xdr:rowOff>77216</xdr:rowOff>
    </xdr:to>
    <xdr:sp macro="" textlink="">
      <xdr:nvSpPr>
        <xdr:cNvPr id="215" name="楕円 214"/>
        <xdr:cNvSpPr/>
      </xdr:nvSpPr>
      <xdr:spPr>
        <a:xfrm>
          <a:off x="2159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87393</xdr:rowOff>
    </xdr:from>
    <xdr:ext cx="762000" cy="259045"/>
    <xdr:sp macro="" textlink="">
      <xdr:nvSpPr>
        <xdr:cNvPr id="216" name="テキスト ボックス 215"/>
        <xdr:cNvSpPr txBox="1"/>
      </xdr:nvSpPr>
      <xdr:spPr>
        <a:xfrm>
          <a:off x="1828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28194</xdr:rowOff>
    </xdr:from>
    <xdr:to>
      <xdr:col>6</xdr:col>
      <xdr:colOff>171450</xdr:colOff>
      <xdr:row>53</xdr:row>
      <xdr:rowOff>129794</xdr:rowOff>
    </xdr:to>
    <xdr:sp macro="" textlink="">
      <xdr:nvSpPr>
        <xdr:cNvPr id="217" name="楕円 216"/>
        <xdr:cNvSpPr/>
      </xdr:nvSpPr>
      <xdr:spPr>
        <a:xfrm>
          <a:off x="1270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139971</xdr:rowOff>
    </xdr:from>
    <xdr:ext cx="762000" cy="259045"/>
    <xdr:sp macro="" textlink="">
      <xdr:nvSpPr>
        <xdr:cNvPr id="218" name="テキスト ボックス 217"/>
        <xdr:cNvSpPr txBox="1"/>
      </xdr:nvSpPr>
      <xdr:spPr>
        <a:xfrm>
          <a:off x="939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ポイント増となったが、類似団体、全国及び県の平均をいずれも下回っている。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増加の主な要因としては、介護保険特別会計及び後期高齢者医療特別会計への繰出金の増加が挙げられる。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今後も、高齢化の進行により高齢者医療に要する経費の高止まりが見込まれるため、介護予防活動を推進するなどして一般会計の負担軽減を図る。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94343</xdr:rowOff>
    </xdr:from>
    <xdr:to>
      <xdr:col>82</xdr:col>
      <xdr:colOff>107950</xdr:colOff>
      <xdr:row>57</xdr:row>
      <xdr:rowOff>20865</xdr:rowOff>
    </xdr:to>
    <xdr:cxnSp macro="">
      <xdr:nvCxnSpPr>
        <xdr:cNvPr id="253" name="直線コネクタ 252"/>
        <xdr:cNvCxnSpPr/>
      </xdr:nvCxnSpPr>
      <xdr:spPr>
        <a:xfrm>
          <a:off x="15671800" y="96955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94343</xdr:rowOff>
    </xdr:from>
    <xdr:to>
      <xdr:col>78</xdr:col>
      <xdr:colOff>69850</xdr:colOff>
      <xdr:row>62</xdr:row>
      <xdr:rowOff>78015</xdr:rowOff>
    </xdr:to>
    <xdr:cxnSp macro="">
      <xdr:nvCxnSpPr>
        <xdr:cNvPr id="256" name="直線コネクタ 255"/>
        <xdr:cNvCxnSpPr/>
      </xdr:nvCxnSpPr>
      <xdr:spPr>
        <a:xfrm flipV="1">
          <a:off x="14782800" y="9695543"/>
          <a:ext cx="889000" cy="10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78015</xdr:rowOff>
    </xdr:from>
    <xdr:to>
      <xdr:col>73</xdr:col>
      <xdr:colOff>180975</xdr:colOff>
      <xdr:row>62</xdr:row>
      <xdr:rowOff>78015</xdr:rowOff>
    </xdr:to>
    <xdr:cxnSp macro="">
      <xdr:nvCxnSpPr>
        <xdr:cNvPr id="259" name="直線コネクタ 258"/>
        <xdr:cNvCxnSpPr/>
      </xdr:nvCxnSpPr>
      <xdr:spPr>
        <a:xfrm>
          <a:off x="13893800" y="1070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45357</xdr:rowOff>
    </xdr:from>
    <xdr:to>
      <xdr:col>69</xdr:col>
      <xdr:colOff>92075</xdr:colOff>
      <xdr:row>62</xdr:row>
      <xdr:rowOff>78015</xdr:rowOff>
    </xdr:to>
    <xdr:cxnSp macro="">
      <xdr:nvCxnSpPr>
        <xdr:cNvPr id="262" name="直線コネクタ 261"/>
        <xdr:cNvCxnSpPr/>
      </xdr:nvCxnSpPr>
      <xdr:spPr>
        <a:xfrm>
          <a:off x="13004800" y="10675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141515</xdr:rowOff>
    </xdr:from>
    <xdr:to>
      <xdr:col>82</xdr:col>
      <xdr:colOff>158750</xdr:colOff>
      <xdr:row>57</xdr:row>
      <xdr:rowOff>71665</xdr:rowOff>
    </xdr:to>
    <xdr:sp macro="" textlink="">
      <xdr:nvSpPr>
        <xdr:cNvPr id="272" name="楕円 271"/>
        <xdr:cNvSpPr/>
      </xdr:nvSpPr>
      <xdr:spPr>
        <a:xfrm>
          <a:off x="16459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158042</xdr:rowOff>
    </xdr:from>
    <xdr:ext cx="762000" cy="259045"/>
    <xdr:sp macro="" textlink="">
      <xdr:nvSpPr>
        <xdr:cNvPr id="273" name="その他該当値テキスト"/>
        <xdr:cNvSpPr txBox="1"/>
      </xdr:nvSpPr>
      <xdr:spPr>
        <a:xfrm>
          <a:off x="16598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43543</xdr:rowOff>
    </xdr:from>
    <xdr:to>
      <xdr:col>78</xdr:col>
      <xdr:colOff>120650</xdr:colOff>
      <xdr:row>56</xdr:row>
      <xdr:rowOff>145143</xdr:rowOff>
    </xdr:to>
    <xdr:sp macro="" textlink="">
      <xdr:nvSpPr>
        <xdr:cNvPr id="274" name="楕円 273"/>
        <xdr:cNvSpPr/>
      </xdr:nvSpPr>
      <xdr:spPr>
        <a:xfrm>
          <a:off x="15621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155320</xdr:rowOff>
    </xdr:from>
    <xdr:ext cx="736600" cy="259045"/>
    <xdr:sp macro="" textlink="">
      <xdr:nvSpPr>
        <xdr:cNvPr id="275" name="テキスト ボックス 274"/>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27215</xdr:rowOff>
    </xdr:from>
    <xdr:to>
      <xdr:col>74</xdr:col>
      <xdr:colOff>31750</xdr:colOff>
      <xdr:row>62</xdr:row>
      <xdr:rowOff>128815</xdr:rowOff>
    </xdr:to>
    <xdr:sp macro="" textlink="">
      <xdr:nvSpPr>
        <xdr:cNvPr id="276" name="楕円 275"/>
        <xdr:cNvSpPr/>
      </xdr:nvSpPr>
      <xdr:spPr>
        <a:xfrm>
          <a:off x="14732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113592</xdr:rowOff>
    </xdr:from>
    <xdr:ext cx="762000" cy="259045"/>
    <xdr:sp macro="" textlink="">
      <xdr:nvSpPr>
        <xdr:cNvPr id="277" name="テキスト ボックス 276"/>
        <xdr:cNvSpPr txBox="1"/>
      </xdr:nvSpPr>
      <xdr:spPr>
        <a:xfrm>
          <a:off x="14401800" y="1074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27215</xdr:rowOff>
    </xdr:from>
    <xdr:to>
      <xdr:col>69</xdr:col>
      <xdr:colOff>142875</xdr:colOff>
      <xdr:row>62</xdr:row>
      <xdr:rowOff>128815</xdr:rowOff>
    </xdr:to>
    <xdr:sp macro="" textlink="">
      <xdr:nvSpPr>
        <xdr:cNvPr id="278" name="楕円 277"/>
        <xdr:cNvSpPr/>
      </xdr:nvSpPr>
      <xdr:spPr>
        <a:xfrm>
          <a:off x="13843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113592</xdr:rowOff>
    </xdr:from>
    <xdr:ext cx="762000" cy="259045"/>
    <xdr:sp macro="" textlink="">
      <xdr:nvSpPr>
        <xdr:cNvPr id="279" name="テキスト ボックス 278"/>
        <xdr:cNvSpPr txBox="1"/>
      </xdr:nvSpPr>
      <xdr:spPr>
        <a:xfrm>
          <a:off x="13512800" y="1074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166007</xdr:rowOff>
    </xdr:from>
    <xdr:to>
      <xdr:col>65</xdr:col>
      <xdr:colOff>53975</xdr:colOff>
      <xdr:row>62</xdr:row>
      <xdr:rowOff>96157</xdr:rowOff>
    </xdr:to>
    <xdr:sp macro="" textlink="">
      <xdr:nvSpPr>
        <xdr:cNvPr id="280" name="楕円 279"/>
        <xdr:cNvSpPr/>
      </xdr:nvSpPr>
      <xdr:spPr>
        <a:xfrm>
          <a:off x="12954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80934</xdr:rowOff>
    </xdr:from>
    <xdr:ext cx="762000" cy="259045"/>
    <xdr:sp macro="" textlink="">
      <xdr:nvSpPr>
        <xdr:cNvPr id="281" name="テキスト ボックス 280"/>
        <xdr:cNvSpPr txBox="1"/>
      </xdr:nvSpPr>
      <xdr:spPr>
        <a:xfrm>
          <a:off x="12623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比率が大きく高まった前年度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から更に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ポイント増となっており、類似団体、全国及び県の平均をいずれも上回っている。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新クリーンセンター</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の建設などに伴う一部事務組合負担金の大幅増が主な要因となっている。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当面の間、当該負担金は高止まりすることが見込まれるため、多額の補助金を支出している下水道事業及び農業集落排水事業の経営改善や各種補助金の見直しなどに取り組んでいく。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53522</xdr:rowOff>
    </xdr:from>
    <xdr:to>
      <xdr:col>82</xdr:col>
      <xdr:colOff>107950</xdr:colOff>
      <xdr:row>40</xdr:row>
      <xdr:rowOff>154215</xdr:rowOff>
    </xdr:to>
    <xdr:cxnSp macro="">
      <xdr:nvCxnSpPr>
        <xdr:cNvPr id="316" name="直線コネクタ 315"/>
        <xdr:cNvCxnSpPr/>
      </xdr:nvCxnSpPr>
      <xdr:spPr>
        <a:xfrm>
          <a:off x="15671800" y="6740072"/>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7"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154214</xdr:rowOff>
    </xdr:from>
    <xdr:to>
      <xdr:col>78</xdr:col>
      <xdr:colOff>69850</xdr:colOff>
      <xdr:row>39</xdr:row>
      <xdr:rowOff>53522</xdr:rowOff>
    </xdr:to>
    <xdr:cxnSp macro="">
      <xdr:nvCxnSpPr>
        <xdr:cNvPr id="319" name="直線コネクタ 318"/>
        <xdr:cNvCxnSpPr/>
      </xdr:nvCxnSpPr>
      <xdr:spPr>
        <a:xfrm>
          <a:off x="14782800" y="6326414"/>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21" name="テキスト ボックス 320"/>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154214</xdr:rowOff>
    </xdr:from>
    <xdr:to>
      <xdr:col>73</xdr:col>
      <xdr:colOff>180975</xdr:colOff>
      <xdr:row>37</xdr:row>
      <xdr:rowOff>37193</xdr:rowOff>
    </xdr:to>
    <xdr:cxnSp macro="">
      <xdr:nvCxnSpPr>
        <xdr:cNvPr id="322" name="直線コネクタ 321"/>
        <xdr:cNvCxnSpPr/>
      </xdr:nvCxnSpPr>
      <xdr:spPr>
        <a:xfrm flipV="1">
          <a:off x="13893800" y="632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37</xdr:row>
      <xdr:rowOff>37193</xdr:rowOff>
    </xdr:to>
    <xdr:cxnSp macro="">
      <xdr:nvCxnSpPr>
        <xdr:cNvPr id="325" name="直線コネクタ 324"/>
        <xdr:cNvCxnSpPr/>
      </xdr:nvCxnSpPr>
      <xdr:spPr>
        <a:xfrm>
          <a:off x="13004800" y="621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27" name="テキスト ボックス 326"/>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103415</xdr:rowOff>
    </xdr:from>
    <xdr:to>
      <xdr:col>82</xdr:col>
      <xdr:colOff>158750</xdr:colOff>
      <xdr:row>41</xdr:row>
      <xdr:rowOff>33565</xdr:rowOff>
    </xdr:to>
    <xdr:sp macro="" textlink="">
      <xdr:nvSpPr>
        <xdr:cNvPr id="335" name="楕円 334"/>
        <xdr:cNvSpPr/>
      </xdr:nvSpPr>
      <xdr:spPr>
        <a:xfrm>
          <a:off x="16459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75492</xdr:rowOff>
    </xdr:from>
    <xdr:ext cx="762000" cy="259045"/>
    <xdr:sp macro="" textlink="">
      <xdr:nvSpPr>
        <xdr:cNvPr id="336" name="補助費等該当値テキスト"/>
        <xdr:cNvSpPr txBox="1"/>
      </xdr:nvSpPr>
      <xdr:spPr>
        <a:xfrm>
          <a:off x="16598900" y="693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2722</xdr:rowOff>
    </xdr:from>
    <xdr:to>
      <xdr:col>78</xdr:col>
      <xdr:colOff>120650</xdr:colOff>
      <xdr:row>39</xdr:row>
      <xdr:rowOff>104322</xdr:rowOff>
    </xdr:to>
    <xdr:sp macro="" textlink="">
      <xdr:nvSpPr>
        <xdr:cNvPr id="337" name="楕円 336"/>
        <xdr:cNvSpPr/>
      </xdr:nvSpPr>
      <xdr:spPr>
        <a:xfrm>
          <a:off x="15621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89099</xdr:rowOff>
    </xdr:from>
    <xdr:ext cx="736600" cy="259045"/>
    <xdr:sp macro="" textlink="">
      <xdr:nvSpPr>
        <xdr:cNvPr id="338" name="テキスト ボックス 337"/>
        <xdr:cNvSpPr txBox="1"/>
      </xdr:nvSpPr>
      <xdr:spPr>
        <a:xfrm>
          <a:off x="15290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103414</xdr:rowOff>
    </xdr:from>
    <xdr:to>
      <xdr:col>74</xdr:col>
      <xdr:colOff>31750</xdr:colOff>
      <xdr:row>37</xdr:row>
      <xdr:rowOff>33564</xdr:rowOff>
    </xdr:to>
    <xdr:sp macro="" textlink="">
      <xdr:nvSpPr>
        <xdr:cNvPr id="339" name="楕円 338"/>
        <xdr:cNvSpPr/>
      </xdr:nvSpPr>
      <xdr:spPr>
        <a:xfrm>
          <a:off x="14732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40" name="テキスト ボックス 339"/>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41" name="楕円 340"/>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42" name="テキスト ボックス 341"/>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43" name="楕円 342"/>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44" name="テキスト ボックス 343"/>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小中学校施設耐震補強等整備事業などに充てた合併特例債や、平成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年度に発行した第三セクター等改革推進債の影響により、類似団体等の平均よりも高い水準で推移している。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第三セクター等改革推進債については、平成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年度に繰上償還を行っており、今後も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年ごとに予定しているが、このほかにも、公債費の削減に向けて普通建設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事業の見直しや進度調整により新規発行を抑制し、後年度負担の軽減に努める。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80</xdr:row>
      <xdr:rowOff>99786</xdr:rowOff>
    </xdr:to>
    <xdr:cxnSp macro="">
      <xdr:nvCxnSpPr>
        <xdr:cNvPr id="379" name="直線コネクタ 378"/>
        <xdr:cNvCxnSpPr/>
      </xdr:nvCxnSpPr>
      <xdr:spPr>
        <a:xfrm flipV="1">
          <a:off x="3987800" y="13794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0"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99786</xdr:rowOff>
    </xdr:from>
    <xdr:to>
      <xdr:col>19</xdr:col>
      <xdr:colOff>187325</xdr:colOff>
      <xdr:row>80</xdr:row>
      <xdr:rowOff>99786</xdr:rowOff>
    </xdr:to>
    <xdr:cxnSp macro="">
      <xdr:nvCxnSpPr>
        <xdr:cNvPr id="382" name="直線コネクタ 381"/>
        <xdr:cNvCxnSpPr/>
      </xdr:nvCxnSpPr>
      <xdr:spPr>
        <a:xfrm>
          <a:off x="3098800" y="1381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4" name="テキスト ボックス 383"/>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99786</xdr:rowOff>
    </xdr:from>
    <xdr:to>
      <xdr:col>15</xdr:col>
      <xdr:colOff>98425</xdr:colOff>
      <xdr:row>80</xdr:row>
      <xdr:rowOff>99786</xdr:rowOff>
    </xdr:to>
    <xdr:cxnSp macro="">
      <xdr:nvCxnSpPr>
        <xdr:cNvPr id="385" name="直線コネクタ 384"/>
        <xdr:cNvCxnSpPr/>
      </xdr:nvCxnSpPr>
      <xdr:spPr>
        <a:xfrm>
          <a:off x="2209800" y="1381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75293</xdr:rowOff>
    </xdr:from>
    <xdr:to>
      <xdr:col>11</xdr:col>
      <xdr:colOff>9525</xdr:colOff>
      <xdr:row>80</xdr:row>
      <xdr:rowOff>99786</xdr:rowOff>
    </xdr:to>
    <xdr:cxnSp macro="">
      <xdr:nvCxnSpPr>
        <xdr:cNvPr id="388" name="直線コネクタ 387"/>
        <xdr:cNvCxnSpPr/>
      </xdr:nvCxnSpPr>
      <xdr:spPr>
        <a:xfrm>
          <a:off x="1320800" y="13619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0" name="テキスト ボックス 389"/>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27214</xdr:rowOff>
    </xdr:from>
    <xdr:to>
      <xdr:col>24</xdr:col>
      <xdr:colOff>76200</xdr:colOff>
      <xdr:row>80</xdr:row>
      <xdr:rowOff>128814</xdr:rowOff>
    </xdr:to>
    <xdr:sp macro="" textlink="">
      <xdr:nvSpPr>
        <xdr:cNvPr id="398" name="楕円 397"/>
        <xdr:cNvSpPr/>
      </xdr:nvSpPr>
      <xdr:spPr>
        <a:xfrm>
          <a:off x="47752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170741</xdr:rowOff>
    </xdr:from>
    <xdr:ext cx="762000" cy="259045"/>
    <xdr:sp macro="" textlink="">
      <xdr:nvSpPr>
        <xdr:cNvPr id="399" name="公債費該当値テキスト"/>
        <xdr:cNvSpPr txBox="1"/>
      </xdr:nvSpPr>
      <xdr:spPr>
        <a:xfrm>
          <a:off x="49149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400" name="楕円 399"/>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401" name="テキスト ボックス 400"/>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48986</xdr:rowOff>
    </xdr:from>
    <xdr:to>
      <xdr:col>15</xdr:col>
      <xdr:colOff>149225</xdr:colOff>
      <xdr:row>80</xdr:row>
      <xdr:rowOff>150586</xdr:rowOff>
    </xdr:to>
    <xdr:sp macro="" textlink="">
      <xdr:nvSpPr>
        <xdr:cNvPr id="402" name="楕円 401"/>
        <xdr:cNvSpPr/>
      </xdr:nvSpPr>
      <xdr:spPr>
        <a:xfrm>
          <a:off x="3048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135363</xdr:rowOff>
    </xdr:from>
    <xdr:ext cx="762000" cy="259045"/>
    <xdr:sp macro="" textlink="">
      <xdr:nvSpPr>
        <xdr:cNvPr id="403" name="テキスト ボックス 402"/>
        <xdr:cNvSpPr txBox="1"/>
      </xdr:nvSpPr>
      <xdr:spPr>
        <a:xfrm>
          <a:off x="2717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48986</xdr:rowOff>
    </xdr:from>
    <xdr:to>
      <xdr:col>11</xdr:col>
      <xdr:colOff>60325</xdr:colOff>
      <xdr:row>80</xdr:row>
      <xdr:rowOff>150586</xdr:rowOff>
    </xdr:to>
    <xdr:sp macro="" textlink="">
      <xdr:nvSpPr>
        <xdr:cNvPr id="404" name="楕円 403"/>
        <xdr:cNvSpPr/>
      </xdr:nvSpPr>
      <xdr:spPr>
        <a:xfrm>
          <a:off x="2159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135363</xdr:rowOff>
    </xdr:from>
    <xdr:ext cx="762000" cy="259045"/>
    <xdr:sp macro="" textlink="">
      <xdr:nvSpPr>
        <xdr:cNvPr id="405" name="テキスト ボックス 404"/>
        <xdr:cNvSpPr txBox="1"/>
      </xdr:nvSpPr>
      <xdr:spPr>
        <a:xfrm>
          <a:off x="1828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24493</xdr:rowOff>
    </xdr:from>
    <xdr:to>
      <xdr:col>6</xdr:col>
      <xdr:colOff>171450</xdr:colOff>
      <xdr:row>79</xdr:row>
      <xdr:rowOff>126093</xdr:rowOff>
    </xdr:to>
    <xdr:sp macro="" textlink="">
      <xdr:nvSpPr>
        <xdr:cNvPr id="406" name="楕円 405"/>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110870</xdr:rowOff>
    </xdr:from>
    <xdr:ext cx="762000" cy="259045"/>
    <xdr:sp macro="" textlink="">
      <xdr:nvSpPr>
        <xdr:cNvPr id="407" name="テキスト ボックス 406"/>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昨年度は類似団体、全国及び県の平均を全て下回っていたが、今回は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ポイントの大幅増となり、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県の平均を上回った。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これは、新クリーンセンター</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の建設などに伴う一部事務組合負担金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と扶助費の大幅増が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であるが、いずれも早期の改善は難しい状況である。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今後も、引き続き行財政改革の取組を着実に実行し、経常的経費の抑制に努める。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104140</xdr:rowOff>
    </xdr:from>
    <xdr:to>
      <xdr:col>82</xdr:col>
      <xdr:colOff>107950</xdr:colOff>
      <xdr:row>75</xdr:row>
      <xdr:rowOff>24130</xdr:rowOff>
    </xdr:to>
    <xdr:cxnSp macro="">
      <xdr:nvCxnSpPr>
        <xdr:cNvPr id="440" name="直線コネクタ 439"/>
        <xdr:cNvCxnSpPr/>
      </xdr:nvCxnSpPr>
      <xdr:spPr>
        <a:xfrm>
          <a:off x="15671800" y="1244854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104140</xdr:rowOff>
    </xdr:from>
    <xdr:to>
      <xdr:col>78</xdr:col>
      <xdr:colOff>69850</xdr:colOff>
      <xdr:row>73</xdr:row>
      <xdr:rowOff>168910</xdr:rowOff>
    </xdr:to>
    <xdr:cxnSp macro="">
      <xdr:nvCxnSpPr>
        <xdr:cNvPr id="443" name="直線コネクタ 442"/>
        <xdr:cNvCxnSpPr/>
      </xdr:nvCxnSpPr>
      <xdr:spPr>
        <a:xfrm flipV="1">
          <a:off x="14782800" y="124485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5" name="テキスト ボックス 444"/>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168910</xdr:rowOff>
    </xdr:from>
    <xdr:to>
      <xdr:col>73</xdr:col>
      <xdr:colOff>180975</xdr:colOff>
      <xdr:row>74</xdr:row>
      <xdr:rowOff>27940</xdr:rowOff>
    </xdr:to>
    <xdr:cxnSp macro="">
      <xdr:nvCxnSpPr>
        <xdr:cNvPr id="446" name="直線コネクタ 445"/>
        <xdr:cNvCxnSpPr/>
      </xdr:nvCxnSpPr>
      <xdr:spPr>
        <a:xfrm flipV="1">
          <a:off x="13893800" y="12684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8" name="テキスト ボックス 447"/>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74</xdr:row>
      <xdr:rowOff>27940</xdr:rowOff>
    </xdr:to>
    <xdr:cxnSp macro="">
      <xdr:nvCxnSpPr>
        <xdr:cNvPr id="449" name="直線コネクタ 448"/>
        <xdr:cNvCxnSpPr/>
      </xdr:nvCxnSpPr>
      <xdr:spPr>
        <a:xfrm>
          <a:off x="13004800" y="125247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51" name="テキスト ボックス 450"/>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59" name="楕円 458"/>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60"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53340</xdr:rowOff>
    </xdr:from>
    <xdr:to>
      <xdr:col>78</xdr:col>
      <xdr:colOff>120650</xdr:colOff>
      <xdr:row>72</xdr:row>
      <xdr:rowOff>154940</xdr:rowOff>
    </xdr:to>
    <xdr:sp macro="" textlink="">
      <xdr:nvSpPr>
        <xdr:cNvPr id="461" name="楕円 460"/>
        <xdr:cNvSpPr/>
      </xdr:nvSpPr>
      <xdr:spPr>
        <a:xfrm>
          <a:off x="15621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165117</xdr:rowOff>
    </xdr:from>
    <xdr:ext cx="736600" cy="259045"/>
    <xdr:sp macro="" textlink="">
      <xdr:nvSpPr>
        <xdr:cNvPr id="462" name="テキスト ボックス 461"/>
        <xdr:cNvSpPr txBox="1"/>
      </xdr:nvSpPr>
      <xdr:spPr>
        <a:xfrm>
          <a:off x="15290800" y="1216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118110</xdr:rowOff>
    </xdr:from>
    <xdr:to>
      <xdr:col>74</xdr:col>
      <xdr:colOff>31750</xdr:colOff>
      <xdr:row>74</xdr:row>
      <xdr:rowOff>48260</xdr:rowOff>
    </xdr:to>
    <xdr:sp macro="" textlink="">
      <xdr:nvSpPr>
        <xdr:cNvPr id="463" name="楕円 462"/>
        <xdr:cNvSpPr/>
      </xdr:nvSpPr>
      <xdr:spPr>
        <a:xfrm>
          <a:off x="14732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58437</xdr:rowOff>
    </xdr:from>
    <xdr:ext cx="762000" cy="259045"/>
    <xdr:sp macro="" textlink="">
      <xdr:nvSpPr>
        <xdr:cNvPr id="464" name="テキスト ボックス 463"/>
        <xdr:cNvSpPr txBox="1"/>
      </xdr:nvSpPr>
      <xdr:spPr>
        <a:xfrm>
          <a:off x="14401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65" name="楕円 464"/>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66" name="テキスト ボックス 465"/>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129540</xdr:rowOff>
    </xdr:from>
    <xdr:to>
      <xdr:col>65</xdr:col>
      <xdr:colOff>53975</xdr:colOff>
      <xdr:row>73</xdr:row>
      <xdr:rowOff>59690</xdr:rowOff>
    </xdr:to>
    <xdr:sp macro="" textlink="">
      <xdr:nvSpPr>
        <xdr:cNvPr id="467" name="楕円 466"/>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69867</xdr:rowOff>
    </xdr:from>
    <xdr:ext cx="762000" cy="259045"/>
    <xdr:sp macro="" textlink="">
      <xdr:nvSpPr>
        <xdr:cNvPr id="468" name="テキスト ボックス 467"/>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119892</xdr:rowOff>
    </xdr:from>
    <xdr:to>
      <xdr:col>29</xdr:col>
      <xdr:colOff>127000</xdr:colOff>
      <xdr:row>14</xdr:row>
      <xdr:rowOff>138082</xdr:rowOff>
    </xdr:to>
    <xdr:cxnSp macro="">
      <xdr:nvCxnSpPr>
        <xdr:cNvPr id="52" name="直線コネクタ 51"/>
        <xdr:cNvCxnSpPr/>
      </xdr:nvCxnSpPr>
      <xdr:spPr bwMode="auto">
        <a:xfrm flipV="1">
          <a:off x="5003800" y="2567817"/>
          <a:ext cx="6477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137428</xdr:rowOff>
    </xdr:from>
    <xdr:to>
      <xdr:col>26</xdr:col>
      <xdr:colOff>50800</xdr:colOff>
      <xdr:row>14</xdr:row>
      <xdr:rowOff>138082</xdr:rowOff>
    </xdr:to>
    <xdr:cxnSp macro="">
      <xdr:nvCxnSpPr>
        <xdr:cNvPr id="55" name="直線コネクタ 54"/>
        <xdr:cNvCxnSpPr/>
      </xdr:nvCxnSpPr>
      <xdr:spPr bwMode="auto">
        <a:xfrm>
          <a:off x="4305300" y="2585353"/>
          <a:ext cx="698500" cy="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137428</xdr:rowOff>
    </xdr:from>
    <xdr:to>
      <xdr:col>22</xdr:col>
      <xdr:colOff>114300</xdr:colOff>
      <xdr:row>14</xdr:row>
      <xdr:rowOff>153626</xdr:rowOff>
    </xdr:to>
    <xdr:cxnSp macro="">
      <xdr:nvCxnSpPr>
        <xdr:cNvPr id="58" name="直線コネクタ 57"/>
        <xdr:cNvCxnSpPr/>
      </xdr:nvCxnSpPr>
      <xdr:spPr bwMode="auto">
        <a:xfrm flipV="1">
          <a:off x="3606800" y="2585353"/>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131648</xdr:rowOff>
    </xdr:from>
    <xdr:to>
      <xdr:col>18</xdr:col>
      <xdr:colOff>177800</xdr:colOff>
      <xdr:row>14</xdr:row>
      <xdr:rowOff>153626</xdr:rowOff>
    </xdr:to>
    <xdr:cxnSp macro="">
      <xdr:nvCxnSpPr>
        <xdr:cNvPr id="61" name="直線コネクタ 60"/>
        <xdr:cNvCxnSpPr/>
      </xdr:nvCxnSpPr>
      <xdr:spPr bwMode="auto">
        <a:xfrm>
          <a:off x="2908300" y="2579573"/>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69092</xdr:rowOff>
    </xdr:from>
    <xdr:to>
      <xdr:col>29</xdr:col>
      <xdr:colOff>177800</xdr:colOff>
      <xdr:row>14</xdr:row>
      <xdr:rowOff>170692</xdr:rowOff>
    </xdr:to>
    <xdr:sp macro="" textlink="">
      <xdr:nvSpPr>
        <xdr:cNvPr id="71" name="楕円 70"/>
        <xdr:cNvSpPr/>
      </xdr:nvSpPr>
      <xdr:spPr bwMode="auto">
        <a:xfrm>
          <a:off x="5600700" y="251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85619</xdr:rowOff>
    </xdr:from>
    <xdr:ext cx="762000" cy="259045"/>
    <xdr:sp macro="" textlink="">
      <xdr:nvSpPr>
        <xdr:cNvPr id="72" name="人口1人当たり決算額の推移該当値テキスト130"/>
        <xdr:cNvSpPr txBox="1"/>
      </xdr:nvSpPr>
      <xdr:spPr>
        <a:xfrm>
          <a:off x="5740400" y="236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87282</xdr:rowOff>
    </xdr:from>
    <xdr:to>
      <xdr:col>26</xdr:col>
      <xdr:colOff>101600</xdr:colOff>
      <xdr:row>15</xdr:row>
      <xdr:rowOff>17432</xdr:rowOff>
    </xdr:to>
    <xdr:sp macro="" textlink="">
      <xdr:nvSpPr>
        <xdr:cNvPr id="73" name="楕円 72"/>
        <xdr:cNvSpPr/>
      </xdr:nvSpPr>
      <xdr:spPr bwMode="auto">
        <a:xfrm>
          <a:off x="4953000" y="25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27609</xdr:rowOff>
    </xdr:from>
    <xdr:ext cx="736600" cy="259045"/>
    <xdr:sp macro="" textlink="">
      <xdr:nvSpPr>
        <xdr:cNvPr id="74" name="テキスト ボックス 73"/>
        <xdr:cNvSpPr txBox="1"/>
      </xdr:nvSpPr>
      <xdr:spPr>
        <a:xfrm>
          <a:off x="4622800" y="2304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86628</xdr:rowOff>
    </xdr:from>
    <xdr:to>
      <xdr:col>22</xdr:col>
      <xdr:colOff>165100</xdr:colOff>
      <xdr:row>15</xdr:row>
      <xdr:rowOff>16778</xdr:rowOff>
    </xdr:to>
    <xdr:sp macro="" textlink="">
      <xdr:nvSpPr>
        <xdr:cNvPr id="75" name="楕円 74"/>
        <xdr:cNvSpPr/>
      </xdr:nvSpPr>
      <xdr:spPr bwMode="auto">
        <a:xfrm>
          <a:off x="4254500" y="253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26955</xdr:rowOff>
    </xdr:from>
    <xdr:ext cx="762000" cy="259045"/>
    <xdr:sp macro="" textlink="">
      <xdr:nvSpPr>
        <xdr:cNvPr id="76" name="テキスト ボックス 75"/>
        <xdr:cNvSpPr txBox="1"/>
      </xdr:nvSpPr>
      <xdr:spPr>
        <a:xfrm>
          <a:off x="3924300" y="230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102826</xdr:rowOff>
    </xdr:from>
    <xdr:to>
      <xdr:col>19</xdr:col>
      <xdr:colOff>38100</xdr:colOff>
      <xdr:row>15</xdr:row>
      <xdr:rowOff>32976</xdr:rowOff>
    </xdr:to>
    <xdr:sp macro="" textlink="">
      <xdr:nvSpPr>
        <xdr:cNvPr id="77" name="楕円 76"/>
        <xdr:cNvSpPr/>
      </xdr:nvSpPr>
      <xdr:spPr bwMode="auto">
        <a:xfrm>
          <a:off x="35560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43153</xdr:rowOff>
    </xdr:from>
    <xdr:ext cx="762000" cy="259045"/>
    <xdr:sp macro="" textlink="">
      <xdr:nvSpPr>
        <xdr:cNvPr id="78" name="テキスト ボックス 77"/>
        <xdr:cNvSpPr txBox="1"/>
      </xdr:nvSpPr>
      <xdr:spPr>
        <a:xfrm>
          <a:off x="3225800" y="23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80848</xdr:rowOff>
    </xdr:from>
    <xdr:to>
      <xdr:col>15</xdr:col>
      <xdr:colOff>101600</xdr:colOff>
      <xdr:row>15</xdr:row>
      <xdr:rowOff>10998</xdr:rowOff>
    </xdr:to>
    <xdr:sp macro="" textlink="">
      <xdr:nvSpPr>
        <xdr:cNvPr id="79" name="楕円 78"/>
        <xdr:cNvSpPr/>
      </xdr:nvSpPr>
      <xdr:spPr bwMode="auto">
        <a:xfrm>
          <a:off x="28575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21175</xdr:rowOff>
    </xdr:from>
    <xdr:ext cx="762000" cy="259045"/>
    <xdr:sp macro="" textlink="">
      <xdr:nvSpPr>
        <xdr:cNvPr id="80" name="テキスト ボックス 79"/>
        <xdr:cNvSpPr txBox="1"/>
      </xdr:nvSpPr>
      <xdr:spPr>
        <a:xfrm>
          <a:off x="25273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269266</xdr:rowOff>
    </xdr:from>
    <xdr:to>
      <xdr:col>29</xdr:col>
      <xdr:colOff>127000</xdr:colOff>
      <xdr:row>34</xdr:row>
      <xdr:rowOff>277990</xdr:rowOff>
    </xdr:to>
    <xdr:cxnSp macro="">
      <xdr:nvCxnSpPr>
        <xdr:cNvPr id="114" name="直線コネクタ 113"/>
        <xdr:cNvCxnSpPr/>
      </xdr:nvCxnSpPr>
      <xdr:spPr bwMode="auto">
        <a:xfrm flipV="1">
          <a:off x="5003800" y="6536716"/>
          <a:ext cx="6477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256150</xdr:rowOff>
    </xdr:from>
    <xdr:ext cx="762000" cy="259045"/>
    <xdr:sp macro="" textlink="">
      <xdr:nvSpPr>
        <xdr:cNvPr id="115" name="人口1人当たり決算額の推移平均値テキスト445"/>
        <xdr:cNvSpPr txBox="1"/>
      </xdr:nvSpPr>
      <xdr:spPr>
        <a:xfrm>
          <a:off x="5740400" y="686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277990</xdr:rowOff>
    </xdr:from>
    <xdr:to>
      <xdr:col>26</xdr:col>
      <xdr:colOff>50800</xdr:colOff>
      <xdr:row>34</xdr:row>
      <xdr:rowOff>287896</xdr:rowOff>
    </xdr:to>
    <xdr:cxnSp macro="">
      <xdr:nvCxnSpPr>
        <xdr:cNvPr id="117" name="直線コネクタ 116"/>
        <xdr:cNvCxnSpPr/>
      </xdr:nvCxnSpPr>
      <xdr:spPr bwMode="auto">
        <a:xfrm flipV="1">
          <a:off x="4305300" y="6545440"/>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287896</xdr:rowOff>
    </xdr:from>
    <xdr:to>
      <xdr:col>22</xdr:col>
      <xdr:colOff>114300</xdr:colOff>
      <xdr:row>34</xdr:row>
      <xdr:rowOff>300774</xdr:rowOff>
    </xdr:to>
    <xdr:cxnSp macro="">
      <xdr:nvCxnSpPr>
        <xdr:cNvPr id="120" name="直線コネクタ 119"/>
        <xdr:cNvCxnSpPr/>
      </xdr:nvCxnSpPr>
      <xdr:spPr bwMode="auto">
        <a:xfrm flipV="1">
          <a:off x="3606800" y="6555346"/>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300774</xdr:rowOff>
    </xdr:from>
    <xdr:to>
      <xdr:col>18</xdr:col>
      <xdr:colOff>177800</xdr:colOff>
      <xdr:row>35</xdr:row>
      <xdr:rowOff>22606</xdr:rowOff>
    </xdr:to>
    <xdr:cxnSp macro="">
      <xdr:nvCxnSpPr>
        <xdr:cNvPr id="123" name="直線コネクタ 122"/>
        <xdr:cNvCxnSpPr/>
      </xdr:nvCxnSpPr>
      <xdr:spPr bwMode="auto">
        <a:xfrm flipV="1">
          <a:off x="2908300" y="6568224"/>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321073</xdr:rowOff>
    </xdr:from>
    <xdr:ext cx="762000" cy="259045"/>
    <xdr:sp macro="" textlink="">
      <xdr:nvSpPr>
        <xdr:cNvPr id="125" name="テキスト ボックス 124"/>
        <xdr:cNvSpPr txBox="1"/>
      </xdr:nvSpPr>
      <xdr:spPr>
        <a:xfrm>
          <a:off x="32258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218465</xdr:rowOff>
    </xdr:from>
    <xdr:to>
      <xdr:col>29</xdr:col>
      <xdr:colOff>177800</xdr:colOff>
      <xdr:row>34</xdr:row>
      <xdr:rowOff>320066</xdr:rowOff>
    </xdr:to>
    <xdr:sp macro="" textlink="">
      <xdr:nvSpPr>
        <xdr:cNvPr id="133" name="楕円 132"/>
        <xdr:cNvSpPr/>
      </xdr:nvSpPr>
      <xdr:spPr bwMode="auto">
        <a:xfrm>
          <a:off x="5600700" y="64859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63542</xdr:rowOff>
    </xdr:from>
    <xdr:ext cx="762000" cy="259045"/>
    <xdr:sp macro="" textlink="">
      <xdr:nvSpPr>
        <xdr:cNvPr id="134" name="人口1人当たり決算額の推移該当値テキスト445"/>
        <xdr:cNvSpPr txBox="1"/>
      </xdr:nvSpPr>
      <xdr:spPr>
        <a:xfrm>
          <a:off x="5740400" y="633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227190</xdr:rowOff>
    </xdr:from>
    <xdr:to>
      <xdr:col>26</xdr:col>
      <xdr:colOff>101600</xdr:colOff>
      <xdr:row>34</xdr:row>
      <xdr:rowOff>328791</xdr:rowOff>
    </xdr:to>
    <xdr:sp macro="" textlink="">
      <xdr:nvSpPr>
        <xdr:cNvPr id="135" name="楕円 134"/>
        <xdr:cNvSpPr/>
      </xdr:nvSpPr>
      <xdr:spPr bwMode="auto">
        <a:xfrm>
          <a:off x="4953000" y="64946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338967</xdr:rowOff>
    </xdr:from>
    <xdr:ext cx="736600" cy="259045"/>
    <xdr:sp macro="" textlink="">
      <xdr:nvSpPr>
        <xdr:cNvPr id="136" name="テキスト ボックス 135"/>
        <xdr:cNvSpPr txBox="1"/>
      </xdr:nvSpPr>
      <xdr:spPr>
        <a:xfrm>
          <a:off x="4622800" y="626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237096</xdr:rowOff>
    </xdr:from>
    <xdr:to>
      <xdr:col>22</xdr:col>
      <xdr:colOff>165100</xdr:colOff>
      <xdr:row>34</xdr:row>
      <xdr:rowOff>338696</xdr:rowOff>
    </xdr:to>
    <xdr:sp macro="" textlink="">
      <xdr:nvSpPr>
        <xdr:cNvPr id="137" name="楕円 136"/>
        <xdr:cNvSpPr/>
      </xdr:nvSpPr>
      <xdr:spPr bwMode="auto">
        <a:xfrm>
          <a:off x="4254500" y="650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5973</xdr:rowOff>
    </xdr:from>
    <xdr:ext cx="762000" cy="259045"/>
    <xdr:sp macro="" textlink="">
      <xdr:nvSpPr>
        <xdr:cNvPr id="138" name="テキスト ボックス 137"/>
        <xdr:cNvSpPr txBox="1"/>
      </xdr:nvSpPr>
      <xdr:spPr>
        <a:xfrm>
          <a:off x="3924300" y="627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249974</xdr:rowOff>
    </xdr:from>
    <xdr:to>
      <xdr:col>19</xdr:col>
      <xdr:colOff>38100</xdr:colOff>
      <xdr:row>35</xdr:row>
      <xdr:rowOff>8674</xdr:rowOff>
    </xdr:to>
    <xdr:sp macro="" textlink="">
      <xdr:nvSpPr>
        <xdr:cNvPr id="139" name="楕円 138"/>
        <xdr:cNvSpPr/>
      </xdr:nvSpPr>
      <xdr:spPr bwMode="auto">
        <a:xfrm>
          <a:off x="3556000" y="651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18851</xdr:rowOff>
    </xdr:from>
    <xdr:ext cx="762000" cy="259045"/>
    <xdr:sp macro="" textlink="">
      <xdr:nvSpPr>
        <xdr:cNvPr id="140" name="テキスト ボックス 139"/>
        <xdr:cNvSpPr txBox="1"/>
      </xdr:nvSpPr>
      <xdr:spPr>
        <a:xfrm>
          <a:off x="3225800" y="62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314706</xdr:rowOff>
    </xdr:from>
    <xdr:to>
      <xdr:col>15</xdr:col>
      <xdr:colOff>101600</xdr:colOff>
      <xdr:row>35</xdr:row>
      <xdr:rowOff>73406</xdr:rowOff>
    </xdr:to>
    <xdr:sp macro="" textlink="">
      <xdr:nvSpPr>
        <xdr:cNvPr id="141" name="楕円 140"/>
        <xdr:cNvSpPr/>
      </xdr:nvSpPr>
      <xdr:spPr bwMode="auto">
        <a:xfrm>
          <a:off x="2857500" y="658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83583</xdr:rowOff>
    </xdr:from>
    <xdr:ext cx="762000" cy="259045"/>
    <xdr:sp macro="" textlink="">
      <xdr:nvSpPr>
        <xdr:cNvPr id="142" name="テキスト ボックス 141"/>
        <xdr:cNvSpPr txBox="1"/>
      </xdr:nvSpPr>
      <xdr:spPr>
        <a:xfrm>
          <a:off x="25273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100,669
99,679
506.33
50,255,661
49,061,541
940,969
26,939,577
73,668,875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71544</xdr:rowOff>
    </xdr:from>
    <xdr:to>
      <xdr:col>24</xdr:col>
      <xdr:colOff>63500</xdr:colOff>
      <xdr:row>34</xdr:row>
      <xdr:rowOff>117689</xdr:rowOff>
    </xdr:to>
    <xdr:cxnSp macro="">
      <xdr:nvCxnSpPr>
        <xdr:cNvPr id="63" name="直線コネクタ 62"/>
        <xdr:cNvCxnSpPr/>
      </xdr:nvCxnSpPr>
      <xdr:spPr>
        <a:xfrm flipV="1">
          <a:off x="3797300" y="5900844"/>
          <a:ext cx="8382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5479</xdr:rowOff>
    </xdr:from>
    <xdr:to>
      <xdr:col>19</xdr:col>
      <xdr:colOff>177800</xdr:colOff>
      <xdr:row>34</xdr:row>
      <xdr:rowOff>117689</xdr:rowOff>
    </xdr:to>
    <xdr:cxnSp macro="">
      <xdr:nvCxnSpPr>
        <xdr:cNvPr id="66" name="直線コネクタ 65"/>
        <xdr:cNvCxnSpPr/>
      </xdr:nvCxnSpPr>
      <xdr:spPr>
        <a:xfrm>
          <a:off x="2908300" y="5834779"/>
          <a:ext cx="8890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5479</xdr:rowOff>
    </xdr:from>
    <xdr:to>
      <xdr:col>15</xdr:col>
      <xdr:colOff>50800</xdr:colOff>
      <xdr:row>34</xdr:row>
      <xdr:rowOff>146133</xdr:rowOff>
    </xdr:to>
    <xdr:cxnSp macro="">
      <xdr:nvCxnSpPr>
        <xdr:cNvPr id="69" name="直線コネクタ 68"/>
        <xdr:cNvCxnSpPr/>
      </xdr:nvCxnSpPr>
      <xdr:spPr>
        <a:xfrm flipV="1">
          <a:off x="2019300" y="5834779"/>
          <a:ext cx="8890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20893</xdr:rowOff>
    </xdr:from>
    <xdr:to>
      <xdr:col>10</xdr:col>
      <xdr:colOff>114300</xdr:colOff>
      <xdr:row>34</xdr:row>
      <xdr:rowOff>146133</xdr:rowOff>
    </xdr:to>
    <xdr:cxnSp macro="">
      <xdr:nvCxnSpPr>
        <xdr:cNvPr id="72" name="直線コネクタ 71"/>
        <xdr:cNvCxnSpPr/>
      </xdr:nvCxnSpPr>
      <xdr:spPr>
        <a:xfrm>
          <a:off x="1130300" y="5850193"/>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20744</xdr:rowOff>
    </xdr:from>
    <xdr:to>
      <xdr:col>24</xdr:col>
      <xdr:colOff>114300</xdr:colOff>
      <xdr:row>34</xdr:row>
      <xdr:rowOff>122344</xdr:rowOff>
    </xdr:to>
    <xdr:sp macro="" textlink="">
      <xdr:nvSpPr>
        <xdr:cNvPr id="82" name="楕円 81"/>
        <xdr:cNvSpPr/>
      </xdr:nvSpPr>
      <xdr:spPr>
        <a:xfrm>
          <a:off x="4584700" y="58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43621</xdr:rowOff>
    </xdr:from>
    <xdr:ext cx="534377" cy="259045"/>
    <xdr:sp macro="" textlink="">
      <xdr:nvSpPr>
        <xdr:cNvPr id="83" name="人件費該当値テキスト"/>
        <xdr:cNvSpPr txBox="1"/>
      </xdr:nvSpPr>
      <xdr:spPr>
        <a:xfrm>
          <a:off x="4686300" y="57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66889</xdr:rowOff>
    </xdr:from>
    <xdr:to>
      <xdr:col>20</xdr:col>
      <xdr:colOff>38100</xdr:colOff>
      <xdr:row>34</xdr:row>
      <xdr:rowOff>168489</xdr:rowOff>
    </xdr:to>
    <xdr:sp macro="" textlink="">
      <xdr:nvSpPr>
        <xdr:cNvPr id="84" name="楕円 83"/>
        <xdr:cNvSpPr/>
      </xdr:nvSpPr>
      <xdr:spPr>
        <a:xfrm>
          <a:off x="3746500" y="58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13566</xdr:rowOff>
    </xdr:from>
    <xdr:ext cx="534377" cy="259045"/>
    <xdr:sp macro="" textlink="">
      <xdr:nvSpPr>
        <xdr:cNvPr id="85" name="テキスト ボックス 84"/>
        <xdr:cNvSpPr txBox="1"/>
      </xdr:nvSpPr>
      <xdr:spPr>
        <a:xfrm>
          <a:off x="3530111" y="56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126129</xdr:rowOff>
    </xdr:from>
    <xdr:to>
      <xdr:col>15</xdr:col>
      <xdr:colOff>101600</xdr:colOff>
      <xdr:row>34</xdr:row>
      <xdr:rowOff>56279</xdr:rowOff>
    </xdr:to>
    <xdr:sp macro="" textlink="">
      <xdr:nvSpPr>
        <xdr:cNvPr id="86" name="楕円 85"/>
        <xdr:cNvSpPr/>
      </xdr:nvSpPr>
      <xdr:spPr>
        <a:xfrm>
          <a:off x="2857500" y="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72806</xdr:rowOff>
    </xdr:from>
    <xdr:ext cx="534377" cy="259045"/>
    <xdr:sp macro="" textlink="">
      <xdr:nvSpPr>
        <xdr:cNvPr id="87" name="テキスト ボックス 86"/>
        <xdr:cNvSpPr txBox="1"/>
      </xdr:nvSpPr>
      <xdr:spPr>
        <a:xfrm>
          <a:off x="2641111" y="55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95333</xdr:rowOff>
    </xdr:from>
    <xdr:to>
      <xdr:col>10</xdr:col>
      <xdr:colOff>165100</xdr:colOff>
      <xdr:row>35</xdr:row>
      <xdr:rowOff>25483</xdr:rowOff>
    </xdr:to>
    <xdr:sp macro="" textlink="">
      <xdr:nvSpPr>
        <xdr:cNvPr id="88" name="楕円 87"/>
        <xdr:cNvSpPr/>
      </xdr:nvSpPr>
      <xdr:spPr>
        <a:xfrm>
          <a:off x="1968500" y="59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42010</xdr:rowOff>
    </xdr:from>
    <xdr:ext cx="534377" cy="259045"/>
    <xdr:sp macro="" textlink="">
      <xdr:nvSpPr>
        <xdr:cNvPr id="89" name="テキスト ボックス 88"/>
        <xdr:cNvSpPr txBox="1"/>
      </xdr:nvSpPr>
      <xdr:spPr>
        <a:xfrm>
          <a:off x="1752111" y="56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141543</xdr:rowOff>
    </xdr:from>
    <xdr:to>
      <xdr:col>6</xdr:col>
      <xdr:colOff>38100</xdr:colOff>
      <xdr:row>34</xdr:row>
      <xdr:rowOff>71693</xdr:rowOff>
    </xdr:to>
    <xdr:sp macro="" textlink="">
      <xdr:nvSpPr>
        <xdr:cNvPr id="90" name="楕円 89"/>
        <xdr:cNvSpPr/>
      </xdr:nvSpPr>
      <xdr:spPr>
        <a:xfrm>
          <a:off x="1079500" y="5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88220</xdr:rowOff>
    </xdr:from>
    <xdr:ext cx="534377" cy="259045"/>
    <xdr:sp macro="" textlink="">
      <xdr:nvSpPr>
        <xdr:cNvPr id="91" name="テキスト ボックス 90"/>
        <xdr:cNvSpPr txBox="1"/>
      </xdr:nvSpPr>
      <xdr:spPr>
        <a:xfrm>
          <a:off x="863111" y="55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44407</xdr:rowOff>
    </xdr:from>
    <xdr:to>
      <xdr:col>24</xdr:col>
      <xdr:colOff>63500</xdr:colOff>
      <xdr:row>57</xdr:row>
      <xdr:rowOff>88591</xdr:rowOff>
    </xdr:to>
    <xdr:cxnSp macro="">
      <xdr:nvCxnSpPr>
        <xdr:cNvPr id="123" name="直線コネクタ 122"/>
        <xdr:cNvCxnSpPr/>
      </xdr:nvCxnSpPr>
      <xdr:spPr>
        <a:xfrm flipV="1">
          <a:off x="3797300" y="9817057"/>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16811</xdr:rowOff>
    </xdr:from>
    <xdr:to>
      <xdr:col>19</xdr:col>
      <xdr:colOff>177800</xdr:colOff>
      <xdr:row>57</xdr:row>
      <xdr:rowOff>88591</xdr:rowOff>
    </xdr:to>
    <xdr:cxnSp macro="">
      <xdr:nvCxnSpPr>
        <xdr:cNvPr id="126" name="直線コネクタ 125"/>
        <xdr:cNvCxnSpPr/>
      </xdr:nvCxnSpPr>
      <xdr:spPr>
        <a:xfrm>
          <a:off x="2908300" y="9789461"/>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16811</xdr:rowOff>
    </xdr:from>
    <xdr:to>
      <xdr:col>15</xdr:col>
      <xdr:colOff>50800</xdr:colOff>
      <xdr:row>58</xdr:row>
      <xdr:rowOff>8908</xdr:rowOff>
    </xdr:to>
    <xdr:cxnSp macro="">
      <xdr:nvCxnSpPr>
        <xdr:cNvPr id="129" name="直線コネクタ 128"/>
        <xdr:cNvCxnSpPr/>
      </xdr:nvCxnSpPr>
      <xdr:spPr>
        <a:xfrm flipV="1">
          <a:off x="2019300" y="9789461"/>
          <a:ext cx="8890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46496</xdr:rowOff>
    </xdr:from>
    <xdr:to>
      <xdr:col>10</xdr:col>
      <xdr:colOff>114300</xdr:colOff>
      <xdr:row>58</xdr:row>
      <xdr:rowOff>8908</xdr:rowOff>
    </xdr:to>
    <xdr:cxnSp macro="">
      <xdr:nvCxnSpPr>
        <xdr:cNvPr id="132" name="直線コネクタ 131"/>
        <xdr:cNvCxnSpPr/>
      </xdr:nvCxnSpPr>
      <xdr:spPr>
        <a:xfrm>
          <a:off x="1130300" y="9819146"/>
          <a:ext cx="889000" cy="1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165057</xdr:rowOff>
    </xdr:from>
    <xdr:to>
      <xdr:col>24</xdr:col>
      <xdr:colOff>114300</xdr:colOff>
      <xdr:row>57</xdr:row>
      <xdr:rowOff>95207</xdr:rowOff>
    </xdr:to>
    <xdr:sp macro="" textlink="">
      <xdr:nvSpPr>
        <xdr:cNvPr id="142" name="楕円 141"/>
        <xdr:cNvSpPr/>
      </xdr:nvSpPr>
      <xdr:spPr>
        <a:xfrm>
          <a:off x="4584700" y="97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143484</xdr:rowOff>
    </xdr:from>
    <xdr:ext cx="534377" cy="259045"/>
    <xdr:sp macro="" textlink="">
      <xdr:nvSpPr>
        <xdr:cNvPr id="143" name="物件費該当値テキスト"/>
        <xdr:cNvSpPr txBox="1"/>
      </xdr:nvSpPr>
      <xdr:spPr>
        <a:xfrm>
          <a:off x="4686300" y="97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37791</xdr:rowOff>
    </xdr:from>
    <xdr:to>
      <xdr:col>20</xdr:col>
      <xdr:colOff>38100</xdr:colOff>
      <xdr:row>57</xdr:row>
      <xdr:rowOff>139391</xdr:rowOff>
    </xdr:to>
    <xdr:sp macro="" textlink="">
      <xdr:nvSpPr>
        <xdr:cNvPr id="144" name="楕円 143"/>
        <xdr:cNvSpPr/>
      </xdr:nvSpPr>
      <xdr:spPr>
        <a:xfrm>
          <a:off x="3746500" y="98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130518</xdr:rowOff>
    </xdr:from>
    <xdr:ext cx="534377" cy="259045"/>
    <xdr:sp macro="" textlink="">
      <xdr:nvSpPr>
        <xdr:cNvPr id="145" name="テキスト ボックス 144"/>
        <xdr:cNvSpPr txBox="1"/>
      </xdr:nvSpPr>
      <xdr:spPr>
        <a:xfrm>
          <a:off x="3530111" y="99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137461</xdr:rowOff>
    </xdr:from>
    <xdr:to>
      <xdr:col>15</xdr:col>
      <xdr:colOff>101600</xdr:colOff>
      <xdr:row>57</xdr:row>
      <xdr:rowOff>67611</xdr:rowOff>
    </xdr:to>
    <xdr:sp macro="" textlink="">
      <xdr:nvSpPr>
        <xdr:cNvPr id="146" name="楕円 145"/>
        <xdr:cNvSpPr/>
      </xdr:nvSpPr>
      <xdr:spPr>
        <a:xfrm>
          <a:off x="2857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58738</xdr:rowOff>
    </xdr:from>
    <xdr:ext cx="534377" cy="259045"/>
    <xdr:sp macro="" textlink="">
      <xdr:nvSpPr>
        <xdr:cNvPr id="147" name="テキスト ボックス 146"/>
        <xdr:cNvSpPr txBox="1"/>
      </xdr:nvSpPr>
      <xdr:spPr>
        <a:xfrm>
          <a:off x="2641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129558</xdr:rowOff>
    </xdr:from>
    <xdr:to>
      <xdr:col>10</xdr:col>
      <xdr:colOff>165100</xdr:colOff>
      <xdr:row>58</xdr:row>
      <xdr:rowOff>59708</xdr:rowOff>
    </xdr:to>
    <xdr:sp macro="" textlink="">
      <xdr:nvSpPr>
        <xdr:cNvPr id="148" name="楕円 147"/>
        <xdr:cNvSpPr/>
      </xdr:nvSpPr>
      <xdr:spPr>
        <a:xfrm>
          <a:off x="1968500" y="99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50835</xdr:rowOff>
    </xdr:from>
    <xdr:ext cx="534377" cy="259045"/>
    <xdr:sp macro="" textlink="">
      <xdr:nvSpPr>
        <xdr:cNvPr id="149" name="テキスト ボックス 148"/>
        <xdr:cNvSpPr txBox="1"/>
      </xdr:nvSpPr>
      <xdr:spPr>
        <a:xfrm>
          <a:off x="1752111" y="99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167146</xdr:rowOff>
    </xdr:from>
    <xdr:to>
      <xdr:col>6</xdr:col>
      <xdr:colOff>38100</xdr:colOff>
      <xdr:row>57</xdr:row>
      <xdr:rowOff>97296</xdr:rowOff>
    </xdr:to>
    <xdr:sp macro="" textlink="">
      <xdr:nvSpPr>
        <xdr:cNvPr id="150" name="楕円 149"/>
        <xdr:cNvSpPr/>
      </xdr:nvSpPr>
      <xdr:spPr>
        <a:xfrm>
          <a:off x="1079500" y="97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88423</xdr:rowOff>
    </xdr:from>
    <xdr:ext cx="534377" cy="259045"/>
    <xdr:sp macro="" textlink="">
      <xdr:nvSpPr>
        <xdr:cNvPr id="151" name="テキスト ボックス 150"/>
        <xdr:cNvSpPr txBox="1"/>
      </xdr:nvSpPr>
      <xdr:spPr>
        <a:xfrm>
          <a:off x="863111" y="98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49918</xdr:rowOff>
    </xdr:from>
    <xdr:to>
      <xdr:col>24</xdr:col>
      <xdr:colOff>63500</xdr:colOff>
      <xdr:row>77</xdr:row>
      <xdr:rowOff>20828</xdr:rowOff>
    </xdr:to>
    <xdr:cxnSp macro="">
      <xdr:nvCxnSpPr>
        <xdr:cNvPr id="176" name="直線コネクタ 175"/>
        <xdr:cNvCxnSpPr/>
      </xdr:nvCxnSpPr>
      <xdr:spPr>
        <a:xfrm>
          <a:off x="3797300" y="13080118"/>
          <a:ext cx="838200" cy="1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49918</xdr:rowOff>
    </xdr:from>
    <xdr:to>
      <xdr:col>19</xdr:col>
      <xdr:colOff>177800</xdr:colOff>
      <xdr:row>77</xdr:row>
      <xdr:rowOff>13055</xdr:rowOff>
    </xdr:to>
    <xdr:cxnSp macro="">
      <xdr:nvCxnSpPr>
        <xdr:cNvPr id="179" name="直線コネクタ 178"/>
        <xdr:cNvCxnSpPr/>
      </xdr:nvCxnSpPr>
      <xdr:spPr>
        <a:xfrm flipV="1">
          <a:off x="2908300" y="13080118"/>
          <a:ext cx="889000" cy="1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100246</xdr:rowOff>
    </xdr:from>
    <xdr:ext cx="469744" cy="259045"/>
    <xdr:sp macro="" textlink="">
      <xdr:nvSpPr>
        <xdr:cNvPr id="181" name="テキスト ボックス 180"/>
        <xdr:cNvSpPr txBox="1"/>
      </xdr:nvSpPr>
      <xdr:spPr>
        <a:xfrm>
          <a:off x="3562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167246</xdr:rowOff>
    </xdr:from>
    <xdr:to>
      <xdr:col>15</xdr:col>
      <xdr:colOff>50800</xdr:colOff>
      <xdr:row>77</xdr:row>
      <xdr:rowOff>13055</xdr:rowOff>
    </xdr:to>
    <xdr:cxnSp macro="">
      <xdr:nvCxnSpPr>
        <xdr:cNvPr id="182" name="直線コネクタ 181"/>
        <xdr:cNvCxnSpPr/>
      </xdr:nvCxnSpPr>
      <xdr:spPr>
        <a:xfrm>
          <a:off x="2019300" y="1319744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167246</xdr:rowOff>
    </xdr:from>
    <xdr:to>
      <xdr:col>10</xdr:col>
      <xdr:colOff>114300</xdr:colOff>
      <xdr:row>77</xdr:row>
      <xdr:rowOff>46659</xdr:rowOff>
    </xdr:to>
    <xdr:cxnSp macro="">
      <xdr:nvCxnSpPr>
        <xdr:cNvPr id="185" name="直線コネクタ 184"/>
        <xdr:cNvCxnSpPr/>
      </xdr:nvCxnSpPr>
      <xdr:spPr>
        <a:xfrm flipV="1">
          <a:off x="1130300" y="1319744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141478</xdr:rowOff>
    </xdr:from>
    <xdr:to>
      <xdr:col>24</xdr:col>
      <xdr:colOff>114300</xdr:colOff>
      <xdr:row>77</xdr:row>
      <xdr:rowOff>71628</xdr:rowOff>
    </xdr:to>
    <xdr:sp macro="" textlink="">
      <xdr:nvSpPr>
        <xdr:cNvPr id="195" name="楕円 194"/>
        <xdr:cNvSpPr/>
      </xdr:nvSpPr>
      <xdr:spPr>
        <a:xfrm>
          <a:off x="45847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119905</xdr:rowOff>
    </xdr:from>
    <xdr:ext cx="469744" cy="259045"/>
    <xdr:sp macro="" textlink="">
      <xdr:nvSpPr>
        <xdr:cNvPr id="196" name="維持補修費該当値テキスト"/>
        <xdr:cNvSpPr txBox="1"/>
      </xdr:nvSpPr>
      <xdr:spPr>
        <a:xfrm>
          <a:off x="4686300"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170568</xdr:rowOff>
    </xdr:from>
    <xdr:to>
      <xdr:col>20</xdr:col>
      <xdr:colOff>38100</xdr:colOff>
      <xdr:row>76</xdr:row>
      <xdr:rowOff>100718</xdr:rowOff>
    </xdr:to>
    <xdr:sp macro="" textlink="">
      <xdr:nvSpPr>
        <xdr:cNvPr id="197" name="楕円 196"/>
        <xdr:cNvSpPr/>
      </xdr:nvSpPr>
      <xdr:spPr>
        <a:xfrm>
          <a:off x="3746500" y="130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117244</xdr:rowOff>
    </xdr:from>
    <xdr:ext cx="469744" cy="259045"/>
    <xdr:sp macro="" textlink="">
      <xdr:nvSpPr>
        <xdr:cNvPr id="198" name="テキスト ボックス 197"/>
        <xdr:cNvSpPr txBox="1"/>
      </xdr:nvSpPr>
      <xdr:spPr>
        <a:xfrm>
          <a:off x="3562428" y="128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133705</xdr:rowOff>
    </xdr:from>
    <xdr:to>
      <xdr:col>15</xdr:col>
      <xdr:colOff>101600</xdr:colOff>
      <xdr:row>77</xdr:row>
      <xdr:rowOff>63855</xdr:rowOff>
    </xdr:to>
    <xdr:sp macro="" textlink="">
      <xdr:nvSpPr>
        <xdr:cNvPr id="199" name="楕円 198"/>
        <xdr:cNvSpPr/>
      </xdr:nvSpPr>
      <xdr:spPr>
        <a:xfrm>
          <a:off x="2857500" y="131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54982</xdr:rowOff>
    </xdr:from>
    <xdr:ext cx="469744" cy="259045"/>
    <xdr:sp macro="" textlink="">
      <xdr:nvSpPr>
        <xdr:cNvPr id="200" name="テキスト ボックス 199"/>
        <xdr:cNvSpPr txBox="1"/>
      </xdr:nvSpPr>
      <xdr:spPr>
        <a:xfrm>
          <a:off x="2673428" y="132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116446</xdr:rowOff>
    </xdr:from>
    <xdr:to>
      <xdr:col>10</xdr:col>
      <xdr:colOff>165100</xdr:colOff>
      <xdr:row>77</xdr:row>
      <xdr:rowOff>46596</xdr:rowOff>
    </xdr:to>
    <xdr:sp macro="" textlink="">
      <xdr:nvSpPr>
        <xdr:cNvPr id="201" name="楕円 200"/>
        <xdr:cNvSpPr/>
      </xdr:nvSpPr>
      <xdr:spPr>
        <a:xfrm>
          <a:off x="1968500" y="131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37723</xdr:rowOff>
    </xdr:from>
    <xdr:ext cx="469744" cy="259045"/>
    <xdr:sp macro="" textlink="">
      <xdr:nvSpPr>
        <xdr:cNvPr id="202" name="テキスト ボックス 201"/>
        <xdr:cNvSpPr txBox="1"/>
      </xdr:nvSpPr>
      <xdr:spPr>
        <a:xfrm>
          <a:off x="1784428" y="1323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167309</xdr:rowOff>
    </xdr:from>
    <xdr:to>
      <xdr:col>6</xdr:col>
      <xdr:colOff>38100</xdr:colOff>
      <xdr:row>77</xdr:row>
      <xdr:rowOff>97459</xdr:rowOff>
    </xdr:to>
    <xdr:sp macro="" textlink="">
      <xdr:nvSpPr>
        <xdr:cNvPr id="203" name="楕円 202"/>
        <xdr:cNvSpPr/>
      </xdr:nvSpPr>
      <xdr:spPr>
        <a:xfrm>
          <a:off x="10795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88586</xdr:rowOff>
    </xdr:from>
    <xdr:ext cx="469744" cy="259045"/>
    <xdr:sp macro="" textlink="">
      <xdr:nvSpPr>
        <xdr:cNvPr id="204" name="テキスト ボックス 203"/>
        <xdr:cNvSpPr txBox="1"/>
      </xdr:nvSpPr>
      <xdr:spPr>
        <a:xfrm>
          <a:off x="895428" y="132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123571</xdr:rowOff>
    </xdr:from>
    <xdr:to>
      <xdr:col>24</xdr:col>
      <xdr:colOff>63500</xdr:colOff>
      <xdr:row>98</xdr:row>
      <xdr:rowOff>11582</xdr:rowOff>
    </xdr:to>
    <xdr:cxnSp macro="">
      <xdr:nvCxnSpPr>
        <xdr:cNvPr id="234" name="直線コネクタ 233"/>
        <xdr:cNvCxnSpPr/>
      </xdr:nvCxnSpPr>
      <xdr:spPr>
        <a:xfrm flipV="1">
          <a:off x="3797300" y="16754221"/>
          <a:ext cx="838200" cy="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15054</xdr:rowOff>
    </xdr:from>
    <xdr:ext cx="599010" cy="259045"/>
    <xdr:sp macro="" textlink="">
      <xdr:nvSpPr>
        <xdr:cNvPr id="235" name="扶助費平均値テキスト"/>
        <xdr:cNvSpPr txBox="1"/>
      </xdr:nvSpPr>
      <xdr:spPr>
        <a:xfrm>
          <a:off x="4686300" y="16474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169380</xdr:rowOff>
    </xdr:from>
    <xdr:to>
      <xdr:col>19</xdr:col>
      <xdr:colOff>177800</xdr:colOff>
      <xdr:row>98</xdr:row>
      <xdr:rowOff>11582</xdr:rowOff>
    </xdr:to>
    <xdr:cxnSp macro="">
      <xdr:nvCxnSpPr>
        <xdr:cNvPr id="237" name="直線コネクタ 236"/>
        <xdr:cNvCxnSpPr/>
      </xdr:nvCxnSpPr>
      <xdr:spPr>
        <a:xfrm>
          <a:off x="2908300" y="16800030"/>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12374</xdr:rowOff>
    </xdr:from>
    <xdr:ext cx="599010" cy="259045"/>
    <xdr:sp macro="" textlink="">
      <xdr:nvSpPr>
        <xdr:cNvPr id="239" name="テキスト ボックス 238"/>
        <xdr:cNvSpPr txBox="1"/>
      </xdr:nvSpPr>
      <xdr:spPr>
        <a:xfrm>
          <a:off x="3497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169380</xdr:rowOff>
    </xdr:from>
    <xdr:to>
      <xdr:col>15</xdr:col>
      <xdr:colOff>50800</xdr:colOff>
      <xdr:row>98</xdr:row>
      <xdr:rowOff>19622</xdr:rowOff>
    </xdr:to>
    <xdr:cxnSp macro="">
      <xdr:nvCxnSpPr>
        <xdr:cNvPr id="240" name="直線コネクタ 239"/>
        <xdr:cNvCxnSpPr/>
      </xdr:nvCxnSpPr>
      <xdr:spPr>
        <a:xfrm flipV="1">
          <a:off x="2019300" y="16800030"/>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33825</xdr:rowOff>
    </xdr:from>
    <xdr:ext cx="599010" cy="259045"/>
    <xdr:sp macro="" textlink="">
      <xdr:nvSpPr>
        <xdr:cNvPr id="242" name="テキスト ボックス 241"/>
        <xdr:cNvSpPr txBox="1"/>
      </xdr:nvSpPr>
      <xdr:spPr>
        <a:xfrm>
          <a:off x="2608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19622</xdr:rowOff>
    </xdr:from>
    <xdr:to>
      <xdr:col>10</xdr:col>
      <xdr:colOff>114300</xdr:colOff>
      <xdr:row>98</xdr:row>
      <xdr:rowOff>112561</xdr:rowOff>
    </xdr:to>
    <xdr:cxnSp macro="">
      <xdr:nvCxnSpPr>
        <xdr:cNvPr id="243" name="直線コネクタ 242"/>
        <xdr:cNvCxnSpPr/>
      </xdr:nvCxnSpPr>
      <xdr:spPr>
        <a:xfrm flipV="1">
          <a:off x="1130300" y="16821722"/>
          <a:ext cx="889000" cy="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62844</xdr:rowOff>
    </xdr:from>
    <xdr:ext cx="599010" cy="259045"/>
    <xdr:sp macro="" textlink="">
      <xdr:nvSpPr>
        <xdr:cNvPr id="245" name="テキスト ボックス 244"/>
        <xdr:cNvSpPr txBox="1"/>
      </xdr:nvSpPr>
      <xdr:spPr>
        <a:xfrm>
          <a:off x="1719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120539</xdr:rowOff>
    </xdr:from>
    <xdr:ext cx="599010" cy="259045"/>
    <xdr:sp macro="" textlink="">
      <xdr:nvSpPr>
        <xdr:cNvPr id="247" name="テキスト ボックス 246"/>
        <xdr:cNvSpPr txBox="1"/>
      </xdr:nvSpPr>
      <xdr:spPr>
        <a:xfrm>
          <a:off x="830795" y="165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72771</xdr:rowOff>
    </xdr:from>
    <xdr:to>
      <xdr:col>24</xdr:col>
      <xdr:colOff>114300</xdr:colOff>
      <xdr:row>98</xdr:row>
      <xdr:rowOff>2921</xdr:rowOff>
    </xdr:to>
    <xdr:sp macro="" textlink="">
      <xdr:nvSpPr>
        <xdr:cNvPr id="253" name="楕円 252"/>
        <xdr:cNvSpPr/>
      </xdr:nvSpPr>
      <xdr:spPr>
        <a:xfrm>
          <a:off x="4584700" y="167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51198</xdr:rowOff>
    </xdr:from>
    <xdr:ext cx="599010" cy="259045"/>
    <xdr:sp macro="" textlink="">
      <xdr:nvSpPr>
        <xdr:cNvPr id="254" name="扶助費該当値テキスト"/>
        <xdr:cNvSpPr txBox="1"/>
      </xdr:nvSpPr>
      <xdr:spPr>
        <a:xfrm>
          <a:off x="4686300" y="1668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132232</xdr:rowOff>
    </xdr:from>
    <xdr:to>
      <xdr:col>20</xdr:col>
      <xdr:colOff>38100</xdr:colOff>
      <xdr:row>98</xdr:row>
      <xdr:rowOff>62382</xdr:rowOff>
    </xdr:to>
    <xdr:sp macro="" textlink="">
      <xdr:nvSpPr>
        <xdr:cNvPr id="255" name="楕円 254"/>
        <xdr:cNvSpPr/>
      </xdr:nvSpPr>
      <xdr:spPr>
        <a:xfrm>
          <a:off x="3746500" y="167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53509</xdr:rowOff>
    </xdr:from>
    <xdr:ext cx="599010" cy="259045"/>
    <xdr:sp macro="" textlink="">
      <xdr:nvSpPr>
        <xdr:cNvPr id="256" name="テキスト ボックス 255"/>
        <xdr:cNvSpPr txBox="1"/>
      </xdr:nvSpPr>
      <xdr:spPr>
        <a:xfrm>
          <a:off x="3497795" y="1685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118580</xdr:rowOff>
    </xdr:from>
    <xdr:to>
      <xdr:col>15</xdr:col>
      <xdr:colOff>101600</xdr:colOff>
      <xdr:row>98</xdr:row>
      <xdr:rowOff>48730</xdr:rowOff>
    </xdr:to>
    <xdr:sp macro="" textlink="">
      <xdr:nvSpPr>
        <xdr:cNvPr id="257" name="楕円 256"/>
        <xdr:cNvSpPr/>
      </xdr:nvSpPr>
      <xdr:spPr>
        <a:xfrm>
          <a:off x="2857500" y="167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39857</xdr:rowOff>
    </xdr:from>
    <xdr:ext cx="599010" cy="259045"/>
    <xdr:sp macro="" textlink="">
      <xdr:nvSpPr>
        <xdr:cNvPr id="258" name="テキスト ボックス 257"/>
        <xdr:cNvSpPr txBox="1"/>
      </xdr:nvSpPr>
      <xdr:spPr>
        <a:xfrm>
          <a:off x="2608795" y="1684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140272</xdr:rowOff>
    </xdr:from>
    <xdr:to>
      <xdr:col>10</xdr:col>
      <xdr:colOff>165100</xdr:colOff>
      <xdr:row>98</xdr:row>
      <xdr:rowOff>70422</xdr:rowOff>
    </xdr:to>
    <xdr:sp macro="" textlink="">
      <xdr:nvSpPr>
        <xdr:cNvPr id="259" name="楕円 258"/>
        <xdr:cNvSpPr/>
      </xdr:nvSpPr>
      <xdr:spPr>
        <a:xfrm>
          <a:off x="1968500" y="167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61549</xdr:rowOff>
    </xdr:from>
    <xdr:ext cx="599010" cy="259045"/>
    <xdr:sp macro="" textlink="">
      <xdr:nvSpPr>
        <xdr:cNvPr id="260" name="テキスト ボックス 259"/>
        <xdr:cNvSpPr txBox="1"/>
      </xdr:nvSpPr>
      <xdr:spPr>
        <a:xfrm>
          <a:off x="1719795" y="16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61761</xdr:rowOff>
    </xdr:from>
    <xdr:to>
      <xdr:col>6</xdr:col>
      <xdr:colOff>38100</xdr:colOff>
      <xdr:row>98</xdr:row>
      <xdr:rowOff>163361</xdr:rowOff>
    </xdr:to>
    <xdr:sp macro="" textlink="">
      <xdr:nvSpPr>
        <xdr:cNvPr id="261" name="楕円 260"/>
        <xdr:cNvSpPr/>
      </xdr:nvSpPr>
      <xdr:spPr>
        <a:xfrm>
          <a:off x="1079500" y="168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154488</xdr:rowOff>
    </xdr:from>
    <xdr:ext cx="534377" cy="259045"/>
    <xdr:sp macro="" textlink="">
      <xdr:nvSpPr>
        <xdr:cNvPr id="262" name="テキスト ボックス 261"/>
        <xdr:cNvSpPr txBox="1"/>
      </xdr:nvSpPr>
      <xdr:spPr>
        <a:xfrm>
          <a:off x="863111" y="169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139414</xdr:rowOff>
    </xdr:from>
    <xdr:to>
      <xdr:col>55</xdr:col>
      <xdr:colOff>0</xdr:colOff>
      <xdr:row>34</xdr:row>
      <xdr:rowOff>18142</xdr:rowOff>
    </xdr:to>
    <xdr:cxnSp macro="">
      <xdr:nvCxnSpPr>
        <xdr:cNvPr id="292" name="直線コネクタ 291"/>
        <xdr:cNvCxnSpPr/>
      </xdr:nvCxnSpPr>
      <xdr:spPr>
        <a:xfrm flipV="1">
          <a:off x="9639300" y="5797264"/>
          <a:ext cx="8382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3" name="補助費等平均値テキスト"/>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18142</xdr:rowOff>
    </xdr:from>
    <xdr:to>
      <xdr:col>50</xdr:col>
      <xdr:colOff>114300</xdr:colOff>
      <xdr:row>36</xdr:row>
      <xdr:rowOff>36259</xdr:rowOff>
    </xdr:to>
    <xdr:cxnSp macro="">
      <xdr:nvCxnSpPr>
        <xdr:cNvPr id="295" name="直線コネクタ 294"/>
        <xdr:cNvCxnSpPr/>
      </xdr:nvCxnSpPr>
      <xdr:spPr>
        <a:xfrm flipV="1">
          <a:off x="8750300" y="5847442"/>
          <a:ext cx="889000" cy="3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57611</xdr:rowOff>
    </xdr:from>
    <xdr:ext cx="534377" cy="259045"/>
    <xdr:sp macro="" textlink="">
      <xdr:nvSpPr>
        <xdr:cNvPr id="297" name="テキスト ボックス 296"/>
        <xdr:cNvSpPr txBox="1"/>
      </xdr:nvSpPr>
      <xdr:spPr>
        <a:xfrm>
          <a:off x="9372111" y="62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36259</xdr:rowOff>
    </xdr:from>
    <xdr:to>
      <xdr:col>45</xdr:col>
      <xdr:colOff>177800</xdr:colOff>
      <xdr:row>36</xdr:row>
      <xdr:rowOff>64948</xdr:rowOff>
    </xdr:to>
    <xdr:cxnSp macro="">
      <xdr:nvCxnSpPr>
        <xdr:cNvPr id="298" name="直線コネクタ 297"/>
        <xdr:cNvCxnSpPr/>
      </xdr:nvCxnSpPr>
      <xdr:spPr>
        <a:xfrm flipV="1">
          <a:off x="7861300" y="6208459"/>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64948</xdr:rowOff>
    </xdr:from>
    <xdr:to>
      <xdr:col>41</xdr:col>
      <xdr:colOff>50800</xdr:colOff>
      <xdr:row>36</xdr:row>
      <xdr:rowOff>87712</xdr:rowOff>
    </xdr:to>
    <xdr:cxnSp macro="">
      <xdr:nvCxnSpPr>
        <xdr:cNvPr id="301" name="直線コネクタ 300"/>
        <xdr:cNvCxnSpPr/>
      </xdr:nvCxnSpPr>
      <xdr:spPr>
        <a:xfrm flipV="1">
          <a:off x="6972300" y="6237148"/>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141984</xdr:rowOff>
    </xdr:from>
    <xdr:ext cx="534377" cy="259045"/>
    <xdr:sp macro="" textlink="">
      <xdr:nvSpPr>
        <xdr:cNvPr id="303" name="テキスト ボックス 302"/>
        <xdr:cNvSpPr txBox="1"/>
      </xdr:nvSpPr>
      <xdr:spPr>
        <a:xfrm>
          <a:off x="7594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5" name="テキスト ボックス 304"/>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88614</xdr:rowOff>
    </xdr:from>
    <xdr:to>
      <xdr:col>55</xdr:col>
      <xdr:colOff>50800</xdr:colOff>
      <xdr:row>34</xdr:row>
      <xdr:rowOff>18764</xdr:rowOff>
    </xdr:to>
    <xdr:sp macro="" textlink="">
      <xdr:nvSpPr>
        <xdr:cNvPr id="311" name="楕円 310"/>
        <xdr:cNvSpPr/>
      </xdr:nvSpPr>
      <xdr:spPr>
        <a:xfrm>
          <a:off x="10426700" y="574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111491</xdr:rowOff>
    </xdr:from>
    <xdr:ext cx="534377" cy="259045"/>
    <xdr:sp macro="" textlink="">
      <xdr:nvSpPr>
        <xdr:cNvPr id="312" name="補助費等該当値テキスト"/>
        <xdr:cNvSpPr txBox="1"/>
      </xdr:nvSpPr>
      <xdr:spPr>
        <a:xfrm>
          <a:off x="10528300" y="559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138792</xdr:rowOff>
    </xdr:from>
    <xdr:to>
      <xdr:col>50</xdr:col>
      <xdr:colOff>165100</xdr:colOff>
      <xdr:row>34</xdr:row>
      <xdr:rowOff>68942</xdr:rowOff>
    </xdr:to>
    <xdr:sp macro="" textlink="">
      <xdr:nvSpPr>
        <xdr:cNvPr id="313" name="楕円 312"/>
        <xdr:cNvSpPr/>
      </xdr:nvSpPr>
      <xdr:spPr>
        <a:xfrm>
          <a:off x="9588500" y="57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85469</xdr:rowOff>
    </xdr:from>
    <xdr:ext cx="534377" cy="259045"/>
    <xdr:sp macro="" textlink="">
      <xdr:nvSpPr>
        <xdr:cNvPr id="314" name="テキスト ボックス 313"/>
        <xdr:cNvSpPr txBox="1"/>
      </xdr:nvSpPr>
      <xdr:spPr>
        <a:xfrm>
          <a:off x="9372111" y="557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156909</xdr:rowOff>
    </xdr:from>
    <xdr:to>
      <xdr:col>46</xdr:col>
      <xdr:colOff>38100</xdr:colOff>
      <xdr:row>36</xdr:row>
      <xdr:rowOff>87059</xdr:rowOff>
    </xdr:to>
    <xdr:sp macro="" textlink="">
      <xdr:nvSpPr>
        <xdr:cNvPr id="315" name="楕円 314"/>
        <xdr:cNvSpPr/>
      </xdr:nvSpPr>
      <xdr:spPr>
        <a:xfrm>
          <a:off x="8699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78186</xdr:rowOff>
    </xdr:from>
    <xdr:ext cx="534377" cy="259045"/>
    <xdr:sp macro="" textlink="">
      <xdr:nvSpPr>
        <xdr:cNvPr id="316" name="テキスト ボックス 315"/>
        <xdr:cNvSpPr txBox="1"/>
      </xdr:nvSpPr>
      <xdr:spPr>
        <a:xfrm>
          <a:off x="8483111" y="6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14148</xdr:rowOff>
    </xdr:from>
    <xdr:to>
      <xdr:col>41</xdr:col>
      <xdr:colOff>101600</xdr:colOff>
      <xdr:row>36</xdr:row>
      <xdr:rowOff>115748</xdr:rowOff>
    </xdr:to>
    <xdr:sp macro="" textlink="">
      <xdr:nvSpPr>
        <xdr:cNvPr id="317" name="楕円 316"/>
        <xdr:cNvSpPr/>
      </xdr:nvSpPr>
      <xdr:spPr>
        <a:xfrm>
          <a:off x="78105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132275</xdr:rowOff>
    </xdr:from>
    <xdr:ext cx="534377" cy="259045"/>
    <xdr:sp macro="" textlink="">
      <xdr:nvSpPr>
        <xdr:cNvPr id="318" name="テキスト ボックス 317"/>
        <xdr:cNvSpPr txBox="1"/>
      </xdr:nvSpPr>
      <xdr:spPr>
        <a:xfrm>
          <a:off x="7594111" y="59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36912</xdr:rowOff>
    </xdr:from>
    <xdr:to>
      <xdr:col>36</xdr:col>
      <xdr:colOff>165100</xdr:colOff>
      <xdr:row>36</xdr:row>
      <xdr:rowOff>138512</xdr:rowOff>
    </xdr:to>
    <xdr:sp macro="" textlink="">
      <xdr:nvSpPr>
        <xdr:cNvPr id="319" name="楕円 318"/>
        <xdr:cNvSpPr/>
      </xdr:nvSpPr>
      <xdr:spPr>
        <a:xfrm>
          <a:off x="6921500" y="62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155039</xdr:rowOff>
    </xdr:from>
    <xdr:ext cx="534377" cy="259045"/>
    <xdr:sp macro="" textlink="">
      <xdr:nvSpPr>
        <xdr:cNvPr id="320" name="テキスト ボックス 319"/>
        <xdr:cNvSpPr txBox="1"/>
      </xdr:nvSpPr>
      <xdr:spPr>
        <a:xfrm>
          <a:off x="6705111" y="59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164602</xdr:rowOff>
    </xdr:from>
    <xdr:to>
      <xdr:col>55</xdr:col>
      <xdr:colOff>0</xdr:colOff>
      <xdr:row>55</xdr:row>
      <xdr:rowOff>129108</xdr:rowOff>
    </xdr:to>
    <xdr:cxnSp macro="">
      <xdr:nvCxnSpPr>
        <xdr:cNvPr id="348" name="直線コネクタ 347"/>
        <xdr:cNvCxnSpPr/>
      </xdr:nvCxnSpPr>
      <xdr:spPr>
        <a:xfrm>
          <a:off x="9639300" y="9422902"/>
          <a:ext cx="838200" cy="1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49" name="普通建設事業費平均値テキスト"/>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80188</xdr:rowOff>
    </xdr:from>
    <xdr:to>
      <xdr:col>50</xdr:col>
      <xdr:colOff>114300</xdr:colOff>
      <xdr:row>54</xdr:row>
      <xdr:rowOff>164602</xdr:rowOff>
    </xdr:to>
    <xdr:cxnSp macro="">
      <xdr:nvCxnSpPr>
        <xdr:cNvPr id="351" name="直線コネクタ 350"/>
        <xdr:cNvCxnSpPr/>
      </xdr:nvCxnSpPr>
      <xdr:spPr>
        <a:xfrm>
          <a:off x="8750300" y="9338488"/>
          <a:ext cx="889000" cy="8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80188</xdr:rowOff>
    </xdr:from>
    <xdr:to>
      <xdr:col>45</xdr:col>
      <xdr:colOff>177800</xdr:colOff>
      <xdr:row>55</xdr:row>
      <xdr:rowOff>25567</xdr:rowOff>
    </xdr:to>
    <xdr:cxnSp macro="">
      <xdr:nvCxnSpPr>
        <xdr:cNvPr id="354" name="直線コネクタ 353"/>
        <xdr:cNvCxnSpPr/>
      </xdr:nvCxnSpPr>
      <xdr:spPr>
        <a:xfrm flipV="1">
          <a:off x="7861300" y="9338488"/>
          <a:ext cx="889000" cy="1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25567</xdr:rowOff>
    </xdr:from>
    <xdr:to>
      <xdr:col>41</xdr:col>
      <xdr:colOff>50800</xdr:colOff>
      <xdr:row>56</xdr:row>
      <xdr:rowOff>90718</xdr:rowOff>
    </xdr:to>
    <xdr:cxnSp macro="">
      <xdr:nvCxnSpPr>
        <xdr:cNvPr id="357" name="直線コネクタ 356"/>
        <xdr:cNvCxnSpPr/>
      </xdr:nvCxnSpPr>
      <xdr:spPr>
        <a:xfrm flipV="1">
          <a:off x="6972300" y="9455317"/>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1" name="テキスト ボックス 360"/>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78308</xdr:rowOff>
    </xdr:from>
    <xdr:to>
      <xdr:col>55</xdr:col>
      <xdr:colOff>50800</xdr:colOff>
      <xdr:row>56</xdr:row>
      <xdr:rowOff>8458</xdr:rowOff>
    </xdr:to>
    <xdr:sp macro="" textlink="">
      <xdr:nvSpPr>
        <xdr:cNvPr id="367" name="楕円 366"/>
        <xdr:cNvSpPr/>
      </xdr:nvSpPr>
      <xdr:spPr>
        <a:xfrm>
          <a:off x="10426700" y="95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56735</xdr:rowOff>
    </xdr:from>
    <xdr:ext cx="534377" cy="259045"/>
    <xdr:sp macro="" textlink="">
      <xdr:nvSpPr>
        <xdr:cNvPr id="368" name="普通建設事業費該当値テキスト"/>
        <xdr:cNvSpPr txBox="1"/>
      </xdr:nvSpPr>
      <xdr:spPr>
        <a:xfrm>
          <a:off x="10528300" y="94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113802</xdr:rowOff>
    </xdr:from>
    <xdr:to>
      <xdr:col>50</xdr:col>
      <xdr:colOff>165100</xdr:colOff>
      <xdr:row>55</xdr:row>
      <xdr:rowOff>43952</xdr:rowOff>
    </xdr:to>
    <xdr:sp macro="" textlink="">
      <xdr:nvSpPr>
        <xdr:cNvPr id="369" name="楕円 368"/>
        <xdr:cNvSpPr/>
      </xdr:nvSpPr>
      <xdr:spPr>
        <a:xfrm>
          <a:off x="9588500" y="93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60479</xdr:rowOff>
    </xdr:from>
    <xdr:ext cx="534377" cy="259045"/>
    <xdr:sp macro="" textlink="">
      <xdr:nvSpPr>
        <xdr:cNvPr id="370" name="テキスト ボックス 369"/>
        <xdr:cNvSpPr txBox="1"/>
      </xdr:nvSpPr>
      <xdr:spPr>
        <a:xfrm>
          <a:off x="9372111" y="91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29388</xdr:rowOff>
    </xdr:from>
    <xdr:to>
      <xdr:col>46</xdr:col>
      <xdr:colOff>38100</xdr:colOff>
      <xdr:row>54</xdr:row>
      <xdr:rowOff>130988</xdr:rowOff>
    </xdr:to>
    <xdr:sp macro="" textlink="">
      <xdr:nvSpPr>
        <xdr:cNvPr id="371" name="楕円 370"/>
        <xdr:cNvSpPr/>
      </xdr:nvSpPr>
      <xdr:spPr>
        <a:xfrm>
          <a:off x="8699500" y="92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147515</xdr:rowOff>
    </xdr:from>
    <xdr:ext cx="534377" cy="259045"/>
    <xdr:sp macro="" textlink="">
      <xdr:nvSpPr>
        <xdr:cNvPr id="372" name="テキスト ボックス 371"/>
        <xdr:cNvSpPr txBox="1"/>
      </xdr:nvSpPr>
      <xdr:spPr>
        <a:xfrm>
          <a:off x="8483111" y="90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146217</xdr:rowOff>
    </xdr:from>
    <xdr:to>
      <xdr:col>41</xdr:col>
      <xdr:colOff>101600</xdr:colOff>
      <xdr:row>55</xdr:row>
      <xdr:rowOff>76367</xdr:rowOff>
    </xdr:to>
    <xdr:sp macro="" textlink="">
      <xdr:nvSpPr>
        <xdr:cNvPr id="373" name="楕円 372"/>
        <xdr:cNvSpPr/>
      </xdr:nvSpPr>
      <xdr:spPr>
        <a:xfrm>
          <a:off x="7810500" y="94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92894</xdr:rowOff>
    </xdr:from>
    <xdr:ext cx="534377" cy="259045"/>
    <xdr:sp macro="" textlink="">
      <xdr:nvSpPr>
        <xdr:cNvPr id="374" name="テキスト ボックス 373"/>
        <xdr:cNvSpPr txBox="1"/>
      </xdr:nvSpPr>
      <xdr:spPr>
        <a:xfrm>
          <a:off x="7594111" y="91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39918</xdr:rowOff>
    </xdr:from>
    <xdr:to>
      <xdr:col>36</xdr:col>
      <xdr:colOff>165100</xdr:colOff>
      <xdr:row>56</xdr:row>
      <xdr:rowOff>141518</xdr:rowOff>
    </xdr:to>
    <xdr:sp macro="" textlink="">
      <xdr:nvSpPr>
        <xdr:cNvPr id="375" name="楕円 374"/>
        <xdr:cNvSpPr/>
      </xdr:nvSpPr>
      <xdr:spPr>
        <a:xfrm>
          <a:off x="6921500" y="96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132645</xdr:rowOff>
    </xdr:from>
    <xdr:ext cx="534377" cy="259045"/>
    <xdr:sp macro="" textlink="">
      <xdr:nvSpPr>
        <xdr:cNvPr id="376" name="テキスト ボックス 375"/>
        <xdr:cNvSpPr txBox="1"/>
      </xdr:nvSpPr>
      <xdr:spPr>
        <a:xfrm>
          <a:off x="6705111" y="97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159589</xdr:rowOff>
    </xdr:from>
    <xdr:to>
      <xdr:col>55</xdr:col>
      <xdr:colOff>0</xdr:colOff>
      <xdr:row>78</xdr:row>
      <xdr:rowOff>178</xdr:rowOff>
    </xdr:to>
    <xdr:cxnSp macro="">
      <xdr:nvCxnSpPr>
        <xdr:cNvPr id="405" name="直線コネクタ 404"/>
        <xdr:cNvCxnSpPr/>
      </xdr:nvCxnSpPr>
      <xdr:spPr>
        <a:xfrm flipV="1">
          <a:off x="9639300" y="13361239"/>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114478</xdr:rowOff>
    </xdr:from>
    <xdr:to>
      <xdr:col>50</xdr:col>
      <xdr:colOff>114300</xdr:colOff>
      <xdr:row>78</xdr:row>
      <xdr:rowOff>178</xdr:rowOff>
    </xdr:to>
    <xdr:cxnSp macro="">
      <xdr:nvCxnSpPr>
        <xdr:cNvPr id="408" name="直線コネクタ 407"/>
        <xdr:cNvCxnSpPr/>
      </xdr:nvCxnSpPr>
      <xdr:spPr>
        <a:xfrm>
          <a:off x="8750300" y="133161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0" name="テキスト ボックス 409"/>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114478</xdr:rowOff>
    </xdr:from>
    <xdr:to>
      <xdr:col>45</xdr:col>
      <xdr:colOff>177800</xdr:colOff>
      <xdr:row>78</xdr:row>
      <xdr:rowOff>16904</xdr:rowOff>
    </xdr:to>
    <xdr:cxnSp macro="">
      <xdr:nvCxnSpPr>
        <xdr:cNvPr id="411" name="直線コネクタ 410"/>
        <xdr:cNvCxnSpPr/>
      </xdr:nvCxnSpPr>
      <xdr:spPr>
        <a:xfrm flipV="1">
          <a:off x="7861300" y="13316128"/>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105296</xdr:rowOff>
    </xdr:from>
    <xdr:to>
      <xdr:col>41</xdr:col>
      <xdr:colOff>50800</xdr:colOff>
      <xdr:row>78</xdr:row>
      <xdr:rowOff>16904</xdr:rowOff>
    </xdr:to>
    <xdr:cxnSp macro="">
      <xdr:nvCxnSpPr>
        <xdr:cNvPr id="414" name="直線コネクタ 413"/>
        <xdr:cNvCxnSpPr/>
      </xdr:nvCxnSpPr>
      <xdr:spPr>
        <a:xfrm>
          <a:off x="6972300" y="12621146"/>
          <a:ext cx="889000" cy="76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6" name="テキスト ボックス 415"/>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87901</xdr:rowOff>
    </xdr:from>
    <xdr:ext cx="534377" cy="259045"/>
    <xdr:sp macro="" textlink="">
      <xdr:nvSpPr>
        <xdr:cNvPr id="418" name="テキスト ボックス 417"/>
        <xdr:cNvSpPr txBox="1"/>
      </xdr:nvSpPr>
      <xdr:spPr>
        <a:xfrm>
          <a:off x="6705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108789</xdr:rowOff>
    </xdr:from>
    <xdr:to>
      <xdr:col>55</xdr:col>
      <xdr:colOff>50800</xdr:colOff>
      <xdr:row>78</xdr:row>
      <xdr:rowOff>38939</xdr:rowOff>
    </xdr:to>
    <xdr:sp macro="" textlink="">
      <xdr:nvSpPr>
        <xdr:cNvPr id="424" name="楕円 423"/>
        <xdr:cNvSpPr/>
      </xdr:nvSpPr>
      <xdr:spPr>
        <a:xfrm>
          <a:off x="104267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87216</xdr:rowOff>
    </xdr:from>
    <xdr:ext cx="469744" cy="259045"/>
    <xdr:sp macro="" textlink="">
      <xdr:nvSpPr>
        <xdr:cNvPr id="425" name="普通建設事業費 （ うち新規整備　）該当値テキスト"/>
        <xdr:cNvSpPr txBox="1"/>
      </xdr:nvSpPr>
      <xdr:spPr>
        <a:xfrm>
          <a:off x="10528300"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120828</xdr:rowOff>
    </xdr:from>
    <xdr:to>
      <xdr:col>50</xdr:col>
      <xdr:colOff>165100</xdr:colOff>
      <xdr:row>78</xdr:row>
      <xdr:rowOff>50978</xdr:rowOff>
    </xdr:to>
    <xdr:sp macro="" textlink="">
      <xdr:nvSpPr>
        <xdr:cNvPr id="426" name="楕円 425"/>
        <xdr:cNvSpPr/>
      </xdr:nvSpPr>
      <xdr:spPr>
        <a:xfrm>
          <a:off x="9588500" y="133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42105</xdr:rowOff>
    </xdr:from>
    <xdr:ext cx="469744" cy="259045"/>
    <xdr:sp macro="" textlink="">
      <xdr:nvSpPr>
        <xdr:cNvPr id="427" name="テキスト ボックス 426"/>
        <xdr:cNvSpPr txBox="1"/>
      </xdr:nvSpPr>
      <xdr:spPr>
        <a:xfrm>
          <a:off x="9404428" y="134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63678</xdr:rowOff>
    </xdr:from>
    <xdr:to>
      <xdr:col>46</xdr:col>
      <xdr:colOff>38100</xdr:colOff>
      <xdr:row>77</xdr:row>
      <xdr:rowOff>165278</xdr:rowOff>
    </xdr:to>
    <xdr:sp macro="" textlink="">
      <xdr:nvSpPr>
        <xdr:cNvPr id="428" name="楕円 427"/>
        <xdr:cNvSpPr/>
      </xdr:nvSpPr>
      <xdr:spPr>
        <a:xfrm>
          <a:off x="8699500" y="132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156405</xdr:rowOff>
    </xdr:from>
    <xdr:ext cx="469744" cy="259045"/>
    <xdr:sp macro="" textlink="">
      <xdr:nvSpPr>
        <xdr:cNvPr id="429" name="テキスト ボックス 428"/>
        <xdr:cNvSpPr txBox="1"/>
      </xdr:nvSpPr>
      <xdr:spPr>
        <a:xfrm>
          <a:off x="8515428" y="133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137554</xdr:rowOff>
    </xdr:from>
    <xdr:to>
      <xdr:col>41</xdr:col>
      <xdr:colOff>101600</xdr:colOff>
      <xdr:row>78</xdr:row>
      <xdr:rowOff>67704</xdr:rowOff>
    </xdr:to>
    <xdr:sp macro="" textlink="">
      <xdr:nvSpPr>
        <xdr:cNvPr id="430" name="楕円 429"/>
        <xdr:cNvSpPr/>
      </xdr:nvSpPr>
      <xdr:spPr>
        <a:xfrm>
          <a:off x="7810500" y="133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58831</xdr:rowOff>
    </xdr:from>
    <xdr:ext cx="469744" cy="259045"/>
    <xdr:sp macro="" textlink="">
      <xdr:nvSpPr>
        <xdr:cNvPr id="431" name="テキスト ボックス 430"/>
        <xdr:cNvSpPr txBox="1"/>
      </xdr:nvSpPr>
      <xdr:spPr>
        <a:xfrm>
          <a:off x="7626428" y="134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54496</xdr:rowOff>
    </xdr:from>
    <xdr:to>
      <xdr:col>36</xdr:col>
      <xdr:colOff>165100</xdr:colOff>
      <xdr:row>73</xdr:row>
      <xdr:rowOff>156096</xdr:rowOff>
    </xdr:to>
    <xdr:sp macro="" textlink="">
      <xdr:nvSpPr>
        <xdr:cNvPr id="432" name="楕円 431"/>
        <xdr:cNvSpPr/>
      </xdr:nvSpPr>
      <xdr:spPr>
        <a:xfrm>
          <a:off x="6921500" y="125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1173</xdr:rowOff>
    </xdr:from>
    <xdr:ext cx="534377" cy="259045"/>
    <xdr:sp macro="" textlink="">
      <xdr:nvSpPr>
        <xdr:cNvPr id="433" name="テキスト ボックス 432"/>
        <xdr:cNvSpPr txBox="1"/>
      </xdr:nvSpPr>
      <xdr:spPr>
        <a:xfrm>
          <a:off x="6705111" y="123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93621</xdr:rowOff>
    </xdr:from>
    <xdr:to>
      <xdr:col>55</xdr:col>
      <xdr:colOff>0</xdr:colOff>
      <xdr:row>95</xdr:row>
      <xdr:rowOff>56000</xdr:rowOff>
    </xdr:to>
    <xdr:cxnSp macro="">
      <xdr:nvCxnSpPr>
        <xdr:cNvPr id="464" name="直線コネクタ 463"/>
        <xdr:cNvCxnSpPr/>
      </xdr:nvCxnSpPr>
      <xdr:spPr>
        <a:xfrm>
          <a:off x="9639300" y="16209921"/>
          <a:ext cx="8382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46268</xdr:rowOff>
    </xdr:from>
    <xdr:to>
      <xdr:col>50</xdr:col>
      <xdr:colOff>114300</xdr:colOff>
      <xdr:row>94</xdr:row>
      <xdr:rowOff>93621</xdr:rowOff>
    </xdr:to>
    <xdr:cxnSp macro="">
      <xdr:nvCxnSpPr>
        <xdr:cNvPr id="467" name="直線コネクタ 466"/>
        <xdr:cNvCxnSpPr/>
      </xdr:nvCxnSpPr>
      <xdr:spPr>
        <a:xfrm>
          <a:off x="8750300" y="1616256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69" name="テキスト ボックス 468"/>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46268</xdr:rowOff>
    </xdr:from>
    <xdr:to>
      <xdr:col>45</xdr:col>
      <xdr:colOff>177800</xdr:colOff>
      <xdr:row>95</xdr:row>
      <xdr:rowOff>5104</xdr:rowOff>
    </xdr:to>
    <xdr:cxnSp macro="">
      <xdr:nvCxnSpPr>
        <xdr:cNvPr id="470" name="直線コネクタ 469"/>
        <xdr:cNvCxnSpPr/>
      </xdr:nvCxnSpPr>
      <xdr:spPr>
        <a:xfrm flipV="1">
          <a:off x="7861300" y="16162568"/>
          <a:ext cx="889000" cy="1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2" name="テキスト ボックス 471"/>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5104</xdr:rowOff>
    </xdr:from>
    <xdr:to>
      <xdr:col>41</xdr:col>
      <xdr:colOff>50800</xdr:colOff>
      <xdr:row>98</xdr:row>
      <xdr:rowOff>9496</xdr:rowOff>
    </xdr:to>
    <xdr:cxnSp macro="">
      <xdr:nvCxnSpPr>
        <xdr:cNvPr id="473" name="直線コネクタ 472"/>
        <xdr:cNvCxnSpPr/>
      </xdr:nvCxnSpPr>
      <xdr:spPr>
        <a:xfrm flipV="1">
          <a:off x="6972300" y="16292854"/>
          <a:ext cx="889000" cy="5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148268</xdr:rowOff>
    </xdr:from>
    <xdr:ext cx="534377" cy="259045"/>
    <xdr:sp macro="" textlink="">
      <xdr:nvSpPr>
        <xdr:cNvPr id="475" name="テキスト ボックス 474"/>
        <xdr:cNvSpPr txBox="1"/>
      </xdr:nvSpPr>
      <xdr:spPr>
        <a:xfrm>
          <a:off x="759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7" name="テキスト ボックス 476"/>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5200</xdr:rowOff>
    </xdr:from>
    <xdr:to>
      <xdr:col>55</xdr:col>
      <xdr:colOff>50800</xdr:colOff>
      <xdr:row>95</xdr:row>
      <xdr:rowOff>106800</xdr:rowOff>
    </xdr:to>
    <xdr:sp macro="" textlink="">
      <xdr:nvSpPr>
        <xdr:cNvPr id="483" name="楕円 482"/>
        <xdr:cNvSpPr/>
      </xdr:nvSpPr>
      <xdr:spPr>
        <a:xfrm>
          <a:off x="10426700" y="16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28077</xdr:rowOff>
    </xdr:from>
    <xdr:ext cx="534377" cy="259045"/>
    <xdr:sp macro="" textlink="">
      <xdr:nvSpPr>
        <xdr:cNvPr id="484" name="普通建設事業費 （ うち更新整備　）該当値テキスト"/>
        <xdr:cNvSpPr txBox="1"/>
      </xdr:nvSpPr>
      <xdr:spPr>
        <a:xfrm>
          <a:off x="10528300" y="161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42821</xdr:rowOff>
    </xdr:from>
    <xdr:to>
      <xdr:col>50</xdr:col>
      <xdr:colOff>165100</xdr:colOff>
      <xdr:row>94</xdr:row>
      <xdr:rowOff>144421</xdr:rowOff>
    </xdr:to>
    <xdr:sp macro="" textlink="">
      <xdr:nvSpPr>
        <xdr:cNvPr id="485" name="楕円 484"/>
        <xdr:cNvSpPr/>
      </xdr:nvSpPr>
      <xdr:spPr>
        <a:xfrm>
          <a:off x="9588500" y="161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160948</xdr:rowOff>
    </xdr:from>
    <xdr:ext cx="534377" cy="259045"/>
    <xdr:sp macro="" textlink="">
      <xdr:nvSpPr>
        <xdr:cNvPr id="486" name="テキスト ボックス 485"/>
        <xdr:cNvSpPr txBox="1"/>
      </xdr:nvSpPr>
      <xdr:spPr>
        <a:xfrm>
          <a:off x="9372111" y="159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166918</xdr:rowOff>
    </xdr:from>
    <xdr:to>
      <xdr:col>46</xdr:col>
      <xdr:colOff>38100</xdr:colOff>
      <xdr:row>94</xdr:row>
      <xdr:rowOff>97068</xdr:rowOff>
    </xdr:to>
    <xdr:sp macro="" textlink="">
      <xdr:nvSpPr>
        <xdr:cNvPr id="487" name="楕円 486"/>
        <xdr:cNvSpPr/>
      </xdr:nvSpPr>
      <xdr:spPr>
        <a:xfrm>
          <a:off x="8699500" y="161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113595</xdr:rowOff>
    </xdr:from>
    <xdr:ext cx="534377" cy="259045"/>
    <xdr:sp macro="" textlink="">
      <xdr:nvSpPr>
        <xdr:cNvPr id="488" name="テキスト ボックス 487"/>
        <xdr:cNvSpPr txBox="1"/>
      </xdr:nvSpPr>
      <xdr:spPr>
        <a:xfrm>
          <a:off x="8483111" y="158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125754</xdr:rowOff>
    </xdr:from>
    <xdr:to>
      <xdr:col>41</xdr:col>
      <xdr:colOff>101600</xdr:colOff>
      <xdr:row>95</xdr:row>
      <xdr:rowOff>55904</xdr:rowOff>
    </xdr:to>
    <xdr:sp macro="" textlink="">
      <xdr:nvSpPr>
        <xdr:cNvPr id="489" name="楕円 488"/>
        <xdr:cNvSpPr/>
      </xdr:nvSpPr>
      <xdr:spPr>
        <a:xfrm>
          <a:off x="7810500" y="162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72431</xdr:rowOff>
    </xdr:from>
    <xdr:ext cx="534377" cy="259045"/>
    <xdr:sp macro="" textlink="">
      <xdr:nvSpPr>
        <xdr:cNvPr id="490" name="テキスト ボックス 489"/>
        <xdr:cNvSpPr txBox="1"/>
      </xdr:nvSpPr>
      <xdr:spPr>
        <a:xfrm>
          <a:off x="7594111" y="160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130146</xdr:rowOff>
    </xdr:from>
    <xdr:to>
      <xdr:col>36</xdr:col>
      <xdr:colOff>165100</xdr:colOff>
      <xdr:row>98</xdr:row>
      <xdr:rowOff>60296</xdr:rowOff>
    </xdr:to>
    <xdr:sp macro="" textlink="">
      <xdr:nvSpPr>
        <xdr:cNvPr id="491" name="楕円 490"/>
        <xdr:cNvSpPr/>
      </xdr:nvSpPr>
      <xdr:spPr>
        <a:xfrm>
          <a:off x="6921500" y="167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51423</xdr:rowOff>
    </xdr:from>
    <xdr:ext cx="534377" cy="259045"/>
    <xdr:sp macro="" textlink="">
      <xdr:nvSpPr>
        <xdr:cNvPr id="492" name="テキスト ボックス 491"/>
        <xdr:cNvSpPr txBox="1"/>
      </xdr:nvSpPr>
      <xdr:spPr>
        <a:xfrm>
          <a:off x="6705111" y="168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151724</xdr:rowOff>
    </xdr:from>
    <xdr:to>
      <xdr:col>85</xdr:col>
      <xdr:colOff>127000</xdr:colOff>
      <xdr:row>37</xdr:row>
      <xdr:rowOff>65176</xdr:rowOff>
    </xdr:to>
    <xdr:cxnSp macro="">
      <xdr:nvCxnSpPr>
        <xdr:cNvPr id="519" name="直線コネクタ 518"/>
        <xdr:cNvCxnSpPr/>
      </xdr:nvCxnSpPr>
      <xdr:spPr>
        <a:xfrm flipV="1">
          <a:off x="15481300" y="5981024"/>
          <a:ext cx="838200" cy="4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20" name="災害復旧事業費平均値テキスト"/>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65176</xdr:rowOff>
    </xdr:from>
    <xdr:to>
      <xdr:col>81</xdr:col>
      <xdr:colOff>50800</xdr:colOff>
      <xdr:row>38</xdr:row>
      <xdr:rowOff>106828</xdr:rowOff>
    </xdr:to>
    <xdr:cxnSp macro="">
      <xdr:nvCxnSpPr>
        <xdr:cNvPr id="522" name="直線コネクタ 521"/>
        <xdr:cNvCxnSpPr/>
      </xdr:nvCxnSpPr>
      <xdr:spPr>
        <a:xfrm flipV="1">
          <a:off x="14592300" y="6408826"/>
          <a:ext cx="889000" cy="2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4" name="テキスト ボックス 523"/>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106828</xdr:rowOff>
    </xdr:from>
    <xdr:to>
      <xdr:col>76</xdr:col>
      <xdr:colOff>114300</xdr:colOff>
      <xdr:row>38</xdr:row>
      <xdr:rowOff>130145</xdr:rowOff>
    </xdr:to>
    <xdr:cxnSp macro="">
      <xdr:nvCxnSpPr>
        <xdr:cNvPr id="525" name="直線コネクタ 524"/>
        <xdr:cNvCxnSpPr/>
      </xdr:nvCxnSpPr>
      <xdr:spPr>
        <a:xfrm flipV="1">
          <a:off x="13703300" y="662192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127310</xdr:rowOff>
    </xdr:from>
    <xdr:to>
      <xdr:col>71</xdr:col>
      <xdr:colOff>177800</xdr:colOff>
      <xdr:row>38</xdr:row>
      <xdr:rowOff>130145</xdr:rowOff>
    </xdr:to>
    <xdr:cxnSp macro="">
      <xdr:nvCxnSpPr>
        <xdr:cNvPr id="528" name="直線コネクタ 527"/>
        <xdr:cNvCxnSpPr/>
      </xdr:nvCxnSpPr>
      <xdr:spPr>
        <a:xfrm>
          <a:off x="12814300" y="6642410"/>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100924</xdr:rowOff>
    </xdr:from>
    <xdr:to>
      <xdr:col>85</xdr:col>
      <xdr:colOff>177800</xdr:colOff>
      <xdr:row>35</xdr:row>
      <xdr:rowOff>31074</xdr:rowOff>
    </xdr:to>
    <xdr:sp macro="" textlink="">
      <xdr:nvSpPr>
        <xdr:cNvPr id="538" name="楕円 537"/>
        <xdr:cNvSpPr/>
      </xdr:nvSpPr>
      <xdr:spPr>
        <a:xfrm>
          <a:off x="16268700" y="59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123801</xdr:rowOff>
    </xdr:from>
    <xdr:ext cx="534377" cy="259045"/>
    <xdr:sp macro="" textlink="">
      <xdr:nvSpPr>
        <xdr:cNvPr id="539" name="災害復旧事業費該当値テキスト"/>
        <xdr:cNvSpPr txBox="1"/>
      </xdr:nvSpPr>
      <xdr:spPr>
        <a:xfrm>
          <a:off x="16370300" y="578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14376</xdr:rowOff>
    </xdr:from>
    <xdr:to>
      <xdr:col>81</xdr:col>
      <xdr:colOff>101600</xdr:colOff>
      <xdr:row>37</xdr:row>
      <xdr:rowOff>115976</xdr:rowOff>
    </xdr:to>
    <xdr:sp macro="" textlink="">
      <xdr:nvSpPr>
        <xdr:cNvPr id="540" name="楕円 539"/>
        <xdr:cNvSpPr/>
      </xdr:nvSpPr>
      <xdr:spPr>
        <a:xfrm>
          <a:off x="15430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132503</xdr:rowOff>
    </xdr:from>
    <xdr:ext cx="469744" cy="259045"/>
    <xdr:sp macro="" textlink="">
      <xdr:nvSpPr>
        <xdr:cNvPr id="541" name="テキスト ボックス 540"/>
        <xdr:cNvSpPr txBox="1"/>
      </xdr:nvSpPr>
      <xdr:spPr>
        <a:xfrm>
          <a:off x="15246428" y="61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56028</xdr:rowOff>
    </xdr:from>
    <xdr:to>
      <xdr:col>76</xdr:col>
      <xdr:colOff>165100</xdr:colOff>
      <xdr:row>38</xdr:row>
      <xdr:rowOff>157628</xdr:rowOff>
    </xdr:to>
    <xdr:sp macro="" textlink="">
      <xdr:nvSpPr>
        <xdr:cNvPr id="542" name="楕円 541"/>
        <xdr:cNvSpPr/>
      </xdr:nvSpPr>
      <xdr:spPr>
        <a:xfrm>
          <a:off x="14541500" y="65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148755</xdr:rowOff>
    </xdr:from>
    <xdr:ext cx="378565" cy="259045"/>
    <xdr:sp macro="" textlink="">
      <xdr:nvSpPr>
        <xdr:cNvPr id="543" name="テキスト ボックス 542"/>
        <xdr:cNvSpPr txBox="1"/>
      </xdr:nvSpPr>
      <xdr:spPr>
        <a:xfrm>
          <a:off x="14403017" y="6663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79345</xdr:rowOff>
    </xdr:from>
    <xdr:to>
      <xdr:col>72</xdr:col>
      <xdr:colOff>38100</xdr:colOff>
      <xdr:row>39</xdr:row>
      <xdr:rowOff>9495</xdr:rowOff>
    </xdr:to>
    <xdr:sp macro="" textlink="">
      <xdr:nvSpPr>
        <xdr:cNvPr id="544" name="楕円 543"/>
        <xdr:cNvSpPr/>
      </xdr:nvSpPr>
      <xdr:spPr>
        <a:xfrm>
          <a:off x="13652500" y="65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622</xdr:rowOff>
    </xdr:from>
    <xdr:ext cx="378565" cy="259045"/>
    <xdr:sp macro="" textlink="">
      <xdr:nvSpPr>
        <xdr:cNvPr id="545" name="テキスト ボックス 544"/>
        <xdr:cNvSpPr txBox="1"/>
      </xdr:nvSpPr>
      <xdr:spPr>
        <a:xfrm>
          <a:off x="13514017" y="668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76510</xdr:rowOff>
    </xdr:from>
    <xdr:to>
      <xdr:col>67</xdr:col>
      <xdr:colOff>101600</xdr:colOff>
      <xdr:row>39</xdr:row>
      <xdr:rowOff>6660</xdr:rowOff>
    </xdr:to>
    <xdr:sp macro="" textlink="">
      <xdr:nvSpPr>
        <xdr:cNvPr id="546" name="楕円 545"/>
        <xdr:cNvSpPr/>
      </xdr:nvSpPr>
      <xdr:spPr>
        <a:xfrm>
          <a:off x="12763500" y="65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169237</xdr:rowOff>
    </xdr:from>
    <xdr:ext cx="378565" cy="259045"/>
    <xdr:sp macro="" textlink="">
      <xdr:nvSpPr>
        <xdr:cNvPr id="547" name="テキスト ボックス 546"/>
        <xdr:cNvSpPr txBox="1"/>
      </xdr:nvSpPr>
      <xdr:spPr>
        <a:xfrm>
          <a:off x="12625017" y="668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81197</xdr:rowOff>
    </xdr:from>
    <xdr:to>
      <xdr:col>85</xdr:col>
      <xdr:colOff>127000</xdr:colOff>
      <xdr:row>74</xdr:row>
      <xdr:rowOff>145606</xdr:rowOff>
    </xdr:to>
    <xdr:cxnSp macro="">
      <xdr:nvCxnSpPr>
        <xdr:cNvPr id="626" name="直線コネクタ 625"/>
        <xdr:cNvCxnSpPr/>
      </xdr:nvCxnSpPr>
      <xdr:spPr>
        <a:xfrm>
          <a:off x="15481300" y="12425597"/>
          <a:ext cx="838200" cy="40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7" name="公債費平均値テキスト"/>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81197</xdr:rowOff>
    </xdr:from>
    <xdr:to>
      <xdr:col>81</xdr:col>
      <xdr:colOff>50800</xdr:colOff>
      <xdr:row>74</xdr:row>
      <xdr:rowOff>153206</xdr:rowOff>
    </xdr:to>
    <xdr:cxnSp macro="">
      <xdr:nvCxnSpPr>
        <xdr:cNvPr id="629" name="直線コネクタ 628"/>
        <xdr:cNvCxnSpPr/>
      </xdr:nvCxnSpPr>
      <xdr:spPr>
        <a:xfrm flipV="1">
          <a:off x="14592300" y="12425597"/>
          <a:ext cx="889000" cy="4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31" name="テキスト ボックス 630"/>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153206</xdr:rowOff>
    </xdr:from>
    <xdr:to>
      <xdr:col>76</xdr:col>
      <xdr:colOff>114300</xdr:colOff>
      <xdr:row>74</xdr:row>
      <xdr:rowOff>154654</xdr:rowOff>
    </xdr:to>
    <xdr:cxnSp macro="">
      <xdr:nvCxnSpPr>
        <xdr:cNvPr id="632" name="直線コネクタ 631"/>
        <xdr:cNvCxnSpPr/>
      </xdr:nvCxnSpPr>
      <xdr:spPr>
        <a:xfrm flipV="1">
          <a:off x="13703300" y="1284050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4" name="テキスト ボックス 633"/>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154654</xdr:rowOff>
    </xdr:from>
    <xdr:to>
      <xdr:col>71</xdr:col>
      <xdr:colOff>177800</xdr:colOff>
      <xdr:row>75</xdr:row>
      <xdr:rowOff>56242</xdr:rowOff>
    </xdr:to>
    <xdr:cxnSp macro="">
      <xdr:nvCxnSpPr>
        <xdr:cNvPr id="635" name="直線コネクタ 634"/>
        <xdr:cNvCxnSpPr/>
      </xdr:nvCxnSpPr>
      <xdr:spPr>
        <a:xfrm flipV="1">
          <a:off x="12814300" y="12841954"/>
          <a:ext cx="8890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7" name="テキスト ボックス 636"/>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9" name="テキスト ボックス 638"/>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94806</xdr:rowOff>
    </xdr:from>
    <xdr:to>
      <xdr:col>85</xdr:col>
      <xdr:colOff>177800</xdr:colOff>
      <xdr:row>75</xdr:row>
      <xdr:rowOff>24956</xdr:rowOff>
    </xdr:to>
    <xdr:sp macro="" textlink="">
      <xdr:nvSpPr>
        <xdr:cNvPr id="645" name="楕円 644"/>
        <xdr:cNvSpPr/>
      </xdr:nvSpPr>
      <xdr:spPr>
        <a:xfrm>
          <a:off x="16268700" y="127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117683</xdr:rowOff>
    </xdr:from>
    <xdr:ext cx="534377" cy="259045"/>
    <xdr:sp macro="" textlink="">
      <xdr:nvSpPr>
        <xdr:cNvPr id="646" name="公債費該当値テキスト"/>
        <xdr:cNvSpPr txBox="1"/>
      </xdr:nvSpPr>
      <xdr:spPr>
        <a:xfrm>
          <a:off x="16370300" y="126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30397</xdr:rowOff>
    </xdr:from>
    <xdr:to>
      <xdr:col>81</xdr:col>
      <xdr:colOff>101600</xdr:colOff>
      <xdr:row>72</xdr:row>
      <xdr:rowOff>131997</xdr:rowOff>
    </xdr:to>
    <xdr:sp macro="" textlink="">
      <xdr:nvSpPr>
        <xdr:cNvPr id="647" name="楕円 646"/>
        <xdr:cNvSpPr/>
      </xdr:nvSpPr>
      <xdr:spPr>
        <a:xfrm>
          <a:off x="15430500" y="123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148524</xdr:rowOff>
    </xdr:from>
    <xdr:ext cx="534377" cy="259045"/>
    <xdr:sp macro="" textlink="">
      <xdr:nvSpPr>
        <xdr:cNvPr id="648" name="テキスト ボックス 647"/>
        <xdr:cNvSpPr txBox="1"/>
      </xdr:nvSpPr>
      <xdr:spPr>
        <a:xfrm>
          <a:off x="15214111" y="121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102406</xdr:rowOff>
    </xdr:from>
    <xdr:to>
      <xdr:col>76</xdr:col>
      <xdr:colOff>165100</xdr:colOff>
      <xdr:row>75</xdr:row>
      <xdr:rowOff>32556</xdr:rowOff>
    </xdr:to>
    <xdr:sp macro="" textlink="">
      <xdr:nvSpPr>
        <xdr:cNvPr id="649" name="楕円 648"/>
        <xdr:cNvSpPr/>
      </xdr:nvSpPr>
      <xdr:spPr>
        <a:xfrm>
          <a:off x="14541500" y="127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49083</xdr:rowOff>
    </xdr:from>
    <xdr:ext cx="534377" cy="259045"/>
    <xdr:sp macro="" textlink="">
      <xdr:nvSpPr>
        <xdr:cNvPr id="650" name="テキスト ボックス 649"/>
        <xdr:cNvSpPr txBox="1"/>
      </xdr:nvSpPr>
      <xdr:spPr>
        <a:xfrm>
          <a:off x="14325111" y="125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103854</xdr:rowOff>
    </xdr:from>
    <xdr:to>
      <xdr:col>72</xdr:col>
      <xdr:colOff>38100</xdr:colOff>
      <xdr:row>75</xdr:row>
      <xdr:rowOff>34004</xdr:rowOff>
    </xdr:to>
    <xdr:sp macro="" textlink="">
      <xdr:nvSpPr>
        <xdr:cNvPr id="651" name="楕円 650"/>
        <xdr:cNvSpPr/>
      </xdr:nvSpPr>
      <xdr:spPr>
        <a:xfrm>
          <a:off x="13652500" y="127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50531</xdr:rowOff>
    </xdr:from>
    <xdr:ext cx="534377" cy="259045"/>
    <xdr:sp macro="" textlink="">
      <xdr:nvSpPr>
        <xdr:cNvPr id="652" name="テキスト ボックス 651"/>
        <xdr:cNvSpPr txBox="1"/>
      </xdr:nvSpPr>
      <xdr:spPr>
        <a:xfrm>
          <a:off x="13436111" y="125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5442</xdr:rowOff>
    </xdr:from>
    <xdr:to>
      <xdr:col>67</xdr:col>
      <xdr:colOff>101600</xdr:colOff>
      <xdr:row>75</xdr:row>
      <xdr:rowOff>107042</xdr:rowOff>
    </xdr:to>
    <xdr:sp macro="" textlink="">
      <xdr:nvSpPr>
        <xdr:cNvPr id="653" name="楕円 652"/>
        <xdr:cNvSpPr/>
      </xdr:nvSpPr>
      <xdr:spPr>
        <a:xfrm>
          <a:off x="12763500" y="128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123569</xdr:rowOff>
    </xdr:from>
    <xdr:ext cx="534377" cy="259045"/>
    <xdr:sp macro="" textlink="">
      <xdr:nvSpPr>
        <xdr:cNvPr id="654" name="テキスト ボックス 653"/>
        <xdr:cNvSpPr txBox="1"/>
      </xdr:nvSpPr>
      <xdr:spPr>
        <a:xfrm>
          <a:off x="12547111" y="126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32068</xdr:rowOff>
    </xdr:from>
    <xdr:to>
      <xdr:col>85</xdr:col>
      <xdr:colOff>127000</xdr:colOff>
      <xdr:row>98</xdr:row>
      <xdr:rowOff>93980</xdr:rowOff>
    </xdr:to>
    <xdr:cxnSp macro="">
      <xdr:nvCxnSpPr>
        <xdr:cNvPr id="683" name="直線コネクタ 682"/>
        <xdr:cNvCxnSpPr/>
      </xdr:nvCxnSpPr>
      <xdr:spPr>
        <a:xfrm>
          <a:off x="15481300" y="16662718"/>
          <a:ext cx="8382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4"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32068</xdr:rowOff>
    </xdr:from>
    <xdr:to>
      <xdr:col>81</xdr:col>
      <xdr:colOff>50800</xdr:colOff>
      <xdr:row>97</xdr:row>
      <xdr:rowOff>126327</xdr:rowOff>
    </xdr:to>
    <xdr:cxnSp macro="">
      <xdr:nvCxnSpPr>
        <xdr:cNvPr id="686" name="直線コネクタ 685"/>
        <xdr:cNvCxnSpPr/>
      </xdr:nvCxnSpPr>
      <xdr:spPr>
        <a:xfrm flipV="1">
          <a:off x="14592300" y="16662718"/>
          <a:ext cx="8890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8" name="テキスト ボックス 687"/>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165418</xdr:rowOff>
    </xdr:from>
    <xdr:to>
      <xdr:col>76</xdr:col>
      <xdr:colOff>114300</xdr:colOff>
      <xdr:row>97</xdr:row>
      <xdr:rowOff>126327</xdr:rowOff>
    </xdr:to>
    <xdr:cxnSp macro="">
      <xdr:nvCxnSpPr>
        <xdr:cNvPr id="689" name="直線コネクタ 688"/>
        <xdr:cNvCxnSpPr/>
      </xdr:nvCxnSpPr>
      <xdr:spPr>
        <a:xfrm>
          <a:off x="13703300" y="16453168"/>
          <a:ext cx="8890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91" name="テキスト ボックス 690"/>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165418</xdr:rowOff>
    </xdr:from>
    <xdr:to>
      <xdr:col>71</xdr:col>
      <xdr:colOff>177800</xdr:colOff>
      <xdr:row>97</xdr:row>
      <xdr:rowOff>107620</xdr:rowOff>
    </xdr:to>
    <xdr:cxnSp macro="">
      <xdr:nvCxnSpPr>
        <xdr:cNvPr id="692" name="直線コネクタ 691"/>
        <xdr:cNvCxnSpPr/>
      </xdr:nvCxnSpPr>
      <xdr:spPr>
        <a:xfrm flipV="1">
          <a:off x="12814300" y="16453168"/>
          <a:ext cx="889000" cy="2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4" name="テキスト ボックス 693"/>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6" name="テキスト ボックス 695"/>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43180</xdr:rowOff>
    </xdr:from>
    <xdr:to>
      <xdr:col>85</xdr:col>
      <xdr:colOff>177800</xdr:colOff>
      <xdr:row>98</xdr:row>
      <xdr:rowOff>144780</xdr:rowOff>
    </xdr:to>
    <xdr:sp macro="" textlink="">
      <xdr:nvSpPr>
        <xdr:cNvPr id="702" name="楕円 701"/>
        <xdr:cNvSpPr/>
      </xdr:nvSpPr>
      <xdr:spPr>
        <a:xfrm>
          <a:off x="162687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129557</xdr:rowOff>
    </xdr:from>
    <xdr:ext cx="469744" cy="259045"/>
    <xdr:sp macro="" textlink="">
      <xdr:nvSpPr>
        <xdr:cNvPr id="703" name="積立金該当値テキスト"/>
        <xdr:cNvSpPr txBox="1"/>
      </xdr:nvSpPr>
      <xdr:spPr>
        <a:xfrm>
          <a:off x="16370300" y="167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152718</xdr:rowOff>
    </xdr:from>
    <xdr:to>
      <xdr:col>81</xdr:col>
      <xdr:colOff>101600</xdr:colOff>
      <xdr:row>97</xdr:row>
      <xdr:rowOff>82868</xdr:rowOff>
    </xdr:to>
    <xdr:sp macro="" textlink="">
      <xdr:nvSpPr>
        <xdr:cNvPr id="704" name="楕円 703"/>
        <xdr:cNvSpPr/>
      </xdr:nvSpPr>
      <xdr:spPr>
        <a:xfrm>
          <a:off x="15430500" y="166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73995</xdr:rowOff>
    </xdr:from>
    <xdr:ext cx="469744" cy="259045"/>
    <xdr:sp macro="" textlink="">
      <xdr:nvSpPr>
        <xdr:cNvPr id="705" name="テキスト ボックス 704"/>
        <xdr:cNvSpPr txBox="1"/>
      </xdr:nvSpPr>
      <xdr:spPr>
        <a:xfrm>
          <a:off x="15246428" y="1670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75527</xdr:rowOff>
    </xdr:from>
    <xdr:to>
      <xdr:col>76</xdr:col>
      <xdr:colOff>165100</xdr:colOff>
      <xdr:row>98</xdr:row>
      <xdr:rowOff>5677</xdr:rowOff>
    </xdr:to>
    <xdr:sp macro="" textlink="">
      <xdr:nvSpPr>
        <xdr:cNvPr id="706" name="楕円 705"/>
        <xdr:cNvSpPr/>
      </xdr:nvSpPr>
      <xdr:spPr>
        <a:xfrm>
          <a:off x="14541500" y="167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168254</xdr:rowOff>
    </xdr:from>
    <xdr:ext cx="469744" cy="259045"/>
    <xdr:sp macro="" textlink="">
      <xdr:nvSpPr>
        <xdr:cNvPr id="707" name="テキスト ボックス 706"/>
        <xdr:cNvSpPr txBox="1"/>
      </xdr:nvSpPr>
      <xdr:spPr>
        <a:xfrm>
          <a:off x="14357428" y="1679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114618</xdr:rowOff>
    </xdr:from>
    <xdr:to>
      <xdr:col>72</xdr:col>
      <xdr:colOff>38100</xdr:colOff>
      <xdr:row>96</xdr:row>
      <xdr:rowOff>44768</xdr:rowOff>
    </xdr:to>
    <xdr:sp macro="" textlink="">
      <xdr:nvSpPr>
        <xdr:cNvPr id="708" name="楕円 707"/>
        <xdr:cNvSpPr/>
      </xdr:nvSpPr>
      <xdr:spPr>
        <a:xfrm>
          <a:off x="13652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35895</xdr:rowOff>
    </xdr:from>
    <xdr:ext cx="534377" cy="259045"/>
    <xdr:sp macro="" textlink="">
      <xdr:nvSpPr>
        <xdr:cNvPr id="709" name="テキスト ボックス 708"/>
        <xdr:cNvSpPr txBox="1"/>
      </xdr:nvSpPr>
      <xdr:spPr>
        <a:xfrm>
          <a:off x="13436111" y="16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56820</xdr:rowOff>
    </xdr:from>
    <xdr:to>
      <xdr:col>67</xdr:col>
      <xdr:colOff>101600</xdr:colOff>
      <xdr:row>97</xdr:row>
      <xdr:rowOff>158420</xdr:rowOff>
    </xdr:to>
    <xdr:sp macro="" textlink="">
      <xdr:nvSpPr>
        <xdr:cNvPr id="710" name="楕円 709"/>
        <xdr:cNvSpPr/>
      </xdr:nvSpPr>
      <xdr:spPr>
        <a:xfrm>
          <a:off x="12763500" y="166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149547</xdr:rowOff>
    </xdr:from>
    <xdr:ext cx="469744" cy="259045"/>
    <xdr:sp macro="" textlink="">
      <xdr:nvSpPr>
        <xdr:cNvPr id="711" name="テキスト ボックス 710"/>
        <xdr:cNvSpPr txBox="1"/>
      </xdr:nvSpPr>
      <xdr:spPr>
        <a:xfrm>
          <a:off x="12579428" y="167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25654</xdr:rowOff>
    </xdr:from>
    <xdr:to>
      <xdr:col>116</xdr:col>
      <xdr:colOff>63500</xdr:colOff>
      <xdr:row>39</xdr:row>
      <xdr:rowOff>35560</xdr:rowOff>
    </xdr:to>
    <xdr:cxnSp macro="">
      <xdr:nvCxnSpPr>
        <xdr:cNvPr id="740" name="直線コネクタ 739"/>
        <xdr:cNvCxnSpPr/>
      </xdr:nvCxnSpPr>
      <xdr:spPr>
        <a:xfrm>
          <a:off x="21323300" y="671220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1"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24765</xdr:rowOff>
    </xdr:from>
    <xdr:to>
      <xdr:col>111</xdr:col>
      <xdr:colOff>177800</xdr:colOff>
      <xdr:row>39</xdr:row>
      <xdr:rowOff>25654</xdr:rowOff>
    </xdr:to>
    <xdr:cxnSp macro="">
      <xdr:nvCxnSpPr>
        <xdr:cNvPr id="743" name="直線コネクタ 742"/>
        <xdr:cNvCxnSpPr/>
      </xdr:nvCxnSpPr>
      <xdr:spPr>
        <a:xfrm>
          <a:off x="20434300" y="671131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5" name="テキスト ボックス 744"/>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23749</xdr:rowOff>
    </xdr:from>
    <xdr:to>
      <xdr:col>107</xdr:col>
      <xdr:colOff>50800</xdr:colOff>
      <xdr:row>39</xdr:row>
      <xdr:rowOff>24765</xdr:rowOff>
    </xdr:to>
    <xdr:cxnSp macro="">
      <xdr:nvCxnSpPr>
        <xdr:cNvPr id="746" name="直線コネクタ 745"/>
        <xdr:cNvCxnSpPr/>
      </xdr:nvCxnSpPr>
      <xdr:spPr>
        <a:xfrm>
          <a:off x="19545300" y="67102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8" name="テキスト ボックス 747"/>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132080</xdr:rowOff>
    </xdr:from>
    <xdr:to>
      <xdr:col>102</xdr:col>
      <xdr:colOff>114300</xdr:colOff>
      <xdr:row>39</xdr:row>
      <xdr:rowOff>23749</xdr:rowOff>
    </xdr:to>
    <xdr:cxnSp macro="">
      <xdr:nvCxnSpPr>
        <xdr:cNvPr id="749" name="直線コネクタ 748"/>
        <xdr:cNvCxnSpPr/>
      </xdr:nvCxnSpPr>
      <xdr:spPr>
        <a:xfrm>
          <a:off x="18656300" y="6647180"/>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1" name="テキスト ボックス 750"/>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3" name="テキスト ボックス 752"/>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156210</xdr:rowOff>
    </xdr:from>
    <xdr:to>
      <xdr:col>116</xdr:col>
      <xdr:colOff>114300</xdr:colOff>
      <xdr:row>39</xdr:row>
      <xdr:rowOff>86360</xdr:rowOff>
    </xdr:to>
    <xdr:sp macro="" textlink="">
      <xdr:nvSpPr>
        <xdr:cNvPr id="759" name="楕円 758"/>
        <xdr:cNvSpPr/>
      </xdr:nvSpPr>
      <xdr:spPr>
        <a:xfrm>
          <a:off x="221107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71137</xdr:rowOff>
    </xdr:from>
    <xdr:ext cx="313932" cy="259045"/>
    <xdr:sp macro="" textlink="">
      <xdr:nvSpPr>
        <xdr:cNvPr id="760" name="投資及び出資金該当値テキスト"/>
        <xdr:cNvSpPr txBox="1"/>
      </xdr:nvSpPr>
      <xdr:spPr>
        <a:xfrm>
          <a:off x="22212300" y="658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146304</xdr:rowOff>
    </xdr:from>
    <xdr:to>
      <xdr:col>112</xdr:col>
      <xdr:colOff>38100</xdr:colOff>
      <xdr:row>39</xdr:row>
      <xdr:rowOff>76454</xdr:rowOff>
    </xdr:to>
    <xdr:sp macro="" textlink="">
      <xdr:nvSpPr>
        <xdr:cNvPr id="761" name="楕円 760"/>
        <xdr:cNvSpPr/>
      </xdr:nvSpPr>
      <xdr:spPr>
        <a:xfrm>
          <a:off x="21272500" y="6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67581</xdr:rowOff>
    </xdr:from>
    <xdr:ext cx="378565" cy="259045"/>
    <xdr:sp macro="" textlink="">
      <xdr:nvSpPr>
        <xdr:cNvPr id="762" name="テキスト ボックス 761"/>
        <xdr:cNvSpPr txBox="1"/>
      </xdr:nvSpPr>
      <xdr:spPr>
        <a:xfrm>
          <a:off x="21134017" y="6754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145415</xdr:rowOff>
    </xdr:from>
    <xdr:to>
      <xdr:col>107</xdr:col>
      <xdr:colOff>101600</xdr:colOff>
      <xdr:row>39</xdr:row>
      <xdr:rowOff>75565</xdr:rowOff>
    </xdr:to>
    <xdr:sp macro="" textlink="">
      <xdr:nvSpPr>
        <xdr:cNvPr id="763" name="楕円 762"/>
        <xdr:cNvSpPr/>
      </xdr:nvSpPr>
      <xdr:spPr>
        <a:xfrm>
          <a:off x="2038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66692</xdr:rowOff>
    </xdr:from>
    <xdr:ext cx="378565" cy="259045"/>
    <xdr:sp macro="" textlink="">
      <xdr:nvSpPr>
        <xdr:cNvPr id="764" name="テキスト ボックス 763"/>
        <xdr:cNvSpPr txBox="1"/>
      </xdr:nvSpPr>
      <xdr:spPr>
        <a:xfrm>
          <a:off x="20245017" y="675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144399</xdr:rowOff>
    </xdr:from>
    <xdr:to>
      <xdr:col>102</xdr:col>
      <xdr:colOff>165100</xdr:colOff>
      <xdr:row>39</xdr:row>
      <xdr:rowOff>74549</xdr:rowOff>
    </xdr:to>
    <xdr:sp macro="" textlink="">
      <xdr:nvSpPr>
        <xdr:cNvPr id="765" name="楕円 764"/>
        <xdr:cNvSpPr/>
      </xdr:nvSpPr>
      <xdr:spPr>
        <a:xfrm>
          <a:off x="194945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65676</xdr:rowOff>
    </xdr:from>
    <xdr:ext cx="378565" cy="259045"/>
    <xdr:sp macro="" textlink="">
      <xdr:nvSpPr>
        <xdr:cNvPr id="766" name="テキスト ボックス 765"/>
        <xdr:cNvSpPr txBox="1"/>
      </xdr:nvSpPr>
      <xdr:spPr>
        <a:xfrm>
          <a:off x="19356017" y="675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81280</xdr:rowOff>
    </xdr:from>
    <xdr:to>
      <xdr:col>98</xdr:col>
      <xdr:colOff>38100</xdr:colOff>
      <xdr:row>39</xdr:row>
      <xdr:rowOff>11430</xdr:rowOff>
    </xdr:to>
    <xdr:sp macro="" textlink="">
      <xdr:nvSpPr>
        <xdr:cNvPr id="767" name="楕円 766"/>
        <xdr:cNvSpPr/>
      </xdr:nvSpPr>
      <xdr:spPr>
        <a:xfrm>
          <a:off x="18605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2557</xdr:rowOff>
    </xdr:from>
    <xdr:ext cx="378565" cy="259045"/>
    <xdr:sp macro="" textlink="">
      <xdr:nvSpPr>
        <xdr:cNvPr id="768" name="テキスト ボックス 767"/>
        <xdr:cNvSpPr txBox="1"/>
      </xdr:nvSpPr>
      <xdr:spPr>
        <a:xfrm>
          <a:off x="18467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93340</xdr:rowOff>
    </xdr:from>
    <xdr:to>
      <xdr:col>116</xdr:col>
      <xdr:colOff>63500</xdr:colOff>
      <xdr:row>58</xdr:row>
      <xdr:rowOff>97912</xdr:rowOff>
    </xdr:to>
    <xdr:cxnSp macro="">
      <xdr:nvCxnSpPr>
        <xdr:cNvPr id="795" name="直線コネクタ 794"/>
        <xdr:cNvCxnSpPr/>
      </xdr:nvCxnSpPr>
      <xdr:spPr>
        <a:xfrm>
          <a:off x="21323300" y="100374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80904</xdr:rowOff>
    </xdr:from>
    <xdr:to>
      <xdr:col>111</xdr:col>
      <xdr:colOff>177800</xdr:colOff>
      <xdr:row>58</xdr:row>
      <xdr:rowOff>93340</xdr:rowOff>
    </xdr:to>
    <xdr:cxnSp macro="">
      <xdr:nvCxnSpPr>
        <xdr:cNvPr id="798" name="直線コネクタ 797"/>
        <xdr:cNvCxnSpPr/>
      </xdr:nvCxnSpPr>
      <xdr:spPr>
        <a:xfrm>
          <a:off x="20434300" y="1002500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80904</xdr:rowOff>
    </xdr:from>
    <xdr:to>
      <xdr:col>107</xdr:col>
      <xdr:colOff>50800</xdr:colOff>
      <xdr:row>58</xdr:row>
      <xdr:rowOff>83236</xdr:rowOff>
    </xdr:to>
    <xdr:cxnSp macro="">
      <xdr:nvCxnSpPr>
        <xdr:cNvPr id="801" name="直線コネクタ 800"/>
        <xdr:cNvCxnSpPr/>
      </xdr:nvCxnSpPr>
      <xdr:spPr>
        <a:xfrm flipV="1">
          <a:off x="19545300" y="1002500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35687</xdr:rowOff>
    </xdr:from>
    <xdr:to>
      <xdr:col>102</xdr:col>
      <xdr:colOff>114300</xdr:colOff>
      <xdr:row>58</xdr:row>
      <xdr:rowOff>83236</xdr:rowOff>
    </xdr:to>
    <xdr:cxnSp macro="">
      <xdr:nvCxnSpPr>
        <xdr:cNvPr id="804" name="直線コネクタ 803"/>
        <xdr:cNvCxnSpPr/>
      </xdr:nvCxnSpPr>
      <xdr:spPr>
        <a:xfrm>
          <a:off x="18656300" y="9808337"/>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8" name="テキスト ボックス 807"/>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47112</xdr:rowOff>
    </xdr:from>
    <xdr:to>
      <xdr:col>116</xdr:col>
      <xdr:colOff>114300</xdr:colOff>
      <xdr:row>58</xdr:row>
      <xdr:rowOff>148712</xdr:rowOff>
    </xdr:to>
    <xdr:sp macro="" textlink="">
      <xdr:nvSpPr>
        <xdr:cNvPr id="814" name="楕円 813"/>
        <xdr:cNvSpPr/>
      </xdr:nvSpPr>
      <xdr:spPr>
        <a:xfrm>
          <a:off x="22110700" y="99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133489</xdr:rowOff>
    </xdr:from>
    <xdr:ext cx="378565" cy="259045"/>
    <xdr:sp macro="" textlink="">
      <xdr:nvSpPr>
        <xdr:cNvPr id="815" name="貸付金該当値テキスト"/>
        <xdr:cNvSpPr txBox="1"/>
      </xdr:nvSpPr>
      <xdr:spPr>
        <a:xfrm>
          <a:off x="22212300" y="990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42540</xdr:rowOff>
    </xdr:from>
    <xdr:to>
      <xdr:col>112</xdr:col>
      <xdr:colOff>38100</xdr:colOff>
      <xdr:row>58</xdr:row>
      <xdr:rowOff>144140</xdr:rowOff>
    </xdr:to>
    <xdr:sp macro="" textlink="">
      <xdr:nvSpPr>
        <xdr:cNvPr id="816" name="楕円 815"/>
        <xdr:cNvSpPr/>
      </xdr:nvSpPr>
      <xdr:spPr>
        <a:xfrm>
          <a:off x="21272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135267</xdr:rowOff>
    </xdr:from>
    <xdr:ext cx="469744" cy="259045"/>
    <xdr:sp macro="" textlink="">
      <xdr:nvSpPr>
        <xdr:cNvPr id="817" name="テキスト ボックス 816"/>
        <xdr:cNvSpPr txBox="1"/>
      </xdr:nvSpPr>
      <xdr:spPr>
        <a:xfrm>
          <a:off x="21088428" y="100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30104</xdr:rowOff>
    </xdr:from>
    <xdr:to>
      <xdr:col>107</xdr:col>
      <xdr:colOff>101600</xdr:colOff>
      <xdr:row>58</xdr:row>
      <xdr:rowOff>131704</xdr:rowOff>
    </xdr:to>
    <xdr:sp macro="" textlink="">
      <xdr:nvSpPr>
        <xdr:cNvPr id="818" name="楕円 817"/>
        <xdr:cNvSpPr/>
      </xdr:nvSpPr>
      <xdr:spPr>
        <a:xfrm>
          <a:off x="20383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122831</xdr:rowOff>
    </xdr:from>
    <xdr:ext cx="469744" cy="259045"/>
    <xdr:sp macro="" textlink="">
      <xdr:nvSpPr>
        <xdr:cNvPr id="819" name="テキスト ボックス 818"/>
        <xdr:cNvSpPr txBox="1"/>
      </xdr:nvSpPr>
      <xdr:spPr>
        <a:xfrm>
          <a:off x="20199428" y="100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32436</xdr:rowOff>
    </xdr:from>
    <xdr:to>
      <xdr:col>102</xdr:col>
      <xdr:colOff>165100</xdr:colOff>
      <xdr:row>58</xdr:row>
      <xdr:rowOff>134036</xdr:rowOff>
    </xdr:to>
    <xdr:sp macro="" textlink="">
      <xdr:nvSpPr>
        <xdr:cNvPr id="820" name="楕円 819"/>
        <xdr:cNvSpPr/>
      </xdr:nvSpPr>
      <xdr:spPr>
        <a:xfrm>
          <a:off x="19494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125163</xdr:rowOff>
    </xdr:from>
    <xdr:ext cx="469744" cy="259045"/>
    <xdr:sp macro="" textlink="">
      <xdr:nvSpPr>
        <xdr:cNvPr id="821" name="テキスト ボックス 820"/>
        <xdr:cNvSpPr txBox="1"/>
      </xdr:nvSpPr>
      <xdr:spPr>
        <a:xfrm>
          <a:off x="19310428" y="100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156337</xdr:rowOff>
    </xdr:from>
    <xdr:to>
      <xdr:col>98</xdr:col>
      <xdr:colOff>38100</xdr:colOff>
      <xdr:row>57</xdr:row>
      <xdr:rowOff>86487</xdr:rowOff>
    </xdr:to>
    <xdr:sp macro="" textlink="">
      <xdr:nvSpPr>
        <xdr:cNvPr id="822" name="楕円 821"/>
        <xdr:cNvSpPr/>
      </xdr:nvSpPr>
      <xdr:spPr>
        <a:xfrm>
          <a:off x="18605500" y="97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77614</xdr:rowOff>
    </xdr:from>
    <xdr:ext cx="469744" cy="259045"/>
    <xdr:sp macro="" textlink="">
      <xdr:nvSpPr>
        <xdr:cNvPr id="823" name="テキスト ボックス 822"/>
        <xdr:cNvSpPr txBox="1"/>
      </xdr:nvSpPr>
      <xdr:spPr>
        <a:xfrm>
          <a:off x="18421428" y="98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60376</xdr:rowOff>
    </xdr:from>
    <xdr:to>
      <xdr:col>116</xdr:col>
      <xdr:colOff>63500</xdr:colOff>
      <xdr:row>75</xdr:row>
      <xdr:rowOff>104365</xdr:rowOff>
    </xdr:to>
    <xdr:cxnSp macro="">
      <xdr:nvCxnSpPr>
        <xdr:cNvPr id="855" name="直線コネクタ 854"/>
        <xdr:cNvCxnSpPr/>
      </xdr:nvCxnSpPr>
      <xdr:spPr>
        <a:xfrm flipV="1">
          <a:off x="21323300" y="12919126"/>
          <a:ext cx="8382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6" name="繰出金平均値テキスト"/>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13219</xdr:rowOff>
    </xdr:from>
    <xdr:to>
      <xdr:col>111</xdr:col>
      <xdr:colOff>177800</xdr:colOff>
      <xdr:row>75</xdr:row>
      <xdr:rowOff>104365</xdr:rowOff>
    </xdr:to>
    <xdr:cxnSp macro="">
      <xdr:nvCxnSpPr>
        <xdr:cNvPr id="858" name="直線コネクタ 857"/>
        <xdr:cNvCxnSpPr/>
      </xdr:nvCxnSpPr>
      <xdr:spPr>
        <a:xfrm>
          <a:off x="20434300" y="12357619"/>
          <a:ext cx="889000" cy="6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0" name="テキスト ボックス 859"/>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13219</xdr:rowOff>
    </xdr:from>
    <xdr:to>
      <xdr:col>107</xdr:col>
      <xdr:colOff>50800</xdr:colOff>
      <xdr:row>72</xdr:row>
      <xdr:rowOff>30168</xdr:rowOff>
    </xdr:to>
    <xdr:cxnSp macro="">
      <xdr:nvCxnSpPr>
        <xdr:cNvPr id="861" name="直線コネクタ 860"/>
        <xdr:cNvCxnSpPr/>
      </xdr:nvCxnSpPr>
      <xdr:spPr>
        <a:xfrm flipV="1">
          <a:off x="19545300" y="12357619"/>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3" name="テキスト ボックス 862"/>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14982</xdr:rowOff>
    </xdr:from>
    <xdr:to>
      <xdr:col>102</xdr:col>
      <xdr:colOff>114300</xdr:colOff>
      <xdr:row>72</xdr:row>
      <xdr:rowOff>30168</xdr:rowOff>
    </xdr:to>
    <xdr:cxnSp macro="">
      <xdr:nvCxnSpPr>
        <xdr:cNvPr id="864" name="直線コネクタ 863"/>
        <xdr:cNvCxnSpPr/>
      </xdr:nvCxnSpPr>
      <xdr:spPr>
        <a:xfrm>
          <a:off x="18656300" y="12359382"/>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6" name="テキスト ボックス 865"/>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68" name="テキスト ボックス 867"/>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9576</xdr:rowOff>
    </xdr:from>
    <xdr:to>
      <xdr:col>116</xdr:col>
      <xdr:colOff>114300</xdr:colOff>
      <xdr:row>75</xdr:row>
      <xdr:rowOff>111176</xdr:rowOff>
    </xdr:to>
    <xdr:sp macro="" textlink="">
      <xdr:nvSpPr>
        <xdr:cNvPr id="874" name="楕円 873"/>
        <xdr:cNvSpPr/>
      </xdr:nvSpPr>
      <xdr:spPr>
        <a:xfrm>
          <a:off x="22110700" y="12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159453</xdr:rowOff>
    </xdr:from>
    <xdr:ext cx="534377" cy="259045"/>
    <xdr:sp macro="" textlink="">
      <xdr:nvSpPr>
        <xdr:cNvPr id="875" name="繰出金該当値テキスト"/>
        <xdr:cNvSpPr txBox="1"/>
      </xdr:nvSpPr>
      <xdr:spPr>
        <a:xfrm>
          <a:off x="22212300" y="128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53565</xdr:rowOff>
    </xdr:from>
    <xdr:to>
      <xdr:col>112</xdr:col>
      <xdr:colOff>38100</xdr:colOff>
      <xdr:row>75</xdr:row>
      <xdr:rowOff>155166</xdr:rowOff>
    </xdr:to>
    <xdr:sp macro="" textlink="">
      <xdr:nvSpPr>
        <xdr:cNvPr id="876" name="楕円 875"/>
        <xdr:cNvSpPr/>
      </xdr:nvSpPr>
      <xdr:spPr>
        <a:xfrm>
          <a:off x="21272500" y="12912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146293</xdr:rowOff>
    </xdr:from>
    <xdr:ext cx="534377" cy="259045"/>
    <xdr:sp macro="" textlink="">
      <xdr:nvSpPr>
        <xdr:cNvPr id="877" name="テキスト ボックス 876"/>
        <xdr:cNvSpPr txBox="1"/>
      </xdr:nvSpPr>
      <xdr:spPr>
        <a:xfrm>
          <a:off x="21056111" y="130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133869</xdr:rowOff>
    </xdr:from>
    <xdr:to>
      <xdr:col>107</xdr:col>
      <xdr:colOff>101600</xdr:colOff>
      <xdr:row>72</xdr:row>
      <xdr:rowOff>64019</xdr:rowOff>
    </xdr:to>
    <xdr:sp macro="" textlink="">
      <xdr:nvSpPr>
        <xdr:cNvPr id="878" name="楕円 877"/>
        <xdr:cNvSpPr/>
      </xdr:nvSpPr>
      <xdr:spPr>
        <a:xfrm>
          <a:off x="20383500" y="12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80546</xdr:rowOff>
    </xdr:from>
    <xdr:ext cx="534377" cy="259045"/>
    <xdr:sp macro="" textlink="">
      <xdr:nvSpPr>
        <xdr:cNvPr id="879" name="テキスト ボックス 878"/>
        <xdr:cNvSpPr txBox="1"/>
      </xdr:nvSpPr>
      <xdr:spPr>
        <a:xfrm>
          <a:off x="20167111" y="120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150818</xdr:rowOff>
    </xdr:from>
    <xdr:to>
      <xdr:col>102</xdr:col>
      <xdr:colOff>165100</xdr:colOff>
      <xdr:row>72</xdr:row>
      <xdr:rowOff>80968</xdr:rowOff>
    </xdr:to>
    <xdr:sp macro="" textlink="">
      <xdr:nvSpPr>
        <xdr:cNvPr id="880" name="楕円 879"/>
        <xdr:cNvSpPr/>
      </xdr:nvSpPr>
      <xdr:spPr>
        <a:xfrm>
          <a:off x="19494500" y="123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97495</xdr:rowOff>
    </xdr:from>
    <xdr:ext cx="534377" cy="259045"/>
    <xdr:sp macro="" textlink="">
      <xdr:nvSpPr>
        <xdr:cNvPr id="881" name="テキスト ボックス 880"/>
        <xdr:cNvSpPr txBox="1"/>
      </xdr:nvSpPr>
      <xdr:spPr>
        <a:xfrm>
          <a:off x="19278111" y="120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135632</xdr:rowOff>
    </xdr:from>
    <xdr:to>
      <xdr:col>98</xdr:col>
      <xdr:colOff>38100</xdr:colOff>
      <xdr:row>72</xdr:row>
      <xdr:rowOff>65782</xdr:rowOff>
    </xdr:to>
    <xdr:sp macro="" textlink="">
      <xdr:nvSpPr>
        <xdr:cNvPr id="882" name="楕円 881"/>
        <xdr:cNvSpPr/>
      </xdr:nvSpPr>
      <xdr:spPr>
        <a:xfrm>
          <a:off x="18605500" y="123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82309</xdr:rowOff>
    </xdr:from>
    <xdr:ext cx="534377" cy="259045"/>
    <xdr:sp macro="" textlink="">
      <xdr:nvSpPr>
        <xdr:cNvPr id="883" name="テキスト ボックス 882"/>
        <xdr:cNvSpPr txBox="1"/>
      </xdr:nvSpPr>
      <xdr:spPr>
        <a:xfrm>
          <a:off x="18389111" y="120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487,355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クリーンセンター</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復旧事業費は平成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関連事業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影響により、いずれも前年度に対して大幅増となっており、類似団体や全国の平均を大きく上回っている。公債費は、平成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第三セクター等改革推進債の繰上償還の影響がなくなったが、依然として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類似団体等の平均をいずれも上回る水準となっており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起債発行額の抑制などによる財政の健全化に努めていく。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年度から下水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及び農業集落排水事業が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法適用公営企業会計へ移行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し、補助費等に振り替わったたことで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、類似団体平均並みの額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いるが、国民健康保険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の各特別会計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においては、検診の受診率向上対策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や介護予防事業の推進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による医療費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や介護給付の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に取り組むなど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普通会計の負担額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軽減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のうち大きな割合を占める更新整備について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の整備や庁舎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耐震化などの大規模事業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の減少や完了に伴い平成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年度から引き続き減少しており、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とほぼ同水準となっている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公共施設の統廃合や複合化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維持管理コストの圧縮や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予防的修繕などの適切な実施による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施設の長寿命化を図り、施設更新コストの削減に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100,669
99,679
506.33
50,255,661
49,061,541
940,969
26,939,577
73,668,875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90551</xdr:rowOff>
    </xdr:from>
    <xdr:to>
      <xdr:col>24</xdr:col>
      <xdr:colOff>62865</xdr:colOff>
      <xdr:row>38</xdr:row>
      <xdr:rowOff>69977</xdr:rowOff>
    </xdr:to>
    <xdr:cxnSp macro="">
      <xdr:nvCxnSpPr>
        <xdr:cNvPr id="52" name="直線コネクタ 51"/>
        <xdr:cNvCxnSpPr/>
      </xdr:nvCxnSpPr>
      <xdr:spPr>
        <a:xfrm flipV="1">
          <a:off x="4633595" y="5576951"/>
          <a:ext cx="1270" cy="10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73804</xdr:rowOff>
    </xdr:from>
    <xdr:ext cx="469744" cy="259045"/>
    <xdr:sp macro="" textlink="">
      <xdr:nvSpPr>
        <xdr:cNvPr id="53" name="議会費最小値テキスト"/>
        <xdr:cNvSpPr txBox="1"/>
      </xdr:nvSpPr>
      <xdr:spPr>
        <a:xfrm>
          <a:off x="4686300" y="65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69977</xdr:rowOff>
    </xdr:from>
    <xdr:to>
      <xdr:col>24</xdr:col>
      <xdr:colOff>152400</xdr:colOff>
      <xdr:row>38</xdr:row>
      <xdr:rowOff>69977</xdr:rowOff>
    </xdr:to>
    <xdr:cxnSp macro="">
      <xdr:nvCxnSpPr>
        <xdr:cNvPr id="54" name="直線コネクタ 53"/>
        <xdr:cNvCxnSpPr/>
      </xdr:nvCxnSpPr>
      <xdr:spPr>
        <a:xfrm>
          <a:off x="4546600" y="658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37228</xdr:rowOff>
    </xdr:from>
    <xdr:ext cx="469744" cy="259045"/>
    <xdr:sp macro="" textlink="">
      <xdr:nvSpPr>
        <xdr:cNvPr id="55" name="議会費最大値テキスト"/>
        <xdr:cNvSpPr txBox="1"/>
      </xdr:nvSpPr>
      <xdr:spPr>
        <a:xfrm>
          <a:off x="4686300" y="53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90551</xdr:rowOff>
    </xdr:from>
    <xdr:to>
      <xdr:col>24</xdr:col>
      <xdr:colOff>152400</xdr:colOff>
      <xdr:row>32</xdr:row>
      <xdr:rowOff>90551</xdr:rowOff>
    </xdr:to>
    <xdr:cxnSp macro="">
      <xdr:nvCxnSpPr>
        <xdr:cNvPr id="56" name="直線コネクタ 55"/>
        <xdr:cNvCxnSpPr/>
      </xdr:nvCxnSpPr>
      <xdr:spPr>
        <a:xfrm>
          <a:off x="4546600" y="5576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70548</xdr:rowOff>
    </xdr:from>
    <xdr:to>
      <xdr:col>24</xdr:col>
      <xdr:colOff>63500</xdr:colOff>
      <xdr:row>32</xdr:row>
      <xdr:rowOff>90551</xdr:rowOff>
    </xdr:to>
    <xdr:cxnSp macro="">
      <xdr:nvCxnSpPr>
        <xdr:cNvPr id="57" name="直線コネクタ 56"/>
        <xdr:cNvCxnSpPr/>
      </xdr:nvCxnSpPr>
      <xdr:spPr>
        <a:xfrm>
          <a:off x="3797300" y="5556948"/>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169054</xdr:rowOff>
    </xdr:from>
    <xdr:ext cx="469744" cy="259045"/>
    <xdr:sp macro="" textlink="">
      <xdr:nvSpPr>
        <xdr:cNvPr id="58" name="議会費平均値テキスト"/>
        <xdr:cNvSpPr txBox="1"/>
      </xdr:nvSpPr>
      <xdr:spPr>
        <a:xfrm>
          <a:off x="4686300" y="5998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19177</xdr:rowOff>
    </xdr:from>
    <xdr:to>
      <xdr:col>24</xdr:col>
      <xdr:colOff>114300</xdr:colOff>
      <xdr:row>35</xdr:row>
      <xdr:rowOff>120777</xdr:rowOff>
    </xdr:to>
    <xdr:sp macro="" textlink="">
      <xdr:nvSpPr>
        <xdr:cNvPr id="59" name="フローチャート: 判断 58"/>
        <xdr:cNvSpPr/>
      </xdr:nvSpPr>
      <xdr:spPr>
        <a:xfrm>
          <a:off x="4584700" y="601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61976</xdr:rowOff>
    </xdr:from>
    <xdr:to>
      <xdr:col>19</xdr:col>
      <xdr:colOff>177800</xdr:colOff>
      <xdr:row>32</xdr:row>
      <xdr:rowOff>70548</xdr:rowOff>
    </xdr:to>
    <xdr:cxnSp macro="">
      <xdr:nvCxnSpPr>
        <xdr:cNvPr id="60" name="直線コネクタ 59"/>
        <xdr:cNvCxnSpPr/>
      </xdr:nvCxnSpPr>
      <xdr:spPr>
        <a:xfrm>
          <a:off x="2908300" y="554837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30035</xdr:rowOff>
    </xdr:from>
    <xdr:to>
      <xdr:col>20</xdr:col>
      <xdr:colOff>38100</xdr:colOff>
      <xdr:row>35</xdr:row>
      <xdr:rowOff>131635</xdr:rowOff>
    </xdr:to>
    <xdr:sp macro="" textlink="">
      <xdr:nvSpPr>
        <xdr:cNvPr id="61" name="フローチャート: 判断 60"/>
        <xdr:cNvSpPr/>
      </xdr:nvSpPr>
      <xdr:spPr>
        <a:xfrm>
          <a:off x="3746500" y="60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122762</xdr:rowOff>
    </xdr:from>
    <xdr:ext cx="469744" cy="259045"/>
    <xdr:sp macro="" textlink="">
      <xdr:nvSpPr>
        <xdr:cNvPr id="62" name="テキスト ボックス 61"/>
        <xdr:cNvSpPr txBox="1"/>
      </xdr:nvSpPr>
      <xdr:spPr>
        <a:xfrm>
          <a:off x="3562428" y="61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61976</xdr:rowOff>
    </xdr:from>
    <xdr:to>
      <xdr:col>15</xdr:col>
      <xdr:colOff>50800</xdr:colOff>
      <xdr:row>32</xdr:row>
      <xdr:rowOff>80264</xdr:rowOff>
    </xdr:to>
    <xdr:cxnSp macro="">
      <xdr:nvCxnSpPr>
        <xdr:cNvPr id="63" name="直線コネクタ 62"/>
        <xdr:cNvCxnSpPr/>
      </xdr:nvCxnSpPr>
      <xdr:spPr>
        <a:xfrm flipV="1">
          <a:off x="2019300" y="5548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19748</xdr:rowOff>
    </xdr:from>
    <xdr:to>
      <xdr:col>15</xdr:col>
      <xdr:colOff>101600</xdr:colOff>
      <xdr:row>35</xdr:row>
      <xdr:rowOff>121348</xdr:rowOff>
    </xdr:to>
    <xdr:sp macro="" textlink="">
      <xdr:nvSpPr>
        <xdr:cNvPr id="64" name="フローチャート: 判断 63"/>
        <xdr:cNvSpPr/>
      </xdr:nvSpPr>
      <xdr:spPr>
        <a:xfrm>
          <a:off x="28575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112475</xdr:rowOff>
    </xdr:from>
    <xdr:ext cx="469744" cy="259045"/>
    <xdr:sp macro="" textlink="">
      <xdr:nvSpPr>
        <xdr:cNvPr id="65" name="テキスト ボックス 64"/>
        <xdr:cNvSpPr txBox="1"/>
      </xdr:nvSpPr>
      <xdr:spPr>
        <a:xfrm>
          <a:off x="2673428"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107696</xdr:rowOff>
    </xdr:from>
    <xdr:to>
      <xdr:col>10</xdr:col>
      <xdr:colOff>114300</xdr:colOff>
      <xdr:row>32</xdr:row>
      <xdr:rowOff>80264</xdr:rowOff>
    </xdr:to>
    <xdr:cxnSp macro="">
      <xdr:nvCxnSpPr>
        <xdr:cNvPr id="66" name="直線コネクタ 65"/>
        <xdr:cNvCxnSpPr/>
      </xdr:nvCxnSpPr>
      <xdr:spPr>
        <a:xfrm>
          <a:off x="1130300" y="542264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34036</xdr:rowOff>
    </xdr:from>
    <xdr:to>
      <xdr:col>10</xdr:col>
      <xdr:colOff>165100</xdr:colOff>
      <xdr:row>35</xdr:row>
      <xdr:rowOff>135636</xdr:rowOff>
    </xdr:to>
    <xdr:sp macro="" textlink="">
      <xdr:nvSpPr>
        <xdr:cNvPr id="67" name="フローチャート: 判断 66"/>
        <xdr:cNvSpPr/>
      </xdr:nvSpPr>
      <xdr:spPr>
        <a:xfrm>
          <a:off x="1968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126763</xdr:rowOff>
    </xdr:from>
    <xdr:ext cx="469744" cy="259045"/>
    <xdr:sp macro="" textlink="">
      <xdr:nvSpPr>
        <xdr:cNvPr id="68" name="テキスト ボックス 67"/>
        <xdr:cNvSpPr txBox="1"/>
      </xdr:nvSpPr>
      <xdr:spPr>
        <a:xfrm>
          <a:off x="1784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78613</xdr:rowOff>
    </xdr:from>
    <xdr:to>
      <xdr:col>6</xdr:col>
      <xdr:colOff>38100</xdr:colOff>
      <xdr:row>35</xdr:row>
      <xdr:rowOff>8763</xdr:rowOff>
    </xdr:to>
    <xdr:sp macro="" textlink="">
      <xdr:nvSpPr>
        <xdr:cNvPr id="69" name="フローチャート: 判断 68"/>
        <xdr:cNvSpPr/>
      </xdr:nvSpPr>
      <xdr:spPr>
        <a:xfrm>
          <a:off x="1079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171340</xdr:rowOff>
    </xdr:from>
    <xdr:ext cx="469744" cy="259045"/>
    <xdr:sp macro="" textlink="">
      <xdr:nvSpPr>
        <xdr:cNvPr id="70" name="テキスト ボックス 69"/>
        <xdr:cNvSpPr txBox="1"/>
      </xdr:nvSpPr>
      <xdr:spPr>
        <a:xfrm>
          <a:off x="895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39751</xdr:rowOff>
    </xdr:from>
    <xdr:to>
      <xdr:col>24</xdr:col>
      <xdr:colOff>114300</xdr:colOff>
      <xdr:row>32</xdr:row>
      <xdr:rowOff>141351</xdr:rowOff>
    </xdr:to>
    <xdr:sp macro="" textlink="">
      <xdr:nvSpPr>
        <xdr:cNvPr id="76" name="楕円 75"/>
        <xdr:cNvSpPr/>
      </xdr:nvSpPr>
      <xdr:spPr>
        <a:xfrm>
          <a:off x="45847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164228</xdr:rowOff>
    </xdr:from>
    <xdr:ext cx="469744" cy="259045"/>
    <xdr:sp macro="" textlink="">
      <xdr:nvSpPr>
        <xdr:cNvPr id="77" name="議会費該当値テキスト"/>
        <xdr:cNvSpPr txBox="1"/>
      </xdr:nvSpPr>
      <xdr:spPr>
        <a:xfrm>
          <a:off x="4686300" y="547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19748</xdr:rowOff>
    </xdr:from>
    <xdr:to>
      <xdr:col>20</xdr:col>
      <xdr:colOff>38100</xdr:colOff>
      <xdr:row>32</xdr:row>
      <xdr:rowOff>121348</xdr:rowOff>
    </xdr:to>
    <xdr:sp macro="" textlink="">
      <xdr:nvSpPr>
        <xdr:cNvPr id="78" name="楕円 77"/>
        <xdr:cNvSpPr/>
      </xdr:nvSpPr>
      <xdr:spPr>
        <a:xfrm>
          <a:off x="3746500" y="55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137875</xdr:rowOff>
    </xdr:from>
    <xdr:ext cx="469744" cy="259045"/>
    <xdr:sp macro="" textlink="">
      <xdr:nvSpPr>
        <xdr:cNvPr id="79" name="テキスト ボックス 78"/>
        <xdr:cNvSpPr txBox="1"/>
      </xdr:nvSpPr>
      <xdr:spPr>
        <a:xfrm>
          <a:off x="3562428" y="528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11176</xdr:rowOff>
    </xdr:from>
    <xdr:to>
      <xdr:col>15</xdr:col>
      <xdr:colOff>101600</xdr:colOff>
      <xdr:row>32</xdr:row>
      <xdr:rowOff>112776</xdr:rowOff>
    </xdr:to>
    <xdr:sp macro="" textlink="">
      <xdr:nvSpPr>
        <xdr:cNvPr id="80" name="楕円 79"/>
        <xdr:cNvSpPr/>
      </xdr:nvSpPr>
      <xdr:spPr>
        <a:xfrm>
          <a:off x="2857500" y="54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129303</xdr:rowOff>
    </xdr:from>
    <xdr:ext cx="469744" cy="259045"/>
    <xdr:sp macro="" textlink="">
      <xdr:nvSpPr>
        <xdr:cNvPr id="81" name="テキスト ボックス 80"/>
        <xdr:cNvSpPr txBox="1"/>
      </xdr:nvSpPr>
      <xdr:spPr>
        <a:xfrm>
          <a:off x="2673428" y="52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29464</xdr:rowOff>
    </xdr:from>
    <xdr:to>
      <xdr:col>10</xdr:col>
      <xdr:colOff>165100</xdr:colOff>
      <xdr:row>32</xdr:row>
      <xdr:rowOff>131064</xdr:rowOff>
    </xdr:to>
    <xdr:sp macro="" textlink="">
      <xdr:nvSpPr>
        <xdr:cNvPr id="82" name="楕円 81"/>
        <xdr:cNvSpPr/>
      </xdr:nvSpPr>
      <xdr:spPr>
        <a:xfrm>
          <a:off x="1968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147591</xdr:rowOff>
    </xdr:from>
    <xdr:ext cx="469744" cy="259045"/>
    <xdr:sp macro="" textlink="">
      <xdr:nvSpPr>
        <xdr:cNvPr id="83" name="テキスト ボックス 82"/>
        <xdr:cNvSpPr txBox="1"/>
      </xdr:nvSpPr>
      <xdr:spPr>
        <a:xfrm>
          <a:off x="1784428"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56896</xdr:rowOff>
    </xdr:from>
    <xdr:to>
      <xdr:col>6</xdr:col>
      <xdr:colOff>38100</xdr:colOff>
      <xdr:row>31</xdr:row>
      <xdr:rowOff>158496</xdr:rowOff>
    </xdr:to>
    <xdr:sp macro="" textlink="">
      <xdr:nvSpPr>
        <xdr:cNvPr id="84" name="楕円 83"/>
        <xdr:cNvSpPr/>
      </xdr:nvSpPr>
      <xdr:spPr>
        <a:xfrm>
          <a:off x="1079500" y="53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3573</xdr:rowOff>
    </xdr:from>
    <xdr:ext cx="469744" cy="259045"/>
    <xdr:sp macro="" textlink="">
      <xdr:nvSpPr>
        <xdr:cNvPr id="85" name="テキスト ボックス 84"/>
        <xdr:cNvSpPr txBox="1"/>
      </xdr:nvSpPr>
      <xdr:spPr>
        <a:xfrm>
          <a:off x="895428" y="51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0" name="直線コネクタ 109"/>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1"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2" name="直線コネクタ 111"/>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3"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4" name="直線コネクタ 113"/>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84760</xdr:rowOff>
    </xdr:from>
    <xdr:to>
      <xdr:col>24</xdr:col>
      <xdr:colOff>63500</xdr:colOff>
      <xdr:row>56</xdr:row>
      <xdr:rowOff>11455</xdr:rowOff>
    </xdr:to>
    <xdr:cxnSp macro="">
      <xdr:nvCxnSpPr>
        <xdr:cNvPr id="115" name="直線コネクタ 114"/>
        <xdr:cNvCxnSpPr/>
      </xdr:nvCxnSpPr>
      <xdr:spPr>
        <a:xfrm flipV="1">
          <a:off x="3797300" y="9514510"/>
          <a:ext cx="838200" cy="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16" name="総務費平均値テキスト"/>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17" name="フローチャート: 判断 116"/>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11455</xdr:rowOff>
    </xdr:from>
    <xdr:to>
      <xdr:col>19</xdr:col>
      <xdr:colOff>177800</xdr:colOff>
      <xdr:row>56</xdr:row>
      <xdr:rowOff>19514</xdr:rowOff>
    </xdr:to>
    <xdr:cxnSp macro="">
      <xdr:nvCxnSpPr>
        <xdr:cNvPr id="118" name="直線コネクタ 117"/>
        <xdr:cNvCxnSpPr/>
      </xdr:nvCxnSpPr>
      <xdr:spPr>
        <a:xfrm flipV="1">
          <a:off x="2908300" y="9612655"/>
          <a:ext cx="8890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19" name="フローチャート: 判断 118"/>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0" name="テキスト ボックス 119"/>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19514</xdr:rowOff>
    </xdr:from>
    <xdr:to>
      <xdr:col>15</xdr:col>
      <xdr:colOff>50800</xdr:colOff>
      <xdr:row>56</xdr:row>
      <xdr:rowOff>109410</xdr:rowOff>
    </xdr:to>
    <xdr:cxnSp macro="">
      <xdr:nvCxnSpPr>
        <xdr:cNvPr id="121" name="直線コネクタ 120"/>
        <xdr:cNvCxnSpPr/>
      </xdr:nvCxnSpPr>
      <xdr:spPr>
        <a:xfrm flipV="1">
          <a:off x="2019300" y="9620714"/>
          <a:ext cx="889000" cy="8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2" name="フローチャート: 判断 121"/>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3" name="テキスト ボックス 122"/>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109410</xdr:rowOff>
    </xdr:from>
    <xdr:to>
      <xdr:col>10</xdr:col>
      <xdr:colOff>114300</xdr:colOff>
      <xdr:row>56</xdr:row>
      <xdr:rowOff>158541</xdr:rowOff>
    </xdr:to>
    <xdr:cxnSp macro="">
      <xdr:nvCxnSpPr>
        <xdr:cNvPr id="124" name="直線コネクタ 123"/>
        <xdr:cNvCxnSpPr/>
      </xdr:nvCxnSpPr>
      <xdr:spPr>
        <a:xfrm flipV="1">
          <a:off x="1130300" y="9710610"/>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5" name="フローチャート: 判断 124"/>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26" name="テキスト ボックス 125"/>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27" name="フローチャート: 判断 126"/>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28" name="テキスト ボックス 127"/>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33960</xdr:rowOff>
    </xdr:from>
    <xdr:to>
      <xdr:col>24</xdr:col>
      <xdr:colOff>114300</xdr:colOff>
      <xdr:row>55</xdr:row>
      <xdr:rowOff>135560</xdr:rowOff>
    </xdr:to>
    <xdr:sp macro="" textlink="">
      <xdr:nvSpPr>
        <xdr:cNvPr id="134" name="楕円 133"/>
        <xdr:cNvSpPr/>
      </xdr:nvSpPr>
      <xdr:spPr>
        <a:xfrm>
          <a:off x="4584700" y="94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12387</xdr:rowOff>
    </xdr:from>
    <xdr:ext cx="534377" cy="259045"/>
    <xdr:sp macro="" textlink="">
      <xdr:nvSpPr>
        <xdr:cNvPr id="135" name="総務費該当値テキスト"/>
        <xdr:cNvSpPr txBox="1"/>
      </xdr:nvSpPr>
      <xdr:spPr>
        <a:xfrm>
          <a:off x="4686300" y="94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132105</xdr:rowOff>
    </xdr:from>
    <xdr:to>
      <xdr:col>20</xdr:col>
      <xdr:colOff>38100</xdr:colOff>
      <xdr:row>56</xdr:row>
      <xdr:rowOff>62255</xdr:rowOff>
    </xdr:to>
    <xdr:sp macro="" textlink="">
      <xdr:nvSpPr>
        <xdr:cNvPr id="136" name="楕円 135"/>
        <xdr:cNvSpPr/>
      </xdr:nvSpPr>
      <xdr:spPr>
        <a:xfrm>
          <a:off x="3746500" y="95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53382</xdr:rowOff>
    </xdr:from>
    <xdr:ext cx="534377" cy="259045"/>
    <xdr:sp macro="" textlink="">
      <xdr:nvSpPr>
        <xdr:cNvPr id="137" name="テキスト ボックス 136"/>
        <xdr:cNvSpPr txBox="1"/>
      </xdr:nvSpPr>
      <xdr:spPr>
        <a:xfrm>
          <a:off x="3530111" y="96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140164</xdr:rowOff>
    </xdr:from>
    <xdr:to>
      <xdr:col>15</xdr:col>
      <xdr:colOff>101600</xdr:colOff>
      <xdr:row>56</xdr:row>
      <xdr:rowOff>70314</xdr:rowOff>
    </xdr:to>
    <xdr:sp macro="" textlink="">
      <xdr:nvSpPr>
        <xdr:cNvPr id="138" name="楕円 137"/>
        <xdr:cNvSpPr/>
      </xdr:nvSpPr>
      <xdr:spPr>
        <a:xfrm>
          <a:off x="2857500" y="95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61441</xdr:rowOff>
    </xdr:from>
    <xdr:ext cx="534377" cy="259045"/>
    <xdr:sp macro="" textlink="">
      <xdr:nvSpPr>
        <xdr:cNvPr id="139" name="テキスト ボックス 138"/>
        <xdr:cNvSpPr txBox="1"/>
      </xdr:nvSpPr>
      <xdr:spPr>
        <a:xfrm>
          <a:off x="2641111" y="96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58610</xdr:rowOff>
    </xdr:from>
    <xdr:to>
      <xdr:col>10</xdr:col>
      <xdr:colOff>165100</xdr:colOff>
      <xdr:row>56</xdr:row>
      <xdr:rowOff>160210</xdr:rowOff>
    </xdr:to>
    <xdr:sp macro="" textlink="">
      <xdr:nvSpPr>
        <xdr:cNvPr id="140" name="楕円 139"/>
        <xdr:cNvSpPr/>
      </xdr:nvSpPr>
      <xdr:spPr>
        <a:xfrm>
          <a:off x="19685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151337</xdr:rowOff>
    </xdr:from>
    <xdr:ext cx="534377" cy="259045"/>
    <xdr:sp macro="" textlink="">
      <xdr:nvSpPr>
        <xdr:cNvPr id="141" name="テキスト ボックス 140"/>
        <xdr:cNvSpPr txBox="1"/>
      </xdr:nvSpPr>
      <xdr:spPr>
        <a:xfrm>
          <a:off x="1752111" y="9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107741</xdr:rowOff>
    </xdr:from>
    <xdr:to>
      <xdr:col>6</xdr:col>
      <xdr:colOff>38100</xdr:colOff>
      <xdr:row>57</xdr:row>
      <xdr:rowOff>37891</xdr:rowOff>
    </xdr:to>
    <xdr:sp macro="" textlink="">
      <xdr:nvSpPr>
        <xdr:cNvPr id="142" name="楕円 141"/>
        <xdr:cNvSpPr/>
      </xdr:nvSpPr>
      <xdr:spPr>
        <a:xfrm>
          <a:off x="1079500" y="97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29018</xdr:rowOff>
    </xdr:from>
    <xdr:ext cx="534377" cy="259045"/>
    <xdr:sp macro="" textlink="">
      <xdr:nvSpPr>
        <xdr:cNvPr id="143" name="テキスト ボックス 142"/>
        <xdr:cNvSpPr txBox="1"/>
      </xdr:nvSpPr>
      <xdr:spPr>
        <a:xfrm>
          <a:off x="863111" y="98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0" name="直線コネクタ 169"/>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1"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2" name="直線コネクタ 171"/>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3"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4" name="直線コネクタ 173"/>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96582</xdr:rowOff>
    </xdr:from>
    <xdr:to>
      <xdr:col>24</xdr:col>
      <xdr:colOff>63500</xdr:colOff>
      <xdr:row>76</xdr:row>
      <xdr:rowOff>145024</xdr:rowOff>
    </xdr:to>
    <xdr:cxnSp macro="">
      <xdr:nvCxnSpPr>
        <xdr:cNvPr id="175" name="直線コネクタ 174"/>
        <xdr:cNvCxnSpPr/>
      </xdr:nvCxnSpPr>
      <xdr:spPr>
        <a:xfrm flipV="1">
          <a:off x="3797300" y="13126782"/>
          <a:ext cx="8382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76"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77" name="フローチャート: 判断 176"/>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124188</xdr:rowOff>
    </xdr:from>
    <xdr:to>
      <xdr:col>19</xdr:col>
      <xdr:colOff>177800</xdr:colOff>
      <xdr:row>76</xdr:row>
      <xdr:rowOff>145024</xdr:rowOff>
    </xdr:to>
    <xdr:cxnSp macro="">
      <xdr:nvCxnSpPr>
        <xdr:cNvPr id="178" name="直線コネクタ 177"/>
        <xdr:cNvCxnSpPr/>
      </xdr:nvCxnSpPr>
      <xdr:spPr>
        <a:xfrm>
          <a:off x="2908300" y="13154388"/>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79" name="フローチャート: 判断 178"/>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0" name="テキスト ボックス 179"/>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120290</xdr:rowOff>
    </xdr:from>
    <xdr:to>
      <xdr:col>15</xdr:col>
      <xdr:colOff>50800</xdr:colOff>
      <xdr:row>76</xdr:row>
      <xdr:rowOff>124188</xdr:rowOff>
    </xdr:to>
    <xdr:cxnSp macro="">
      <xdr:nvCxnSpPr>
        <xdr:cNvPr id="181" name="直線コネクタ 180"/>
        <xdr:cNvCxnSpPr/>
      </xdr:nvCxnSpPr>
      <xdr:spPr>
        <a:xfrm>
          <a:off x="2019300" y="13150490"/>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2" name="フローチャート: 判断 181"/>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3" name="テキスト ボックス 182"/>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120290</xdr:rowOff>
    </xdr:from>
    <xdr:to>
      <xdr:col>10</xdr:col>
      <xdr:colOff>114300</xdr:colOff>
      <xdr:row>77</xdr:row>
      <xdr:rowOff>19751</xdr:rowOff>
    </xdr:to>
    <xdr:cxnSp macro="">
      <xdr:nvCxnSpPr>
        <xdr:cNvPr id="184" name="直線コネクタ 183"/>
        <xdr:cNvCxnSpPr/>
      </xdr:nvCxnSpPr>
      <xdr:spPr>
        <a:xfrm flipV="1">
          <a:off x="1130300" y="13150490"/>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5" name="フローチャート: 判断 184"/>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86" name="テキスト ボックス 185"/>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87" name="フローチャート: 判断 186"/>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88" name="テキスト ボックス 187"/>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45782</xdr:rowOff>
    </xdr:from>
    <xdr:to>
      <xdr:col>24</xdr:col>
      <xdr:colOff>114300</xdr:colOff>
      <xdr:row>76</xdr:row>
      <xdr:rowOff>147382</xdr:rowOff>
    </xdr:to>
    <xdr:sp macro="" textlink="">
      <xdr:nvSpPr>
        <xdr:cNvPr id="194" name="楕円 193"/>
        <xdr:cNvSpPr/>
      </xdr:nvSpPr>
      <xdr:spPr>
        <a:xfrm>
          <a:off x="4584700" y="130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24209</xdr:rowOff>
    </xdr:from>
    <xdr:ext cx="599010" cy="259045"/>
    <xdr:sp macro="" textlink="">
      <xdr:nvSpPr>
        <xdr:cNvPr id="195" name="民生費該当値テキスト"/>
        <xdr:cNvSpPr txBox="1"/>
      </xdr:nvSpPr>
      <xdr:spPr>
        <a:xfrm>
          <a:off x="4686300" y="1305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94224</xdr:rowOff>
    </xdr:from>
    <xdr:to>
      <xdr:col>20</xdr:col>
      <xdr:colOff>38100</xdr:colOff>
      <xdr:row>77</xdr:row>
      <xdr:rowOff>24374</xdr:rowOff>
    </xdr:to>
    <xdr:sp macro="" textlink="">
      <xdr:nvSpPr>
        <xdr:cNvPr id="196" name="楕円 195"/>
        <xdr:cNvSpPr/>
      </xdr:nvSpPr>
      <xdr:spPr>
        <a:xfrm>
          <a:off x="3746500" y="131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15501</xdr:rowOff>
    </xdr:from>
    <xdr:ext cx="599010" cy="259045"/>
    <xdr:sp macro="" textlink="">
      <xdr:nvSpPr>
        <xdr:cNvPr id="197" name="テキスト ボックス 196"/>
        <xdr:cNvSpPr txBox="1"/>
      </xdr:nvSpPr>
      <xdr:spPr>
        <a:xfrm>
          <a:off x="3497795" y="1321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73388</xdr:rowOff>
    </xdr:from>
    <xdr:to>
      <xdr:col>15</xdr:col>
      <xdr:colOff>101600</xdr:colOff>
      <xdr:row>77</xdr:row>
      <xdr:rowOff>3538</xdr:rowOff>
    </xdr:to>
    <xdr:sp macro="" textlink="">
      <xdr:nvSpPr>
        <xdr:cNvPr id="198" name="楕円 197"/>
        <xdr:cNvSpPr/>
      </xdr:nvSpPr>
      <xdr:spPr>
        <a:xfrm>
          <a:off x="28575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166115</xdr:rowOff>
    </xdr:from>
    <xdr:ext cx="599010" cy="259045"/>
    <xdr:sp macro="" textlink="">
      <xdr:nvSpPr>
        <xdr:cNvPr id="199" name="テキスト ボックス 198"/>
        <xdr:cNvSpPr txBox="1"/>
      </xdr:nvSpPr>
      <xdr:spPr>
        <a:xfrm>
          <a:off x="2608795" y="1319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69490</xdr:rowOff>
    </xdr:from>
    <xdr:to>
      <xdr:col>10</xdr:col>
      <xdr:colOff>165100</xdr:colOff>
      <xdr:row>76</xdr:row>
      <xdr:rowOff>171090</xdr:rowOff>
    </xdr:to>
    <xdr:sp macro="" textlink="">
      <xdr:nvSpPr>
        <xdr:cNvPr id="200" name="楕円 199"/>
        <xdr:cNvSpPr/>
      </xdr:nvSpPr>
      <xdr:spPr>
        <a:xfrm>
          <a:off x="1968500" y="130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162217</xdr:rowOff>
    </xdr:from>
    <xdr:ext cx="599010" cy="259045"/>
    <xdr:sp macro="" textlink="">
      <xdr:nvSpPr>
        <xdr:cNvPr id="201" name="テキスト ボックス 200"/>
        <xdr:cNvSpPr txBox="1"/>
      </xdr:nvSpPr>
      <xdr:spPr>
        <a:xfrm>
          <a:off x="1719795" y="131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140401</xdr:rowOff>
    </xdr:from>
    <xdr:to>
      <xdr:col>6</xdr:col>
      <xdr:colOff>38100</xdr:colOff>
      <xdr:row>77</xdr:row>
      <xdr:rowOff>70551</xdr:rowOff>
    </xdr:to>
    <xdr:sp macro="" textlink="">
      <xdr:nvSpPr>
        <xdr:cNvPr id="202" name="楕円 201"/>
        <xdr:cNvSpPr/>
      </xdr:nvSpPr>
      <xdr:spPr>
        <a:xfrm>
          <a:off x="1079500" y="131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61678</xdr:rowOff>
    </xdr:from>
    <xdr:ext cx="599010" cy="259045"/>
    <xdr:sp macro="" textlink="">
      <xdr:nvSpPr>
        <xdr:cNvPr id="203" name="テキスト ボックス 202"/>
        <xdr:cNvSpPr txBox="1"/>
      </xdr:nvSpPr>
      <xdr:spPr>
        <a:xfrm>
          <a:off x="830795" y="1326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28" name="直線コネクタ 227"/>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29"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0" name="直線コネクタ 229"/>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1"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2" name="直線コネクタ 231"/>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76188</xdr:rowOff>
    </xdr:from>
    <xdr:to>
      <xdr:col>24</xdr:col>
      <xdr:colOff>63500</xdr:colOff>
      <xdr:row>97</xdr:row>
      <xdr:rowOff>95619</xdr:rowOff>
    </xdr:to>
    <xdr:cxnSp macro="">
      <xdr:nvCxnSpPr>
        <xdr:cNvPr id="233" name="直線コネクタ 232"/>
        <xdr:cNvCxnSpPr/>
      </xdr:nvCxnSpPr>
      <xdr:spPr>
        <a:xfrm flipV="1">
          <a:off x="3797300" y="1670683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4"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5" name="フローチャート: 判断 234"/>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46489</xdr:rowOff>
    </xdr:from>
    <xdr:to>
      <xdr:col>19</xdr:col>
      <xdr:colOff>177800</xdr:colOff>
      <xdr:row>97</xdr:row>
      <xdr:rowOff>95619</xdr:rowOff>
    </xdr:to>
    <xdr:cxnSp macro="">
      <xdr:nvCxnSpPr>
        <xdr:cNvPr id="236" name="直線コネクタ 235"/>
        <xdr:cNvCxnSpPr/>
      </xdr:nvCxnSpPr>
      <xdr:spPr>
        <a:xfrm>
          <a:off x="2908300" y="16677139"/>
          <a:ext cx="8890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37" name="フローチャート: 判断 236"/>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38" name="テキスト ボックス 237"/>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46489</xdr:rowOff>
    </xdr:from>
    <xdr:to>
      <xdr:col>15</xdr:col>
      <xdr:colOff>50800</xdr:colOff>
      <xdr:row>97</xdr:row>
      <xdr:rowOff>91142</xdr:rowOff>
    </xdr:to>
    <xdr:cxnSp macro="">
      <xdr:nvCxnSpPr>
        <xdr:cNvPr id="239" name="直線コネクタ 238"/>
        <xdr:cNvCxnSpPr/>
      </xdr:nvCxnSpPr>
      <xdr:spPr>
        <a:xfrm flipV="1">
          <a:off x="2019300" y="16677139"/>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0" name="フローチャート: 判断 239"/>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1" name="テキスト ボックス 240"/>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87313</xdr:rowOff>
    </xdr:from>
    <xdr:to>
      <xdr:col>10</xdr:col>
      <xdr:colOff>114300</xdr:colOff>
      <xdr:row>97</xdr:row>
      <xdr:rowOff>91142</xdr:rowOff>
    </xdr:to>
    <xdr:cxnSp macro="">
      <xdr:nvCxnSpPr>
        <xdr:cNvPr id="242" name="直線コネクタ 241"/>
        <xdr:cNvCxnSpPr/>
      </xdr:nvCxnSpPr>
      <xdr:spPr>
        <a:xfrm>
          <a:off x="1130300" y="16546513"/>
          <a:ext cx="889000" cy="1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3" name="フローチャート: 判断 242"/>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4" name="テキスト ボックス 243"/>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5" name="フローチャート: 判断 244"/>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46" name="テキスト ボックス 245"/>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25388</xdr:rowOff>
    </xdr:from>
    <xdr:to>
      <xdr:col>24</xdr:col>
      <xdr:colOff>114300</xdr:colOff>
      <xdr:row>97</xdr:row>
      <xdr:rowOff>126988</xdr:rowOff>
    </xdr:to>
    <xdr:sp macro="" textlink="">
      <xdr:nvSpPr>
        <xdr:cNvPr id="252" name="楕円 251"/>
        <xdr:cNvSpPr/>
      </xdr:nvSpPr>
      <xdr:spPr>
        <a:xfrm>
          <a:off x="4584700" y="166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3815</xdr:rowOff>
    </xdr:from>
    <xdr:ext cx="534377" cy="259045"/>
    <xdr:sp macro="" textlink="">
      <xdr:nvSpPr>
        <xdr:cNvPr id="253" name="衛生費該当値テキスト"/>
        <xdr:cNvSpPr txBox="1"/>
      </xdr:nvSpPr>
      <xdr:spPr>
        <a:xfrm>
          <a:off x="4686300"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44819</xdr:rowOff>
    </xdr:from>
    <xdr:to>
      <xdr:col>20</xdr:col>
      <xdr:colOff>38100</xdr:colOff>
      <xdr:row>97</xdr:row>
      <xdr:rowOff>146419</xdr:rowOff>
    </xdr:to>
    <xdr:sp macro="" textlink="">
      <xdr:nvSpPr>
        <xdr:cNvPr id="254" name="楕円 253"/>
        <xdr:cNvSpPr/>
      </xdr:nvSpPr>
      <xdr:spPr>
        <a:xfrm>
          <a:off x="3746500" y="166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137546</xdr:rowOff>
    </xdr:from>
    <xdr:ext cx="534377" cy="259045"/>
    <xdr:sp macro="" textlink="">
      <xdr:nvSpPr>
        <xdr:cNvPr id="255" name="テキスト ボックス 254"/>
        <xdr:cNvSpPr txBox="1"/>
      </xdr:nvSpPr>
      <xdr:spPr>
        <a:xfrm>
          <a:off x="3530111" y="167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167139</xdr:rowOff>
    </xdr:from>
    <xdr:to>
      <xdr:col>15</xdr:col>
      <xdr:colOff>101600</xdr:colOff>
      <xdr:row>97</xdr:row>
      <xdr:rowOff>97289</xdr:rowOff>
    </xdr:to>
    <xdr:sp macro="" textlink="">
      <xdr:nvSpPr>
        <xdr:cNvPr id="256" name="楕円 255"/>
        <xdr:cNvSpPr/>
      </xdr:nvSpPr>
      <xdr:spPr>
        <a:xfrm>
          <a:off x="2857500" y="16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113816</xdr:rowOff>
    </xdr:from>
    <xdr:ext cx="534377" cy="259045"/>
    <xdr:sp macro="" textlink="">
      <xdr:nvSpPr>
        <xdr:cNvPr id="257" name="テキスト ボックス 256"/>
        <xdr:cNvSpPr txBox="1"/>
      </xdr:nvSpPr>
      <xdr:spPr>
        <a:xfrm>
          <a:off x="2641111" y="1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40342</xdr:rowOff>
    </xdr:from>
    <xdr:to>
      <xdr:col>10</xdr:col>
      <xdr:colOff>165100</xdr:colOff>
      <xdr:row>97</xdr:row>
      <xdr:rowOff>141942</xdr:rowOff>
    </xdr:to>
    <xdr:sp macro="" textlink="">
      <xdr:nvSpPr>
        <xdr:cNvPr id="258" name="楕円 257"/>
        <xdr:cNvSpPr/>
      </xdr:nvSpPr>
      <xdr:spPr>
        <a:xfrm>
          <a:off x="1968500" y="166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158469</xdr:rowOff>
    </xdr:from>
    <xdr:ext cx="534377" cy="259045"/>
    <xdr:sp macro="" textlink="">
      <xdr:nvSpPr>
        <xdr:cNvPr id="259" name="テキスト ボックス 258"/>
        <xdr:cNvSpPr txBox="1"/>
      </xdr:nvSpPr>
      <xdr:spPr>
        <a:xfrm>
          <a:off x="1752111" y="164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36513</xdr:rowOff>
    </xdr:from>
    <xdr:to>
      <xdr:col>6</xdr:col>
      <xdr:colOff>38100</xdr:colOff>
      <xdr:row>96</xdr:row>
      <xdr:rowOff>138113</xdr:rowOff>
    </xdr:to>
    <xdr:sp macro="" textlink="">
      <xdr:nvSpPr>
        <xdr:cNvPr id="260" name="楕円 259"/>
        <xdr:cNvSpPr/>
      </xdr:nvSpPr>
      <xdr:spPr>
        <a:xfrm>
          <a:off x="1079500" y="164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154640</xdr:rowOff>
    </xdr:from>
    <xdr:ext cx="534377" cy="259045"/>
    <xdr:sp macro="" textlink="">
      <xdr:nvSpPr>
        <xdr:cNvPr id="261" name="テキスト ボックス 260"/>
        <xdr:cNvSpPr txBox="1"/>
      </xdr:nvSpPr>
      <xdr:spPr>
        <a:xfrm>
          <a:off x="863111" y="162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5" name="直線コネクタ 284"/>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86"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87" name="直線コネクタ 286"/>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88"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89" name="直線コネクタ 288"/>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19431</xdr:rowOff>
    </xdr:from>
    <xdr:to>
      <xdr:col>55</xdr:col>
      <xdr:colOff>0</xdr:colOff>
      <xdr:row>37</xdr:row>
      <xdr:rowOff>37465</xdr:rowOff>
    </xdr:to>
    <xdr:cxnSp macro="">
      <xdr:nvCxnSpPr>
        <xdr:cNvPr id="290" name="直線コネクタ 289"/>
        <xdr:cNvCxnSpPr/>
      </xdr:nvCxnSpPr>
      <xdr:spPr>
        <a:xfrm>
          <a:off x="9639300" y="6363081"/>
          <a:ext cx="8382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130319</xdr:rowOff>
    </xdr:from>
    <xdr:ext cx="469744" cy="259045"/>
    <xdr:sp macro="" textlink="">
      <xdr:nvSpPr>
        <xdr:cNvPr id="291" name="労働費平均値テキスト"/>
        <xdr:cNvSpPr txBox="1"/>
      </xdr:nvSpPr>
      <xdr:spPr>
        <a:xfrm>
          <a:off x="10528300" y="64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2" name="フローチャート: 判断 291"/>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9017</xdr:rowOff>
    </xdr:from>
    <xdr:to>
      <xdr:col>50</xdr:col>
      <xdr:colOff>114300</xdr:colOff>
      <xdr:row>37</xdr:row>
      <xdr:rowOff>19431</xdr:rowOff>
    </xdr:to>
    <xdr:cxnSp macro="">
      <xdr:nvCxnSpPr>
        <xdr:cNvPr id="293" name="直線コネクタ 292"/>
        <xdr:cNvCxnSpPr/>
      </xdr:nvCxnSpPr>
      <xdr:spPr>
        <a:xfrm>
          <a:off x="8750300" y="6352667"/>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4" name="フローチャート: 判断 293"/>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73550</xdr:rowOff>
    </xdr:from>
    <xdr:ext cx="469744" cy="259045"/>
    <xdr:sp macro="" textlink="">
      <xdr:nvSpPr>
        <xdr:cNvPr id="295" name="テキスト ボックス 294"/>
        <xdr:cNvSpPr txBox="1"/>
      </xdr:nvSpPr>
      <xdr:spPr>
        <a:xfrm>
          <a:off x="9404428" y="65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168275</xdr:rowOff>
    </xdr:from>
    <xdr:to>
      <xdr:col>45</xdr:col>
      <xdr:colOff>177800</xdr:colOff>
      <xdr:row>37</xdr:row>
      <xdr:rowOff>9017</xdr:rowOff>
    </xdr:to>
    <xdr:cxnSp macro="">
      <xdr:nvCxnSpPr>
        <xdr:cNvPr id="296" name="直線コネクタ 295"/>
        <xdr:cNvCxnSpPr/>
      </xdr:nvCxnSpPr>
      <xdr:spPr>
        <a:xfrm>
          <a:off x="7861300" y="634047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297" name="フローチャート: 判断 296"/>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67200</xdr:rowOff>
    </xdr:from>
    <xdr:ext cx="469744" cy="259045"/>
    <xdr:sp macro="" textlink="">
      <xdr:nvSpPr>
        <xdr:cNvPr id="298" name="テキスト ボックス 297"/>
        <xdr:cNvSpPr txBox="1"/>
      </xdr:nvSpPr>
      <xdr:spPr>
        <a:xfrm>
          <a:off x="8515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168275</xdr:rowOff>
    </xdr:from>
    <xdr:to>
      <xdr:col>41</xdr:col>
      <xdr:colOff>50800</xdr:colOff>
      <xdr:row>37</xdr:row>
      <xdr:rowOff>101727</xdr:rowOff>
    </xdr:to>
    <xdr:cxnSp macro="">
      <xdr:nvCxnSpPr>
        <xdr:cNvPr id="299" name="直線コネクタ 298"/>
        <xdr:cNvCxnSpPr/>
      </xdr:nvCxnSpPr>
      <xdr:spPr>
        <a:xfrm flipV="1">
          <a:off x="6972300" y="6340475"/>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0" name="フローチャート: 判断 299"/>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74820</xdr:rowOff>
    </xdr:from>
    <xdr:ext cx="469744" cy="259045"/>
    <xdr:sp macro="" textlink="">
      <xdr:nvSpPr>
        <xdr:cNvPr id="301" name="テキスト ボックス 300"/>
        <xdr:cNvSpPr txBox="1"/>
      </xdr:nvSpPr>
      <xdr:spPr>
        <a:xfrm>
          <a:off x="7626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2" name="フローチャート: 判断 301"/>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57421</xdr:rowOff>
    </xdr:from>
    <xdr:ext cx="469744" cy="259045"/>
    <xdr:sp macro="" textlink="">
      <xdr:nvSpPr>
        <xdr:cNvPr id="303" name="テキスト ボックス 302"/>
        <xdr:cNvSpPr txBox="1"/>
      </xdr:nvSpPr>
      <xdr:spPr>
        <a:xfrm>
          <a:off x="6737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158115</xdr:rowOff>
    </xdr:from>
    <xdr:to>
      <xdr:col>55</xdr:col>
      <xdr:colOff>50800</xdr:colOff>
      <xdr:row>37</xdr:row>
      <xdr:rowOff>88265</xdr:rowOff>
    </xdr:to>
    <xdr:sp macro="" textlink="">
      <xdr:nvSpPr>
        <xdr:cNvPr id="309" name="楕円 308"/>
        <xdr:cNvSpPr/>
      </xdr:nvSpPr>
      <xdr:spPr>
        <a:xfrm>
          <a:off x="104267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9542</xdr:rowOff>
    </xdr:from>
    <xdr:ext cx="469744" cy="259045"/>
    <xdr:sp macro="" textlink="">
      <xdr:nvSpPr>
        <xdr:cNvPr id="310" name="労働費該当値テキスト"/>
        <xdr:cNvSpPr txBox="1"/>
      </xdr:nvSpPr>
      <xdr:spPr>
        <a:xfrm>
          <a:off x="10528300" y="61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140081</xdr:rowOff>
    </xdr:from>
    <xdr:to>
      <xdr:col>50</xdr:col>
      <xdr:colOff>165100</xdr:colOff>
      <xdr:row>37</xdr:row>
      <xdr:rowOff>70231</xdr:rowOff>
    </xdr:to>
    <xdr:sp macro="" textlink="">
      <xdr:nvSpPr>
        <xdr:cNvPr id="311" name="楕円 310"/>
        <xdr:cNvSpPr/>
      </xdr:nvSpPr>
      <xdr:spPr>
        <a:xfrm>
          <a:off x="9588500" y="63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86758</xdr:rowOff>
    </xdr:from>
    <xdr:ext cx="469744" cy="259045"/>
    <xdr:sp macro="" textlink="">
      <xdr:nvSpPr>
        <xdr:cNvPr id="312" name="テキスト ボックス 311"/>
        <xdr:cNvSpPr txBox="1"/>
      </xdr:nvSpPr>
      <xdr:spPr>
        <a:xfrm>
          <a:off x="9404428" y="60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129667</xdr:rowOff>
    </xdr:from>
    <xdr:to>
      <xdr:col>46</xdr:col>
      <xdr:colOff>38100</xdr:colOff>
      <xdr:row>37</xdr:row>
      <xdr:rowOff>59817</xdr:rowOff>
    </xdr:to>
    <xdr:sp macro="" textlink="">
      <xdr:nvSpPr>
        <xdr:cNvPr id="313" name="楕円 312"/>
        <xdr:cNvSpPr/>
      </xdr:nvSpPr>
      <xdr:spPr>
        <a:xfrm>
          <a:off x="8699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76344</xdr:rowOff>
    </xdr:from>
    <xdr:ext cx="469744" cy="259045"/>
    <xdr:sp macro="" textlink="">
      <xdr:nvSpPr>
        <xdr:cNvPr id="314" name="テキスト ボックス 313"/>
        <xdr:cNvSpPr txBox="1"/>
      </xdr:nvSpPr>
      <xdr:spPr>
        <a:xfrm>
          <a:off x="8515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117475</xdr:rowOff>
    </xdr:from>
    <xdr:to>
      <xdr:col>41</xdr:col>
      <xdr:colOff>101600</xdr:colOff>
      <xdr:row>37</xdr:row>
      <xdr:rowOff>47625</xdr:rowOff>
    </xdr:to>
    <xdr:sp macro="" textlink="">
      <xdr:nvSpPr>
        <xdr:cNvPr id="315" name="楕円 314"/>
        <xdr:cNvSpPr/>
      </xdr:nvSpPr>
      <xdr:spPr>
        <a:xfrm>
          <a:off x="7810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64152</xdr:rowOff>
    </xdr:from>
    <xdr:ext cx="469744" cy="259045"/>
    <xdr:sp macro="" textlink="">
      <xdr:nvSpPr>
        <xdr:cNvPr id="316" name="テキスト ボックス 315"/>
        <xdr:cNvSpPr txBox="1"/>
      </xdr:nvSpPr>
      <xdr:spPr>
        <a:xfrm>
          <a:off x="7626428"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50927</xdr:rowOff>
    </xdr:from>
    <xdr:to>
      <xdr:col>36</xdr:col>
      <xdr:colOff>165100</xdr:colOff>
      <xdr:row>37</xdr:row>
      <xdr:rowOff>152527</xdr:rowOff>
    </xdr:to>
    <xdr:sp macro="" textlink="">
      <xdr:nvSpPr>
        <xdr:cNvPr id="317" name="楕円 316"/>
        <xdr:cNvSpPr/>
      </xdr:nvSpPr>
      <xdr:spPr>
        <a:xfrm>
          <a:off x="6921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169054</xdr:rowOff>
    </xdr:from>
    <xdr:ext cx="469744" cy="259045"/>
    <xdr:sp macro="" textlink="">
      <xdr:nvSpPr>
        <xdr:cNvPr id="318" name="テキスト ボックス 317"/>
        <xdr:cNvSpPr txBox="1"/>
      </xdr:nvSpPr>
      <xdr:spPr>
        <a:xfrm>
          <a:off x="6737428"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0" name="直線コネクタ 339"/>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1"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2" name="直線コネクタ 341"/>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3"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4" name="直線コネクタ 343"/>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62181</xdr:rowOff>
    </xdr:from>
    <xdr:to>
      <xdr:col>55</xdr:col>
      <xdr:colOff>0</xdr:colOff>
      <xdr:row>56</xdr:row>
      <xdr:rowOff>86779</xdr:rowOff>
    </xdr:to>
    <xdr:cxnSp macro="">
      <xdr:nvCxnSpPr>
        <xdr:cNvPr id="345" name="直線コネクタ 344"/>
        <xdr:cNvCxnSpPr/>
      </xdr:nvCxnSpPr>
      <xdr:spPr>
        <a:xfrm>
          <a:off x="9639300" y="9663381"/>
          <a:ext cx="8382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46"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47" name="フローチャート: 判断 346"/>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62181</xdr:rowOff>
    </xdr:from>
    <xdr:to>
      <xdr:col>50</xdr:col>
      <xdr:colOff>114300</xdr:colOff>
      <xdr:row>56</xdr:row>
      <xdr:rowOff>91625</xdr:rowOff>
    </xdr:to>
    <xdr:cxnSp macro="">
      <xdr:nvCxnSpPr>
        <xdr:cNvPr id="348" name="直線コネクタ 347"/>
        <xdr:cNvCxnSpPr/>
      </xdr:nvCxnSpPr>
      <xdr:spPr>
        <a:xfrm flipV="1">
          <a:off x="8750300" y="9663381"/>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49" name="フローチャート: 判断 348"/>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0" name="テキスト ボックス 349"/>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91625</xdr:rowOff>
    </xdr:from>
    <xdr:to>
      <xdr:col>45</xdr:col>
      <xdr:colOff>177800</xdr:colOff>
      <xdr:row>56</xdr:row>
      <xdr:rowOff>109456</xdr:rowOff>
    </xdr:to>
    <xdr:cxnSp macro="">
      <xdr:nvCxnSpPr>
        <xdr:cNvPr id="351" name="直線コネクタ 350"/>
        <xdr:cNvCxnSpPr/>
      </xdr:nvCxnSpPr>
      <xdr:spPr>
        <a:xfrm flipV="1">
          <a:off x="7861300" y="969282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2" name="フローチャート: 判断 351"/>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3" name="テキスト ボックス 352"/>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109456</xdr:rowOff>
    </xdr:from>
    <xdr:to>
      <xdr:col>41</xdr:col>
      <xdr:colOff>50800</xdr:colOff>
      <xdr:row>56</xdr:row>
      <xdr:rowOff>112702</xdr:rowOff>
    </xdr:to>
    <xdr:cxnSp macro="">
      <xdr:nvCxnSpPr>
        <xdr:cNvPr id="354" name="直線コネクタ 353"/>
        <xdr:cNvCxnSpPr/>
      </xdr:nvCxnSpPr>
      <xdr:spPr>
        <a:xfrm flipV="1">
          <a:off x="6972300" y="971065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5" name="フローチャート: 判断 354"/>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56" name="テキスト ボックス 355"/>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57" name="フローチャート: 判断 356"/>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58" name="テキスト ボックス 357"/>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35979</xdr:rowOff>
    </xdr:from>
    <xdr:to>
      <xdr:col>55</xdr:col>
      <xdr:colOff>50800</xdr:colOff>
      <xdr:row>56</xdr:row>
      <xdr:rowOff>137579</xdr:rowOff>
    </xdr:to>
    <xdr:sp macro="" textlink="">
      <xdr:nvSpPr>
        <xdr:cNvPr id="364" name="楕円 363"/>
        <xdr:cNvSpPr/>
      </xdr:nvSpPr>
      <xdr:spPr>
        <a:xfrm>
          <a:off x="104267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14406</xdr:rowOff>
    </xdr:from>
    <xdr:ext cx="534377" cy="259045"/>
    <xdr:sp macro="" textlink="">
      <xdr:nvSpPr>
        <xdr:cNvPr id="365" name="農林水産業費該当値テキスト"/>
        <xdr:cNvSpPr txBox="1"/>
      </xdr:nvSpPr>
      <xdr:spPr>
        <a:xfrm>
          <a:off x="10528300" y="96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11381</xdr:rowOff>
    </xdr:from>
    <xdr:to>
      <xdr:col>50</xdr:col>
      <xdr:colOff>165100</xdr:colOff>
      <xdr:row>56</xdr:row>
      <xdr:rowOff>112981</xdr:rowOff>
    </xdr:to>
    <xdr:sp macro="" textlink="">
      <xdr:nvSpPr>
        <xdr:cNvPr id="366" name="楕円 365"/>
        <xdr:cNvSpPr/>
      </xdr:nvSpPr>
      <xdr:spPr>
        <a:xfrm>
          <a:off x="9588500" y="96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104108</xdr:rowOff>
    </xdr:from>
    <xdr:ext cx="534377" cy="259045"/>
    <xdr:sp macro="" textlink="">
      <xdr:nvSpPr>
        <xdr:cNvPr id="367" name="テキスト ボックス 366"/>
        <xdr:cNvSpPr txBox="1"/>
      </xdr:nvSpPr>
      <xdr:spPr>
        <a:xfrm>
          <a:off x="9372111" y="97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40825</xdr:rowOff>
    </xdr:from>
    <xdr:to>
      <xdr:col>46</xdr:col>
      <xdr:colOff>38100</xdr:colOff>
      <xdr:row>56</xdr:row>
      <xdr:rowOff>142425</xdr:rowOff>
    </xdr:to>
    <xdr:sp macro="" textlink="">
      <xdr:nvSpPr>
        <xdr:cNvPr id="368" name="楕円 367"/>
        <xdr:cNvSpPr/>
      </xdr:nvSpPr>
      <xdr:spPr>
        <a:xfrm>
          <a:off x="8699500" y="96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133552</xdr:rowOff>
    </xdr:from>
    <xdr:ext cx="534377" cy="259045"/>
    <xdr:sp macro="" textlink="">
      <xdr:nvSpPr>
        <xdr:cNvPr id="369" name="テキスト ボックス 368"/>
        <xdr:cNvSpPr txBox="1"/>
      </xdr:nvSpPr>
      <xdr:spPr>
        <a:xfrm>
          <a:off x="8483111" y="97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58656</xdr:rowOff>
    </xdr:from>
    <xdr:to>
      <xdr:col>41</xdr:col>
      <xdr:colOff>101600</xdr:colOff>
      <xdr:row>56</xdr:row>
      <xdr:rowOff>160256</xdr:rowOff>
    </xdr:to>
    <xdr:sp macro="" textlink="">
      <xdr:nvSpPr>
        <xdr:cNvPr id="370" name="楕円 369"/>
        <xdr:cNvSpPr/>
      </xdr:nvSpPr>
      <xdr:spPr>
        <a:xfrm>
          <a:off x="7810500" y="96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151383</xdr:rowOff>
    </xdr:from>
    <xdr:ext cx="534377" cy="259045"/>
    <xdr:sp macro="" textlink="">
      <xdr:nvSpPr>
        <xdr:cNvPr id="371" name="テキスト ボックス 370"/>
        <xdr:cNvSpPr txBox="1"/>
      </xdr:nvSpPr>
      <xdr:spPr>
        <a:xfrm>
          <a:off x="7594111" y="97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61902</xdr:rowOff>
    </xdr:from>
    <xdr:to>
      <xdr:col>36</xdr:col>
      <xdr:colOff>165100</xdr:colOff>
      <xdr:row>56</xdr:row>
      <xdr:rowOff>163502</xdr:rowOff>
    </xdr:to>
    <xdr:sp macro="" textlink="">
      <xdr:nvSpPr>
        <xdr:cNvPr id="372" name="楕円 371"/>
        <xdr:cNvSpPr/>
      </xdr:nvSpPr>
      <xdr:spPr>
        <a:xfrm>
          <a:off x="6921500" y="966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8579</xdr:rowOff>
    </xdr:from>
    <xdr:ext cx="534377" cy="259045"/>
    <xdr:sp macro="" textlink="">
      <xdr:nvSpPr>
        <xdr:cNvPr id="373" name="テキスト ボックス 372"/>
        <xdr:cNvSpPr txBox="1"/>
      </xdr:nvSpPr>
      <xdr:spPr>
        <a:xfrm>
          <a:off x="6705111" y="943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399" name="直線コネクタ 398"/>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0"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1" name="直線コネクタ 400"/>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2"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3" name="直線コネクタ 402"/>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101916</xdr:rowOff>
    </xdr:from>
    <xdr:to>
      <xdr:col>55</xdr:col>
      <xdr:colOff>0</xdr:colOff>
      <xdr:row>76</xdr:row>
      <xdr:rowOff>117526</xdr:rowOff>
    </xdr:to>
    <xdr:cxnSp macro="">
      <xdr:nvCxnSpPr>
        <xdr:cNvPr id="404" name="直線コネクタ 403"/>
        <xdr:cNvCxnSpPr/>
      </xdr:nvCxnSpPr>
      <xdr:spPr>
        <a:xfrm flipV="1">
          <a:off x="9639300" y="13132116"/>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5"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06" name="フローチャート: 判断 405"/>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97148</xdr:rowOff>
    </xdr:from>
    <xdr:to>
      <xdr:col>50</xdr:col>
      <xdr:colOff>114300</xdr:colOff>
      <xdr:row>76</xdr:row>
      <xdr:rowOff>117526</xdr:rowOff>
    </xdr:to>
    <xdr:cxnSp macro="">
      <xdr:nvCxnSpPr>
        <xdr:cNvPr id="407" name="直線コネクタ 406"/>
        <xdr:cNvCxnSpPr/>
      </xdr:nvCxnSpPr>
      <xdr:spPr>
        <a:xfrm>
          <a:off x="8750300" y="13127348"/>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08" name="フローチャート: 判断 407"/>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09" name="テキスト ボックス 408"/>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69160</xdr:rowOff>
    </xdr:from>
    <xdr:to>
      <xdr:col>45</xdr:col>
      <xdr:colOff>177800</xdr:colOff>
      <xdr:row>76</xdr:row>
      <xdr:rowOff>97148</xdr:rowOff>
    </xdr:to>
    <xdr:cxnSp macro="">
      <xdr:nvCxnSpPr>
        <xdr:cNvPr id="410" name="直線コネクタ 409"/>
        <xdr:cNvCxnSpPr/>
      </xdr:nvCxnSpPr>
      <xdr:spPr>
        <a:xfrm>
          <a:off x="7861300" y="13099360"/>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1" name="フローチャート: 判断 410"/>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2" name="テキスト ボックス 411"/>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69160</xdr:rowOff>
    </xdr:from>
    <xdr:to>
      <xdr:col>41</xdr:col>
      <xdr:colOff>50800</xdr:colOff>
      <xdr:row>76</xdr:row>
      <xdr:rowOff>163344</xdr:rowOff>
    </xdr:to>
    <xdr:cxnSp macro="">
      <xdr:nvCxnSpPr>
        <xdr:cNvPr id="413" name="直線コネクタ 412"/>
        <xdr:cNvCxnSpPr/>
      </xdr:nvCxnSpPr>
      <xdr:spPr>
        <a:xfrm flipV="1">
          <a:off x="6972300" y="13099360"/>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4" name="フローチャート: 判断 413"/>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5" name="テキスト ボックス 414"/>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6" name="フローチャート: 判断 415"/>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17" name="テキスト ボックス 416"/>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51116</xdr:rowOff>
    </xdr:from>
    <xdr:to>
      <xdr:col>55</xdr:col>
      <xdr:colOff>50800</xdr:colOff>
      <xdr:row>76</xdr:row>
      <xdr:rowOff>152716</xdr:rowOff>
    </xdr:to>
    <xdr:sp macro="" textlink="">
      <xdr:nvSpPr>
        <xdr:cNvPr id="423" name="楕円 422"/>
        <xdr:cNvSpPr/>
      </xdr:nvSpPr>
      <xdr:spPr>
        <a:xfrm>
          <a:off x="10426700" y="130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73992</xdr:rowOff>
    </xdr:from>
    <xdr:ext cx="534377" cy="259045"/>
    <xdr:sp macro="" textlink="">
      <xdr:nvSpPr>
        <xdr:cNvPr id="424" name="商工費該当値テキスト"/>
        <xdr:cNvSpPr txBox="1"/>
      </xdr:nvSpPr>
      <xdr:spPr>
        <a:xfrm>
          <a:off x="10528300" y="1293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66726</xdr:rowOff>
    </xdr:from>
    <xdr:to>
      <xdr:col>50</xdr:col>
      <xdr:colOff>165100</xdr:colOff>
      <xdr:row>76</xdr:row>
      <xdr:rowOff>168326</xdr:rowOff>
    </xdr:to>
    <xdr:sp macro="" textlink="">
      <xdr:nvSpPr>
        <xdr:cNvPr id="425" name="楕円 424"/>
        <xdr:cNvSpPr/>
      </xdr:nvSpPr>
      <xdr:spPr>
        <a:xfrm>
          <a:off x="9588500" y="130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13403</xdr:rowOff>
    </xdr:from>
    <xdr:ext cx="534377" cy="259045"/>
    <xdr:sp macro="" textlink="">
      <xdr:nvSpPr>
        <xdr:cNvPr id="426" name="テキスト ボックス 425"/>
        <xdr:cNvSpPr txBox="1"/>
      </xdr:nvSpPr>
      <xdr:spPr>
        <a:xfrm>
          <a:off x="9372111" y="128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46348</xdr:rowOff>
    </xdr:from>
    <xdr:to>
      <xdr:col>46</xdr:col>
      <xdr:colOff>38100</xdr:colOff>
      <xdr:row>76</xdr:row>
      <xdr:rowOff>147948</xdr:rowOff>
    </xdr:to>
    <xdr:sp macro="" textlink="">
      <xdr:nvSpPr>
        <xdr:cNvPr id="427" name="楕円 426"/>
        <xdr:cNvSpPr/>
      </xdr:nvSpPr>
      <xdr:spPr>
        <a:xfrm>
          <a:off x="8699500" y="130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164475</xdr:rowOff>
    </xdr:from>
    <xdr:ext cx="534377" cy="259045"/>
    <xdr:sp macro="" textlink="">
      <xdr:nvSpPr>
        <xdr:cNvPr id="428" name="テキスト ボックス 427"/>
        <xdr:cNvSpPr txBox="1"/>
      </xdr:nvSpPr>
      <xdr:spPr>
        <a:xfrm>
          <a:off x="8483111" y="128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18360</xdr:rowOff>
    </xdr:from>
    <xdr:to>
      <xdr:col>41</xdr:col>
      <xdr:colOff>101600</xdr:colOff>
      <xdr:row>76</xdr:row>
      <xdr:rowOff>119960</xdr:rowOff>
    </xdr:to>
    <xdr:sp macro="" textlink="">
      <xdr:nvSpPr>
        <xdr:cNvPr id="429" name="楕円 428"/>
        <xdr:cNvSpPr/>
      </xdr:nvSpPr>
      <xdr:spPr>
        <a:xfrm>
          <a:off x="7810500" y="130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136488</xdr:rowOff>
    </xdr:from>
    <xdr:ext cx="534377" cy="259045"/>
    <xdr:sp macro="" textlink="">
      <xdr:nvSpPr>
        <xdr:cNvPr id="430" name="テキスト ボックス 429"/>
        <xdr:cNvSpPr txBox="1"/>
      </xdr:nvSpPr>
      <xdr:spPr>
        <a:xfrm>
          <a:off x="7594111" y="128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112544</xdr:rowOff>
    </xdr:from>
    <xdr:to>
      <xdr:col>36</xdr:col>
      <xdr:colOff>165100</xdr:colOff>
      <xdr:row>77</xdr:row>
      <xdr:rowOff>42694</xdr:rowOff>
    </xdr:to>
    <xdr:sp macro="" textlink="">
      <xdr:nvSpPr>
        <xdr:cNvPr id="431" name="楕円 430"/>
        <xdr:cNvSpPr/>
      </xdr:nvSpPr>
      <xdr:spPr>
        <a:xfrm>
          <a:off x="6921500" y="131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59221</xdr:rowOff>
    </xdr:from>
    <xdr:ext cx="534377" cy="259045"/>
    <xdr:sp macro="" textlink="">
      <xdr:nvSpPr>
        <xdr:cNvPr id="432" name="テキスト ボックス 431"/>
        <xdr:cNvSpPr txBox="1"/>
      </xdr:nvSpPr>
      <xdr:spPr>
        <a:xfrm>
          <a:off x="6705111" y="1291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5" name="直線コネクタ 454"/>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56"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57" name="直線コネクタ 456"/>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58"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59" name="直線コネクタ 458"/>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139060</xdr:rowOff>
    </xdr:from>
    <xdr:to>
      <xdr:col>55</xdr:col>
      <xdr:colOff>0</xdr:colOff>
      <xdr:row>95</xdr:row>
      <xdr:rowOff>108519</xdr:rowOff>
    </xdr:to>
    <xdr:cxnSp macro="">
      <xdr:nvCxnSpPr>
        <xdr:cNvPr id="460" name="直線コネクタ 459"/>
        <xdr:cNvCxnSpPr/>
      </xdr:nvCxnSpPr>
      <xdr:spPr>
        <a:xfrm>
          <a:off x="9639300" y="16255360"/>
          <a:ext cx="838200" cy="1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1" name="土木費平均値テキスト"/>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2" name="フローチャート: 判断 461"/>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139060</xdr:rowOff>
    </xdr:from>
    <xdr:to>
      <xdr:col>50</xdr:col>
      <xdr:colOff>114300</xdr:colOff>
      <xdr:row>94</xdr:row>
      <xdr:rowOff>168732</xdr:rowOff>
    </xdr:to>
    <xdr:cxnSp macro="">
      <xdr:nvCxnSpPr>
        <xdr:cNvPr id="463" name="直線コネクタ 462"/>
        <xdr:cNvCxnSpPr/>
      </xdr:nvCxnSpPr>
      <xdr:spPr>
        <a:xfrm flipV="1">
          <a:off x="8750300" y="16255360"/>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4" name="フローチャート: 判断 463"/>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5" name="テキスト ボックス 464"/>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94186</xdr:rowOff>
    </xdr:from>
    <xdr:to>
      <xdr:col>45</xdr:col>
      <xdr:colOff>177800</xdr:colOff>
      <xdr:row>94</xdr:row>
      <xdr:rowOff>168732</xdr:rowOff>
    </xdr:to>
    <xdr:cxnSp macro="">
      <xdr:nvCxnSpPr>
        <xdr:cNvPr id="466" name="直線コネクタ 465"/>
        <xdr:cNvCxnSpPr/>
      </xdr:nvCxnSpPr>
      <xdr:spPr>
        <a:xfrm>
          <a:off x="7861300" y="16210486"/>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67" name="フローチャート: 判断 466"/>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44398</xdr:rowOff>
    </xdr:from>
    <xdr:ext cx="534377" cy="259045"/>
    <xdr:sp macro="" textlink="">
      <xdr:nvSpPr>
        <xdr:cNvPr id="468" name="テキスト ボックス 467"/>
        <xdr:cNvSpPr txBox="1"/>
      </xdr:nvSpPr>
      <xdr:spPr>
        <a:xfrm>
          <a:off x="8483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94186</xdr:rowOff>
    </xdr:from>
    <xdr:to>
      <xdr:col>41</xdr:col>
      <xdr:colOff>50800</xdr:colOff>
      <xdr:row>94</xdr:row>
      <xdr:rowOff>99580</xdr:rowOff>
    </xdr:to>
    <xdr:cxnSp macro="">
      <xdr:nvCxnSpPr>
        <xdr:cNvPr id="469" name="直線コネクタ 468"/>
        <xdr:cNvCxnSpPr/>
      </xdr:nvCxnSpPr>
      <xdr:spPr>
        <a:xfrm flipV="1">
          <a:off x="6972300" y="16210486"/>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0" name="フローチャート: 判断 469"/>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91581</xdr:rowOff>
    </xdr:from>
    <xdr:ext cx="534377" cy="259045"/>
    <xdr:sp macro="" textlink="">
      <xdr:nvSpPr>
        <xdr:cNvPr id="471" name="テキスト ボックス 470"/>
        <xdr:cNvSpPr txBox="1"/>
      </xdr:nvSpPr>
      <xdr:spPr>
        <a:xfrm>
          <a:off x="7594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2" name="フローチャート: 判断 471"/>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3" name="テキスト ボックス 472"/>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57719</xdr:rowOff>
    </xdr:from>
    <xdr:to>
      <xdr:col>55</xdr:col>
      <xdr:colOff>50800</xdr:colOff>
      <xdr:row>95</xdr:row>
      <xdr:rowOff>159319</xdr:rowOff>
    </xdr:to>
    <xdr:sp macro="" textlink="">
      <xdr:nvSpPr>
        <xdr:cNvPr id="479" name="楕円 478"/>
        <xdr:cNvSpPr/>
      </xdr:nvSpPr>
      <xdr:spPr>
        <a:xfrm>
          <a:off x="10426700" y="163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36146</xdr:rowOff>
    </xdr:from>
    <xdr:ext cx="534377" cy="259045"/>
    <xdr:sp macro="" textlink="">
      <xdr:nvSpPr>
        <xdr:cNvPr id="480" name="土木費該当値テキスト"/>
        <xdr:cNvSpPr txBox="1"/>
      </xdr:nvSpPr>
      <xdr:spPr>
        <a:xfrm>
          <a:off x="10528300" y="163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88260</xdr:rowOff>
    </xdr:from>
    <xdr:to>
      <xdr:col>50</xdr:col>
      <xdr:colOff>165100</xdr:colOff>
      <xdr:row>95</xdr:row>
      <xdr:rowOff>18410</xdr:rowOff>
    </xdr:to>
    <xdr:sp macro="" textlink="">
      <xdr:nvSpPr>
        <xdr:cNvPr id="481" name="楕円 480"/>
        <xdr:cNvSpPr/>
      </xdr:nvSpPr>
      <xdr:spPr>
        <a:xfrm>
          <a:off x="9588500" y="162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34937</xdr:rowOff>
    </xdr:from>
    <xdr:ext cx="534377" cy="259045"/>
    <xdr:sp macro="" textlink="">
      <xdr:nvSpPr>
        <xdr:cNvPr id="482" name="テキスト ボックス 481"/>
        <xdr:cNvSpPr txBox="1"/>
      </xdr:nvSpPr>
      <xdr:spPr>
        <a:xfrm>
          <a:off x="9372111" y="159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117932</xdr:rowOff>
    </xdr:from>
    <xdr:to>
      <xdr:col>46</xdr:col>
      <xdr:colOff>38100</xdr:colOff>
      <xdr:row>95</xdr:row>
      <xdr:rowOff>48082</xdr:rowOff>
    </xdr:to>
    <xdr:sp macro="" textlink="">
      <xdr:nvSpPr>
        <xdr:cNvPr id="483" name="楕円 482"/>
        <xdr:cNvSpPr/>
      </xdr:nvSpPr>
      <xdr:spPr>
        <a:xfrm>
          <a:off x="8699500" y="162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64609</xdr:rowOff>
    </xdr:from>
    <xdr:ext cx="534377" cy="259045"/>
    <xdr:sp macro="" textlink="">
      <xdr:nvSpPr>
        <xdr:cNvPr id="484" name="テキスト ボックス 483"/>
        <xdr:cNvSpPr txBox="1"/>
      </xdr:nvSpPr>
      <xdr:spPr>
        <a:xfrm>
          <a:off x="8483111" y="160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43386</xdr:rowOff>
    </xdr:from>
    <xdr:to>
      <xdr:col>41</xdr:col>
      <xdr:colOff>101600</xdr:colOff>
      <xdr:row>94</xdr:row>
      <xdr:rowOff>144986</xdr:rowOff>
    </xdr:to>
    <xdr:sp macro="" textlink="">
      <xdr:nvSpPr>
        <xdr:cNvPr id="485" name="楕円 484"/>
        <xdr:cNvSpPr/>
      </xdr:nvSpPr>
      <xdr:spPr>
        <a:xfrm>
          <a:off x="7810500" y="161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161513</xdr:rowOff>
    </xdr:from>
    <xdr:ext cx="534377" cy="259045"/>
    <xdr:sp macro="" textlink="">
      <xdr:nvSpPr>
        <xdr:cNvPr id="486" name="テキスト ボックス 485"/>
        <xdr:cNvSpPr txBox="1"/>
      </xdr:nvSpPr>
      <xdr:spPr>
        <a:xfrm>
          <a:off x="7594111" y="159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48780</xdr:rowOff>
    </xdr:from>
    <xdr:to>
      <xdr:col>36</xdr:col>
      <xdr:colOff>165100</xdr:colOff>
      <xdr:row>94</xdr:row>
      <xdr:rowOff>150380</xdr:rowOff>
    </xdr:to>
    <xdr:sp macro="" textlink="">
      <xdr:nvSpPr>
        <xdr:cNvPr id="487" name="楕円 486"/>
        <xdr:cNvSpPr/>
      </xdr:nvSpPr>
      <xdr:spPr>
        <a:xfrm>
          <a:off x="6921500" y="16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166907</xdr:rowOff>
    </xdr:from>
    <xdr:ext cx="534377" cy="259045"/>
    <xdr:sp macro="" textlink="">
      <xdr:nvSpPr>
        <xdr:cNvPr id="488" name="テキスト ボックス 487"/>
        <xdr:cNvSpPr txBox="1"/>
      </xdr:nvSpPr>
      <xdr:spPr>
        <a:xfrm>
          <a:off x="6705111" y="159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3" name="直線コネクタ 512"/>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4"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5" name="直線コネクタ 514"/>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16"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17" name="直線コネクタ 516"/>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18161</xdr:rowOff>
    </xdr:from>
    <xdr:to>
      <xdr:col>85</xdr:col>
      <xdr:colOff>127000</xdr:colOff>
      <xdr:row>33</xdr:row>
      <xdr:rowOff>48869</xdr:rowOff>
    </xdr:to>
    <xdr:cxnSp macro="">
      <xdr:nvCxnSpPr>
        <xdr:cNvPr id="518" name="直線コネクタ 517"/>
        <xdr:cNvCxnSpPr/>
      </xdr:nvCxnSpPr>
      <xdr:spPr>
        <a:xfrm flipV="1">
          <a:off x="15481300" y="5676011"/>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19"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0" name="フローチャート: 判断 519"/>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48869</xdr:rowOff>
    </xdr:from>
    <xdr:to>
      <xdr:col>81</xdr:col>
      <xdr:colOff>50800</xdr:colOff>
      <xdr:row>33</xdr:row>
      <xdr:rowOff>141757</xdr:rowOff>
    </xdr:to>
    <xdr:cxnSp macro="">
      <xdr:nvCxnSpPr>
        <xdr:cNvPr id="521" name="直線コネクタ 520"/>
        <xdr:cNvCxnSpPr/>
      </xdr:nvCxnSpPr>
      <xdr:spPr>
        <a:xfrm flipV="1">
          <a:off x="14592300" y="5706719"/>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2" name="フローチャート: 判断 521"/>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86301</xdr:rowOff>
    </xdr:from>
    <xdr:ext cx="534377" cy="259045"/>
    <xdr:sp macro="" textlink="">
      <xdr:nvSpPr>
        <xdr:cNvPr id="523" name="テキスト ボックス 522"/>
        <xdr:cNvSpPr txBox="1"/>
      </xdr:nvSpPr>
      <xdr:spPr>
        <a:xfrm>
          <a:off x="15214111" y="59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112420</xdr:rowOff>
    </xdr:from>
    <xdr:to>
      <xdr:col>76</xdr:col>
      <xdr:colOff>114300</xdr:colOff>
      <xdr:row>33</xdr:row>
      <xdr:rowOff>141757</xdr:rowOff>
    </xdr:to>
    <xdr:cxnSp macro="">
      <xdr:nvCxnSpPr>
        <xdr:cNvPr id="524" name="直線コネクタ 523"/>
        <xdr:cNvCxnSpPr/>
      </xdr:nvCxnSpPr>
      <xdr:spPr>
        <a:xfrm>
          <a:off x="13703300" y="5598820"/>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5" name="フローチャート: 判断 524"/>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26" name="テキスト ボックス 525"/>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100228</xdr:rowOff>
    </xdr:from>
    <xdr:to>
      <xdr:col>71</xdr:col>
      <xdr:colOff>177800</xdr:colOff>
      <xdr:row>32</xdr:row>
      <xdr:rowOff>112420</xdr:rowOff>
    </xdr:to>
    <xdr:cxnSp macro="">
      <xdr:nvCxnSpPr>
        <xdr:cNvPr id="527" name="直線コネクタ 526"/>
        <xdr:cNvCxnSpPr/>
      </xdr:nvCxnSpPr>
      <xdr:spPr>
        <a:xfrm>
          <a:off x="12814300" y="558662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28" name="フローチャート: 判断 527"/>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135831</xdr:rowOff>
    </xdr:from>
    <xdr:ext cx="534377" cy="259045"/>
    <xdr:sp macro="" textlink="">
      <xdr:nvSpPr>
        <xdr:cNvPr id="529" name="テキスト ボックス 528"/>
        <xdr:cNvSpPr txBox="1"/>
      </xdr:nvSpPr>
      <xdr:spPr>
        <a:xfrm>
          <a:off x="13436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0" name="フローチャート: 判断 529"/>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1" name="テキスト ボックス 530"/>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138811</xdr:rowOff>
    </xdr:from>
    <xdr:to>
      <xdr:col>85</xdr:col>
      <xdr:colOff>177800</xdr:colOff>
      <xdr:row>33</xdr:row>
      <xdr:rowOff>68961</xdr:rowOff>
    </xdr:to>
    <xdr:sp macro="" textlink="">
      <xdr:nvSpPr>
        <xdr:cNvPr id="537" name="楕円 536"/>
        <xdr:cNvSpPr/>
      </xdr:nvSpPr>
      <xdr:spPr>
        <a:xfrm>
          <a:off x="16268700" y="56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161688</xdr:rowOff>
    </xdr:from>
    <xdr:ext cx="534377" cy="259045"/>
    <xdr:sp macro="" textlink="">
      <xdr:nvSpPr>
        <xdr:cNvPr id="538" name="消防費該当値テキスト"/>
        <xdr:cNvSpPr txBox="1"/>
      </xdr:nvSpPr>
      <xdr:spPr>
        <a:xfrm>
          <a:off x="16370300" y="54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169519</xdr:rowOff>
    </xdr:from>
    <xdr:to>
      <xdr:col>81</xdr:col>
      <xdr:colOff>101600</xdr:colOff>
      <xdr:row>33</xdr:row>
      <xdr:rowOff>99669</xdr:rowOff>
    </xdr:to>
    <xdr:sp macro="" textlink="">
      <xdr:nvSpPr>
        <xdr:cNvPr id="539" name="楕円 538"/>
        <xdr:cNvSpPr/>
      </xdr:nvSpPr>
      <xdr:spPr>
        <a:xfrm>
          <a:off x="15430500" y="56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116196</xdr:rowOff>
    </xdr:from>
    <xdr:ext cx="534377" cy="259045"/>
    <xdr:sp macro="" textlink="">
      <xdr:nvSpPr>
        <xdr:cNvPr id="540" name="テキスト ボックス 539"/>
        <xdr:cNvSpPr txBox="1"/>
      </xdr:nvSpPr>
      <xdr:spPr>
        <a:xfrm>
          <a:off x="15214111" y="54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90957</xdr:rowOff>
    </xdr:from>
    <xdr:to>
      <xdr:col>76</xdr:col>
      <xdr:colOff>165100</xdr:colOff>
      <xdr:row>34</xdr:row>
      <xdr:rowOff>21107</xdr:rowOff>
    </xdr:to>
    <xdr:sp macro="" textlink="">
      <xdr:nvSpPr>
        <xdr:cNvPr id="541" name="楕円 540"/>
        <xdr:cNvSpPr/>
      </xdr:nvSpPr>
      <xdr:spPr>
        <a:xfrm>
          <a:off x="145415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37634</xdr:rowOff>
    </xdr:from>
    <xdr:ext cx="534377" cy="259045"/>
    <xdr:sp macro="" textlink="">
      <xdr:nvSpPr>
        <xdr:cNvPr id="542" name="テキスト ボックス 541"/>
        <xdr:cNvSpPr txBox="1"/>
      </xdr:nvSpPr>
      <xdr:spPr>
        <a:xfrm>
          <a:off x="14325111" y="552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61620</xdr:rowOff>
    </xdr:from>
    <xdr:to>
      <xdr:col>72</xdr:col>
      <xdr:colOff>38100</xdr:colOff>
      <xdr:row>32</xdr:row>
      <xdr:rowOff>163220</xdr:rowOff>
    </xdr:to>
    <xdr:sp macro="" textlink="">
      <xdr:nvSpPr>
        <xdr:cNvPr id="543" name="楕円 542"/>
        <xdr:cNvSpPr/>
      </xdr:nvSpPr>
      <xdr:spPr>
        <a:xfrm>
          <a:off x="13652500" y="55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8297</xdr:rowOff>
    </xdr:from>
    <xdr:ext cx="534377" cy="259045"/>
    <xdr:sp macro="" textlink="">
      <xdr:nvSpPr>
        <xdr:cNvPr id="544" name="テキスト ボックス 543"/>
        <xdr:cNvSpPr txBox="1"/>
      </xdr:nvSpPr>
      <xdr:spPr>
        <a:xfrm>
          <a:off x="13436111" y="53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49428</xdr:rowOff>
    </xdr:from>
    <xdr:to>
      <xdr:col>67</xdr:col>
      <xdr:colOff>101600</xdr:colOff>
      <xdr:row>32</xdr:row>
      <xdr:rowOff>151028</xdr:rowOff>
    </xdr:to>
    <xdr:sp macro="" textlink="">
      <xdr:nvSpPr>
        <xdr:cNvPr id="545" name="楕円 544"/>
        <xdr:cNvSpPr/>
      </xdr:nvSpPr>
      <xdr:spPr>
        <a:xfrm>
          <a:off x="12763500" y="55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167555</xdr:rowOff>
    </xdr:from>
    <xdr:ext cx="534377" cy="259045"/>
    <xdr:sp macro="" textlink="">
      <xdr:nvSpPr>
        <xdr:cNvPr id="546" name="テキスト ボックス 545"/>
        <xdr:cNvSpPr txBox="1"/>
      </xdr:nvSpPr>
      <xdr:spPr>
        <a:xfrm>
          <a:off x="12547111" y="53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1" name="直線コネクタ 570"/>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2"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3" name="直線コネクタ 572"/>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4"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5" name="直線コネクタ 574"/>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73082</xdr:rowOff>
    </xdr:from>
    <xdr:to>
      <xdr:col>85</xdr:col>
      <xdr:colOff>127000</xdr:colOff>
      <xdr:row>55</xdr:row>
      <xdr:rowOff>99238</xdr:rowOff>
    </xdr:to>
    <xdr:cxnSp macro="">
      <xdr:nvCxnSpPr>
        <xdr:cNvPr id="576" name="直線コネクタ 575"/>
        <xdr:cNvCxnSpPr/>
      </xdr:nvCxnSpPr>
      <xdr:spPr>
        <a:xfrm>
          <a:off x="15481300" y="9331382"/>
          <a:ext cx="838200" cy="19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77" name="教育費平均値テキスト"/>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78" name="フローチャート: 判断 577"/>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124479</xdr:rowOff>
    </xdr:from>
    <xdr:to>
      <xdr:col>81</xdr:col>
      <xdr:colOff>50800</xdr:colOff>
      <xdr:row>54</xdr:row>
      <xdr:rowOff>73082</xdr:rowOff>
    </xdr:to>
    <xdr:cxnSp macro="">
      <xdr:nvCxnSpPr>
        <xdr:cNvPr id="579" name="直線コネクタ 578"/>
        <xdr:cNvCxnSpPr/>
      </xdr:nvCxnSpPr>
      <xdr:spPr>
        <a:xfrm>
          <a:off x="14592300" y="9211329"/>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0" name="フローチャート: 判断 579"/>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1" name="テキスト ボックス 580"/>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124479</xdr:rowOff>
    </xdr:from>
    <xdr:to>
      <xdr:col>76</xdr:col>
      <xdr:colOff>114300</xdr:colOff>
      <xdr:row>55</xdr:row>
      <xdr:rowOff>6597</xdr:rowOff>
    </xdr:to>
    <xdr:cxnSp macro="">
      <xdr:nvCxnSpPr>
        <xdr:cNvPr id="582" name="直線コネクタ 581"/>
        <xdr:cNvCxnSpPr/>
      </xdr:nvCxnSpPr>
      <xdr:spPr>
        <a:xfrm flipV="1">
          <a:off x="13703300" y="9211329"/>
          <a:ext cx="889000" cy="2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3" name="フローチャート: 判断 582"/>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4" name="テキスト ボックス 583"/>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6597</xdr:rowOff>
    </xdr:from>
    <xdr:to>
      <xdr:col>71</xdr:col>
      <xdr:colOff>177800</xdr:colOff>
      <xdr:row>56</xdr:row>
      <xdr:rowOff>124098</xdr:rowOff>
    </xdr:to>
    <xdr:cxnSp macro="">
      <xdr:nvCxnSpPr>
        <xdr:cNvPr id="585" name="直線コネクタ 584"/>
        <xdr:cNvCxnSpPr/>
      </xdr:nvCxnSpPr>
      <xdr:spPr>
        <a:xfrm flipV="1">
          <a:off x="12814300" y="9436347"/>
          <a:ext cx="8890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86" name="フローチャート: 判断 585"/>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87" name="テキスト ボックス 586"/>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88" name="フローチャート: 判断 587"/>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89" name="テキスト ボックス 588"/>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48438</xdr:rowOff>
    </xdr:from>
    <xdr:to>
      <xdr:col>85</xdr:col>
      <xdr:colOff>177800</xdr:colOff>
      <xdr:row>55</xdr:row>
      <xdr:rowOff>150038</xdr:rowOff>
    </xdr:to>
    <xdr:sp macro="" textlink="">
      <xdr:nvSpPr>
        <xdr:cNvPr id="595" name="楕円 594"/>
        <xdr:cNvSpPr/>
      </xdr:nvSpPr>
      <xdr:spPr>
        <a:xfrm>
          <a:off x="16268700" y="94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26865</xdr:rowOff>
    </xdr:from>
    <xdr:ext cx="534377" cy="259045"/>
    <xdr:sp macro="" textlink="">
      <xdr:nvSpPr>
        <xdr:cNvPr id="596" name="教育費該当値テキスト"/>
        <xdr:cNvSpPr txBox="1"/>
      </xdr:nvSpPr>
      <xdr:spPr>
        <a:xfrm>
          <a:off x="16370300" y="94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22282</xdr:rowOff>
    </xdr:from>
    <xdr:to>
      <xdr:col>81</xdr:col>
      <xdr:colOff>101600</xdr:colOff>
      <xdr:row>54</xdr:row>
      <xdr:rowOff>123882</xdr:rowOff>
    </xdr:to>
    <xdr:sp macro="" textlink="">
      <xdr:nvSpPr>
        <xdr:cNvPr id="597" name="楕円 596"/>
        <xdr:cNvSpPr/>
      </xdr:nvSpPr>
      <xdr:spPr>
        <a:xfrm>
          <a:off x="15430500" y="92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140409</xdr:rowOff>
    </xdr:from>
    <xdr:ext cx="534377" cy="259045"/>
    <xdr:sp macro="" textlink="">
      <xdr:nvSpPr>
        <xdr:cNvPr id="598" name="テキスト ボックス 597"/>
        <xdr:cNvSpPr txBox="1"/>
      </xdr:nvSpPr>
      <xdr:spPr>
        <a:xfrm>
          <a:off x="15214111" y="90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73679</xdr:rowOff>
    </xdr:from>
    <xdr:to>
      <xdr:col>76</xdr:col>
      <xdr:colOff>165100</xdr:colOff>
      <xdr:row>54</xdr:row>
      <xdr:rowOff>3829</xdr:rowOff>
    </xdr:to>
    <xdr:sp macro="" textlink="">
      <xdr:nvSpPr>
        <xdr:cNvPr id="599" name="楕円 598"/>
        <xdr:cNvSpPr/>
      </xdr:nvSpPr>
      <xdr:spPr>
        <a:xfrm>
          <a:off x="14541500" y="91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20356</xdr:rowOff>
    </xdr:from>
    <xdr:ext cx="534377" cy="259045"/>
    <xdr:sp macro="" textlink="">
      <xdr:nvSpPr>
        <xdr:cNvPr id="600" name="テキスト ボックス 599"/>
        <xdr:cNvSpPr txBox="1"/>
      </xdr:nvSpPr>
      <xdr:spPr>
        <a:xfrm>
          <a:off x="14325111" y="89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127247</xdr:rowOff>
    </xdr:from>
    <xdr:to>
      <xdr:col>72</xdr:col>
      <xdr:colOff>38100</xdr:colOff>
      <xdr:row>55</xdr:row>
      <xdr:rowOff>57397</xdr:rowOff>
    </xdr:to>
    <xdr:sp macro="" textlink="">
      <xdr:nvSpPr>
        <xdr:cNvPr id="601" name="楕円 600"/>
        <xdr:cNvSpPr/>
      </xdr:nvSpPr>
      <xdr:spPr>
        <a:xfrm>
          <a:off x="13652500" y="93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73924</xdr:rowOff>
    </xdr:from>
    <xdr:ext cx="534377" cy="259045"/>
    <xdr:sp macro="" textlink="">
      <xdr:nvSpPr>
        <xdr:cNvPr id="602" name="テキスト ボックス 601"/>
        <xdr:cNvSpPr txBox="1"/>
      </xdr:nvSpPr>
      <xdr:spPr>
        <a:xfrm>
          <a:off x="13436111" y="91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73298</xdr:rowOff>
    </xdr:from>
    <xdr:to>
      <xdr:col>67</xdr:col>
      <xdr:colOff>101600</xdr:colOff>
      <xdr:row>57</xdr:row>
      <xdr:rowOff>3448</xdr:rowOff>
    </xdr:to>
    <xdr:sp macro="" textlink="">
      <xdr:nvSpPr>
        <xdr:cNvPr id="603" name="楕円 602"/>
        <xdr:cNvSpPr/>
      </xdr:nvSpPr>
      <xdr:spPr>
        <a:xfrm>
          <a:off x="127635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166025</xdr:rowOff>
    </xdr:from>
    <xdr:ext cx="534377" cy="259045"/>
    <xdr:sp macro="" textlink="">
      <xdr:nvSpPr>
        <xdr:cNvPr id="604" name="テキスト ボックス 603"/>
        <xdr:cNvSpPr txBox="1"/>
      </xdr:nvSpPr>
      <xdr:spPr>
        <a:xfrm>
          <a:off x="12547111" y="97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26" name="直線コネクタ 625"/>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29"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0" name="直線コネクタ 629"/>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151724</xdr:rowOff>
    </xdr:from>
    <xdr:to>
      <xdr:col>85</xdr:col>
      <xdr:colOff>127000</xdr:colOff>
      <xdr:row>77</xdr:row>
      <xdr:rowOff>65176</xdr:rowOff>
    </xdr:to>
    <xdr:cxnSp macro="">
      <xdr:nvCxnSpPr>
        <xdr:cNvPr id="631" name="直線コネクタ 630"/>
        <xdr:cNvCxnSpPr/>
      </xdr:nvCxnSpPr>
      <xdr:spPr>
        <a:xfrm flipV="1">
          <a:off x="15481300" y="12839024"/>
          <a:ext cx="838200" cy="4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2" name="災害復旧費平均値テキスト"/>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3" name="フローチャート: 判断 632"/>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65176</xdr:rowOff>
    </xdr:from>
    <xdr:to>
      <xdr:col>81</xdr:col>
      <xdr:colOff>50800</xdr:colOff>
      <xdr:row>78</xdr:row>
      <xdr:rowOff>106828</xdr:rowOff>
    </xdr:to>
    <xdr:cxnSp macro="">
      <xdr:nvCxnSpPr>
        <xdr:cNvPr id="634" name="直線コネクタ 633"/>
        <xdr:cNvCxnSpPr/>
      </xdr:nvCxnSpPr>
      <xdr:spPr>
        <a:xfrm flipV="1">
          <a:off x="14592300" y="13266826"/>
          <a:ext cx="889000" cy="2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5" name="フローチャート: 判断 634"/>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36" name="テキスト ボックス 635"/>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106828</xdr:rowOff>
    </xdr:from>
    <xdr:to>
      <xdr:col>76</xdr:col>
      <xdr:colOff>114300</xdr:colOff>
      <xdr:row>78</xdr:row>
      <xdr:rowOff>130144</xdr:rowOff>
    </xdr:to>
    <xdr:cxnSp macro="">
      <xdr:nvCxnSpPr>
        <xdr:cNvPr id="637" name="直線コネクタ 636"/>
        <xdr:cNvCxnSpPr/>
      </xdr:nvCxnSpPr>
      <xdr:spPr>
        <a:xfrm flipV="1">
          <a:off x="13703300" y="13479928"/>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38" name="フローチャート: 判断 637"/>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39" name="テキスト ボックス 638"/>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127310</xdr:rowOff>
    </xdr:from>
    <xdr:to>
      <xdr:col>71</xdr:col>
      <xdr:colOff>177800</xdr:colOff>
      <xdr:row>78</xdr:row>
      <xdr:rowOff>130144</xdr:rowOff>
    </xdr:to>
    <xdr:cxnSp macro="">
      <xdr:nvCxnSpPr>
        <xdr:cNvPr id="640" name="直線コネクタ 639"/>
        <xdr:cNvCxnSpPr/>
      </xdr:nvCxnSpPr>
      <xdr:spPr>
        <a:xfrm>
          <a:off x="12814300" y="13500410"/>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1" name="フローチャート: 判断 640"/>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2" name="テキスト ボックス 641"/>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3" name="フローチャート: 判断 642"/>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4" name="テキスト ボックス 643"/>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100924</xdr:rowOff>
    </xdr:from>
    <xdr:to>
      <xdr:col>85</xdr:col>
      <xdr:colOff>177800</xdr:colOff>
      <xdr:row>75</xdr:row>
      <xdr:rowOff>31074</xdr:rowOff>
    </xdr:to>
    <xdr:sp macro="" textlink="">
      <xdr:nvSpPr>
        <xdr:cNvPr id="650" name="楕円 649"/>
        <xdr:cNvSpPr/>
      </xdr:nvSpPr>
      <xdr:spPr>
        <a:xfrm>
          <a:off x="16268700" y="127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123801</xdr:rowOff>
    </xdr:from>
    <xdr:ext cx="534377" cy="259045"/>
    <xdr:sp macro="" textlink="">
      <xdr:nvSpPr>
        <xdr:cNvPr id="651" name="災害復旧費該当値テキスト"/>
        <xdr:cNvSpPr txBox="1"/>
      </xdr:nvSpPr>
      <xdr:spPr>
        <a:xfrm>
          <a:off x="16370300" y="1263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14376</xdr:rowOff>
    </xdr:from>
    <xdr:to>
      <xdr:col>81</xdr:col>
      <xdr:colOff>101600</xdr:colOff>
      <xdr:row>77</xdr:row>
      <xdr:rowOff>115976</xdr:rowOff>
    </xdr:to>
    <xdr:sp macro="" textlink="">
      <xdr:nvSpPr>
        <xdr:cNvPr id="652" name="楕円 651"/>
        <xdr:cNvSpPr/>
      </xdr:nvSpPr>
      <xdr:spPr>
        <a:xfrm>
          <a:off x="15430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132503</xdr:rowOff>
    </xdr:from>
    <xdr:ext cx="469744" cy="259045"/>
    <xdr:sp macro="" textlink="">
      <xdr:nvSpPr>
        <xdr:cNvPr id="653" name="テキスト ボックス 652"/>
        <xdr:cNvSpPr txBox="1"/>
      </xdr:nvSpPr>
      <xdr:spPr>
        <a:xfrm>
          <a:off x="15246428" y="1299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56028</xdr:rowOff>
    </xdr:from>
    <xdr:to>
      <xdr:col>76</xdr:col>
      <xdr:colOff>165100</xdr:colOff>
      <xdr:row>78</xdr:row>
      <xdr:rowOff>157628</xdr:rowOff>
    </xdr:to>
    <xdr:sp macro="" textlink="">
      <xdr:nvSpPr>
        <xdr:cNvPr id="654" name="楕円 653"/>
        <xdr:cNvSpPr/>
      </xdr:nvSpPr>
      <xdr:spPr>
        <a:xfrm>
          <a:off x="14541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148755</xdr:rowOff>
    </xdr:from>
    <xdr:ext cx="378565" cy="259045"/>
    <xdr:sp macro="" textlink="">
      <xdr:nvSpPr>
        <xdr:cNvPr id="655" name="テキスト ボックス 654"/>
        <xdr:cNvSpPr txBox="1"/>
      </xdr:nvSpPr>
      <xdr:spPr>
        <a:xfrm>
          <a:off x="14403017" y="1352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79344</xdr:rowOff>
    </xdr:from>
    <xdr:to>
      <xdr:col>72</xdr:col>
      <xdr:colOff>38100</xdr:colOff>
      <xdr:row>79</xdr:row>
      <xdr:rowOff>9494</xdr:rowOff>
    </xdr:to>
    <xdr:sp macro="" textlink="">
      <xdr:nvSpPr>
        <xdr:cNvPr id="656" name="楕円 655"/>
        <xdr:cNvSpPr/>
      </xdr:nvSpPr>
      <xdr:spPr>
        <a:xfrm>
          <a:off x="13652500" y="134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621</xdr:rowOff>
    </xdr:from>
    <xdr:ext cx="378565" cy="259045"/>
    <xdr:sp macro="" textlink="">
      <xdr:nvSpPr>
        <xdr:cNvPr id="657" name="テキスト ボックス 656"/>
        <xdr:cNvSpPr txBox="1"/>
      </xdr:nvSpPr>
      <xdr:spPr>
        <a:xfrm>
          <a:off x="13514017" y="13545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76510</xdr:rowOff>
    </xdr:from>
    <xdr:to>
      <xdr:col>67</xdr:col>
      <xdr:colOff>101600</xdr:colOff>
      <xdr:row>79</xdr:row>
      <xdr:rowOff>6660</xdr:rowOff>
    </xdr:to>
    <xdr:sp macro="" textlink="">
      <xdr:nvSpPr>
        <xdr:cNvPr id="658" name="楕円 657"/>
        <xdr:cNvSpPr/>
      </xdr:nvSpPr>
      <xdr:spPr>
        <a:xfrm>
          <a:off x="12763500" y="134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169237</xdr:rowOff>
    </xdr:from>
    <xdr:ext cx="378565" cy="259045"/>
    <xdr:sp macro="" textlink="">
      <xdr:nvSpPr>
        <xdr:cNvPr id="659" name="テキスト ボックス 658"/>
        <xdr:cNvSpPr txBox="1"/>
      </xdr:nvSpPr>
      <xdr:spPr>
        <a:xfrm>
          <a:off x="12625017" y="13542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4" name="直線コネクタ 683"/>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5"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86" name="直線コネクタ 685"/>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87"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88" name="直線コネクタ 687"/>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81159</xdr:rowOff>
    </xdr:from>
    <xdr:to>
      <xdr:col>85</xdr:col>
      <xdr:colOff>127000</xdr:colOff>
      <xdr:row>94</xdr:row>
      <xdr:rowOff>145548</xdr:rowOff>
    </xdr:to>
    <xdr:cxnSp macro="">
      <xdr:nvCxnSpPr>
        <xdr:cNvPr id="689" name="直線コネクタ 688"/>
        <xdr:cNvCxnSpPr/>
      </xdr:nvCxnSpPr>
      <xdr:spPr>
        <a:xfrm>
          <a:off x="15481300" y="15854559"/>
          <a:ext cx="838200" cy="4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0" name="公債費平均値テキスト"/>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1" name="フローチャート: 判断 690"/>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81159</xdr:rowOff>
    </xdr:from>
    <xdr:to>
      <xdr:col>81</xdr:col>
      <xdr:colOff>50800</xdr:colOff>
      <xdr:row>94</xdr:row>
      <xdr:rowOff>153169</xdr:rowOff>
    </xdr:to>
    <xdr:cxnSp macro="">
      <xdr:nvCxnSpPr>
        <xdr:cNvPr id="692" name="直線コネクタ 691"/>
        <xdr:cNvCxnSpPr/>
      </xdr:nvCxnSpPr>
      <xdr:spPr>
        <a:xfrm flipV="1">
          <a:off x="14592300" y="15854559"/>
          <a:ext cx="889000" cy="4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3" name="フローチャート: 判断 692"/>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4" name="テキスト ボックス 693"/>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153169</xdr:rowOff>
    </xdr:from>
    <xdr:to>
      <xdr:col>76</xdr:col>
      <xdr:colOff>114300</xdr:colOff>
      <xdr:row>94</xdr:row>
      <xdr:rowOff>154617</xdr:rowOff>
    </xdr:to>
    <xdr:cxnSp macro="">
      <xdr:nvCxnSpPr>
        <xdr:cNvPr id="695" name="直線コネクタ 694"/>
        <xdr:cNvCxnSpPr/>
      </xdr:nvCxnSpPr>
      <xdr:spPr>
        <a:xfrm flipV="1">
          <a:off x="13703300" y="1626946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696" name="フローチャート: 判断 695"/>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697" name="テキスト ボックス 696"/>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154617</xdr:rowOff>
    </xdr:from>
    <xdr:to>
      <xdr:col>71</xdr:col>
      <xdr:colOff>177800</xdr:colOff>
      <xdr:row>95</xdr:row>
      <xdr:rowOff>55995</xdr:rowOff>
    </xdr:to>
    <xdr:cxnSp macro="">
      <xdr:nvCxnSpPr>
        <xdr:cNvPr id="698" name="直線コネクタ 697"/>
        <xdr:cNvCxnSpPr/>
      </xdr:nvCxnSpPr>
      <xdr:spPr>
        <a:xfrm flipV="1">
          <a:off x="12814300" y="16270917"/>
          <a:ext cx="889000" cy="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699" name="フローチャート: 判断 698"/>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0" name="テキスト ボックス 699"/>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1" name="フローチャート: 判断 700"/>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2" name="テキスト ボックス 701"/>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94748</xdr:rowOff>
    </xdr:from>
    <xdr:to>
      <xdr:col>85</xdr:col>
      <xdr:colOff>177800</xdr:colOff>
      <xdr:row>95</xdr:row>
      <xdr:rowOff>24898</xdr:rowOff>
    </xdr:to>
    <xdr:sp macro="" textlink="">
      <xdr:nvSpPr>
        <xdr:cNvPr id="708" name="楕円 707"/>
        <xdr:cNvSpPr/>
      </xdr:nvSpPr>
      <xdr:spPr>
        <a:xfrm>
          <a:off x="16268700" y="162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117625</xdr:rowOff>
    </xdr:from>
    <xdr:ext cx="534377" cy="259045"/>
    <xdr:sp macro="" textlink="">
      <xdr:nvSpPr>
        <xdr:cNvPr id="709" name="公債費該当値テキスト"/>
        <xdr:cNvSpPr txBox="1"/>
      </xdr:nvSpPr>
      <xdr:spPr>
        <a:xfrm>
          <a:off x="16370300" y="160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30359</xdr:rowOff>
    </xdr:from>
    <xdr:to>
      <xdr:col>81</xdr:col>
      <xdr:colOff>101600</xdr:colOff>
      <xdr:row>92</xdr:row>
      <xdr:rowOff>131959</xdr:rowOff>
    </xdr:to>
    <xdr:sp macro="" textlink="">
      <xdr:nvSpPr>
        <xdr:cNvPr id="710" name="楕円 709"/>
        <xdr:cNvSpPr/>
      </xdr:nvSpPr>
      <xdr:spPr>
        <a:xfrm>
          <a:off x="15430500" y="158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148486</xdr:rowOff>
    </xdr:from>
    <xdr:ext cx="534377" cy="259045"/>
    <xdr:sp macro="" textlink="">
      <xdr:nvSpPr>
        <xdr:cNvPr id="711" name="テキスト ボックス 710"/>
        <xdr:cNvSpPr txBox="1"/>
      </xdr:nvSpPr>
      <xdr:spPr>
        <a:xfrm>
          <a:off x="15214111" y="1557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102369</xdr:rowOff>
    </xdr:from>
    <xdr:to>
      <xdr:col>76</xdr:col>
      <xdr:colOff>165100</xdr:colOff>
      <xdr:row>95</xdr:row>
      <xdr:rowOff>32519</xdr:rowOff>
    </xdr:to>
    <xdr:sp macro="" textlink="">
      <xdr:nvSpPr>
        <xdr:cNvPr id="712" name="楕円 711"/>
        <xdr:cNvSpPr/>
      </xdr:nvSpPr>
      <xdr:spPr>
        <a:xfrm>
          <a:off x="14541500" y="162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49046</xdr:rowOff>
    </xdr:from>
    <xdr:ext cx="534377" cy="259045"/>
    <xdr:sp macro="" textlink="">
      <xdr:nvSpPr>
        <xdr:cNvPr id="713" name="テキスト ボックス 712"/>
        <xdr:cNvSpPr txBox="1"/>
      </xdr:nvSpPr>
      <xdr:spPr>
        <a:xfrm>
          <a:off x="14325111" y="159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103817</xdr:rowOff>
    </xdr:from>
    <xdr:to>
      <xdr:col>72</xdr:col>
      <xdr:colOff>38100</xdr:colOff>
      <xdr:row>95</xdr:row>
      <xdr:rowOff>33967</xdr:rowOff>
    </xdr:to>
    <xdr:sp macro="" textlink="">
      <xdr:nvSpPr>
        <xdr:cNvPr id="714" name="楕円 713"/>
        <xdr:cNvSpPr/>
      </xdr:nvSpPr>
      <xdr:spPr>
        <a:xfrm>
          <a:off x="13652500" y="162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50494</xdr:rowOff>
    </xdr:from>
    <xdr:ext cx="534377" cy="259045"/>
    <xdr:sp macro="" textlink="">
      <xdr:nvSpPr>
        <xdr:cNvPr id="715" name="テキスト ボックス 714"/>
        <xdr:cNvSpPr txBox="1"/>
      </xdr:nvSpPr>
      <xdr:spPr>
        <a:xfrm>
          <a:off x="13436111" y="159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5195</xdr:rowOff>
    </xdr:from>
    <xdr:to>
      <xdr:col>67</xdr:col>
      <xdr:colOff>101600</xdr:colOff>
      <xdr:row>95</xdr:row>
      <xdr:rowOff>106795</xdr:rowOff>
    </xdr:to>
    <xdr:sp macro="" textlink="">
      <xdr:nvSpPr>
        <xdr:cNvPr id="716" name="楕円 715"/>
        <xdr:cNvSpPr/>
      </xdr:nvSpPr>
      <xdr:spPr>
        <a:xfrm>
          <a:off x="12763500" y="162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123322</xdr:rowOff>
    </xdr:from>
    <xdr:ext cx="534377" cy="259045"/>
    <xdr:sp macro="" textlink="">
      <xdr:nvSpPr>
        <xdr:cNvPr id="717" name="テキスト ボックス 716"/>
        <xdr:cNvSpPr txBox="1"/>
      </xdr:nvSpPr>
      <xdr:spPr>
        <a:xfrm>
          <a:off x="12547111" y="160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3" name="直線コネクタ 742"/>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46"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47" name="直線コネクタ 746"/>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49"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0" name="フローチャート: 判断 749"/>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2" name="フローチャート: 判断 751"/>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3" name="テキスト ボックス 752"/>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5" name="フローチャート: 判断 754"/>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56" name="テキスト ボックス 755"/>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58" name="フローチャート: 判断 757"/>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59" name="テキスト ボックス 758"/>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0" name="フローチャート: 判断 759"/>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1" name="テキスト ボックス 760"/>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内では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最高額となって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おり、全国及び県平均も上回って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総務費は、類似団体及び全国の平均は下回っているものの年々増加しており、令和元年度は、津山文化センター施設整備事業やふるさと納税の基金への積立金、職員の退職手当の増加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による影響で、前年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伸びている。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民生費も、類似団体及び全国平均は下回っているが増加傾向にあり、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民間教育・保育施設運営費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者自立支援給付のほか、介護保険及び後期高齢者医療特別会計への繰出金などの社会保障関係費が増加していることによる。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で推移しているが、これは平成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年度の土地開発公社清算に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当たり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、代物弁済を受けた津山産業・流通センターを早期分譲するために実施し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奨励金制度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土木費は、津山産業・流通センターの分譲収入の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第三セクター等改革推進債償還基金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への積立金の減、平成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月豪雨災害関連費の皆減などにより大きく減少している。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年度にかけて類似団体平均を上回る水準で推移していたが、これは小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中学校の老朽化に伴う施設整備事業や幼稚園再構築施設整備事業を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集中的に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実施してい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るもので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これらの事業が順次完了していることから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事業費が減少している。災害復旧費については、平成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月豪雨災害関連事業の影響により前年度から更に大きく伸びており、類似団体等の平均を大幅に上回っている状況である。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、前年度から低下したものの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と黒字で推移している。しかしながら、平成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普通交付税合併算定替の縮減、第三セクター等改革推進債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に係る負担、社会保障関係経費の増加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などへの対応を図る上で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、所要の財源確保のために財政調整基金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崩していることから、実質単年度収支では赤字に転じている状況が継続している。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税収増は見込めない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財政需要は一層増加する見込みで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厳しい財政運営を強いられる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、事務事業の徹底した見直し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を推進し、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健全な行財政運営に努め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黒字額の大半は、グラフに示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とおり水道事業会計となっている。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年度において実質赤字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会計はないが、水道事業会計及び一般会計以外の会計は、ほとんどの会計において一般会計からの繰出金を除けば赤字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の状態であ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り、標準財政規模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に対する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黒字額の比率は低くなっている。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今後も、下水道事業等の公営企業会計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節減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料金見直しも含めた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収入確保の取組を進めるなど、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経営の健全化に努め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や介護保険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検診受診率向上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のための取組や介護予防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事業を強化し、一般会計からの負担額軽減に努める。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50255661</v>
      </c>
      <c r="BO4" s="462"/>
      <c r="BP4" s="462"/>
      <c r="BQ4" s="462"/>
      <c r="BR4" s="462"/>
      <c r="BS4" s="462"/>
      <c r="BT4" s="462"/>
      <c r="BU4" s="463"/>
      <c r="BV4" s="461">
        <v>53123753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3.5</v>
      </c>
      <c r="CU4" s="646"/>
      <c r="CV4" s="646"/>
      <c r="CW4" s="646"/>
      <c r="CX4" s="646"/>
      <c r="CY4" s="646"/>
      <c r="CZ4" s="646"/>
      <c r="DA4" s="647"/>
      <c r="DB4" s="645">
        <v>4.4000000000000004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49061541</v>
      </c>
      <c r="BO5" s="467"/>
      <c r="BP5" s="467"/>
      <c r="BQ5" s="467"/>
      <c r="BR5" s="467"/>
      <c r="BS5" s="467"/>
      <c r="BT5" s="467"/>
      <c r="BU5" s="468"/>
      <c r="BV5" s="466">
        <v>51317895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96.2</v>
      </c>
      <c r="CU5" s="437"/>
      <c r="CV5" s="437"/>
      <c r="CW5" s="437"/>
      <c r="CX5" s="437"/>
      <c r="CY5" s="437"/>
      <c r="CZ5" s="437"/>
      <c r="DA5" s="438"/>
      <c r="DB5" s="436">
        <v>90.7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1194120</v>
      </c>
      <c r="BO6" s="467"/>
      <c r="BP6" s="467"/>
      <c r="BQ6" s="467"/>
      <c r="BR6" s="467"/>
      <c r="BS6" s="467"/>
      <c r="BT6" s="467"/>
      <c r="BU6" s="468"/>
      <c r="BV6" s="466">
        <v>1805858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100.7</v>
      </c>
      <c r="CU6" s="620"/>
      <c r="CV6" s="620"/>
      <c r="CW6" s="620"/>
      <c r="CX6" s="620"/>
      <c r="CY6" s="620"/>
      <c r="CZ6" s="620"/>
      <c r="DA6" s="621"/>
      <c r="DB6" s="619">
        <v>96.1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253151</v>
      </c>
      <c r="BO7" s="467"/>
      <c r="BP7" s="467"/>
      <c r="BQ7" s="467"/>
      <c r="BR7" s="467"/>
      <c r="BS7" s="467"/>
      <c r="BT7" s="467"/>
      <c r="BU7" s="468"/>
      <c r="BV7" s="466">
        <v>610340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26939577</v>
      </c>
      <c r="CU7" s="467"/>
      <c r="CV7" s="467"/>
      <c r="CW7" s="467"/>
      <c r="CX7" s="467"/>
      <c r="CY7" s="467"/>
      <c r="CZ7" s="467"/>
      <c r="DA7" s="468"/>
      <c r="DB7" s="466">
        <v>27210062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940969</v>
      </c>
      <c r="BO8" s="467"/>
      <c r="BP8" s="467"/>
      <c r="BQ8" s="467"/>
      <c r="BR8" s="467"/>
      <c r="BS8" s="467"/>
      <c r="BT8" s="467"/>
      <c r="BU8" s="468"/>
      <c r="BV8" s="466">
        <v>1195518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103746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-254549</v>
      </c>
      <c r="BO9" s="467"/>
      <c r="BP9" s="467"/>
      <c r="BQ9" s="467"/>
      <c r="BR9" s="467"/>
      <c r="BS9" s="467"/>
      <c r="BT9" s="467"/>
      <c r="BU9" s="468"/>
      <c r="BV9" s="466">
        <v>-337089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18.5</v>
      </c>
      <c r="CU9" s="437"/>
      <c r="CV9" s="437"/>
      <c r="CW9" s="437"/>
      <c r="CX9" s="437"/>
      <c r="CY9" s="437"/>
      <c r="CZ9" s="437"/>
      <c r="DA9" s="438"/>
      <c r="DB9" s="436">
        <v>19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106788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2341</v>
      </c>
      <c r="BO10" s="467"/>
      <c r="BP10" s="467"/>
      <c r="BQ10" s="467"/>
      <c r="BR10" s="467"/>
      <c r="BS10" s="467"/>
      <c r="BT10" s="467"/>
      <c r="BU10" s="468"/>
      <c r="BV10" s="466">
        <v>2560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100669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900000</v>
      </c>
      <c r="BO12" s="467"/>
      <c r="BP12" s="467"/>
      <c r="BQ12" s="467"/>
      <c r="BR12" s="467"/>
      <c r="BS12" s="467"/>
      <c r="BT12" s="467"/>
      <c r="BU12" s="468"/>
      <c r="BV12" s="466">
        <v>700000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99679</v>
      </c>
      <c r="S13" s="570"/>
      <c r="T13" s="570"/>
      <c r="U13" s="570"/>
      <c r="V13" s="571"/>
      <c r="W13" s="557" t="s">
        <v>140</v>
      </c>
      <c r="X13" s="479"/>
      <c r="Y13" s="479"/>
      <c r="Z13" s="479"/>
      <c r="AA13" s="479"/>
      <c r="AB13" s="480"/>
      <c r="AC13" s="442">
        <v>2969</v>
      </c>
      <c r="AD13" s="443"/>
      <c r="AE13" s="443"/>
      <c r="AF13" s="443"/>
      <c r="AG13" s="444"/>
      <c r="AH13" s="442">
        <v>2982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-1152208</v>
      </c>
      <c r="BO13" s="467"/>
      <c r="BP13" s="467"/>
      <c r="BQ13" s="467"/>
      <c r="BR13" s="467"/>
      <c r="BS13" s="467"/>
      <c r="BT13" s="467"/>
      <c r="BU13" s="468"/>
      <c r="BV13" s="466">
        <v>-1034529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12.2</v>
      </c>
      <c r="CU13" s="437"/>
      <c r="CV13" s="437"/>
      <c r="CW13" s="437"/>
      <c r="CX13" s="437"/>
      <c r="CY13" s="437"/>
      <c r="CZ13" s="437"/>
      <c r="DA13" s="438"/>
      <c r="DB13" s="436">
        <v>12.1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101486</v>
      </c>
      <c r="S14" s="570"/>
      <c r="T14" s="570"/>
      <c r="U14" s="570"/>
      <c r="V14" s="571"/>
      <c r="W14" s="572"/>
      <c r="X14" s="482"/>
      <c r="Y14" s="482"/>
      <c r="Z14" s="482"/>
      <c r="AA14" s="482"/>
      <c r="AB14" s="483"/>
      <c r="AC14" s="562">
        <v>6.3</v>
      </c>
      <c r="AD14" s="563"/>
      <c r="AE14" s="563"/>
      <c r="AF14" s="563"/>
      <c r="AG14" s="564"/>
      <c r="AH14" s="562">
        <v>6.4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130.19999999999999</v>
      </c>
      <c r="CU14" s="574"/>
      <c r="CV14" s="574"/>
      <c r="CW14" s="574"/>
      <c r="CX14" s="574"/>
      <c r="CY14" s="574"/>
      <c r="CZ14" s="574"/>
      <c r="DA14" s="575"/>
      <c r="DB14" s="573">
        <v>133.1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100639</v>
      </c>
      <c r="S15" s="570"/>
      <c r="T15" s="570"/>
      <c r="U15" s="570"/>
      <c r="V15" s="571"/>
      <c r="W15" s="557" t="s">
        <v>148</v>
      </c>
      <c r="X15" s="479"/>
      <c r="Y15" s="479"/>
      <c r="Z15" s="479"/>
      <c r="AA15" s="479"/>
      <c r="AB15" s="480"/>
      <c r="AC15" s="442">
        <v>13276</v>
      </c>
      <c r="AD15" s="443"/>
      <c r="AE15" s="443"/>
      <c r="AF15" s="443"/>
      <c r="AG15" s="444"/>
      <c r="AH15" s="442">
        <v>13125</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11998753</v>
      </c>
      <c r="BO15" s="462"/>
      <c r="BP15" s="462"/>
      <c r="BQ15" s="462"/>
      <c r="BR15" s="462"/>
      <c r="BS15" s="462"/>
      <c r="BT15" s="462"/>
      <c r="BU15" s="463"/>
      <c r="BV15" s="461">
        <v>11793830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28</v>
      </c>
      <c r="AD16" s="563"/>
      <c r="AE16" s="563"/>
      <c r="AF16" s="563"/>
      <c r="AG16" s="564"/>
      <c r="AH16" s="562">
        <v>28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22314228</v>
      </c>
      <c r="BO16" s="467"/>
      <c r="BP16" s="467"/>
      <c r="BQ16" s="467"/>
      <c r="BR16" s="467"/>
      <c r="BS16" s="467"/>
      <c r="BT16" s="467"/>
      <c r="BU16" s="468"/>
      <c r="BV16" s="466">
        <v>22070876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31109</v>
      </c>
      <c r="AD17" s="443"/>
      <c r="AE17" s="443"/>
      <c r="AF17" s="443"/>
      <c r="AG17" s="444"/>
      <c r="AH17" s="442">
        <v>30719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15264876</v>
      </c>
      <c r="BO17" s="467"/>
      <c r="BP17" s="467"/>
      <c r="BQ17" s="467"/>
      <c r="BR17" s="467"/>
      <c r="BS17" s="467"/>
      <c r="BT17" s="467"/>
      <c r="BU17" s="468"/>
      <c r="BV17" s="466">
        <v>14996338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506.33</v>
      </c>
      <c r="M18" s="531"/>
      <c r="N18" s="531"/>
      <c r="O18" s="531"/>
      <c r="P18" s="531"/>
      <c r="Q18" s="531"/>
      <c r="R18" s="532"/>
      <c r="S18" s="532"/>
      <c r="T18" s="532"/>
      <c r="U18" s="532"/>
      <c r="V18" s="533"/>
      <c r="W18" s="547"/>
      <c r="X18" s="548"/>
      <c r="Y18" s="548"/>
      <c r="Z18" s="548"/>
      <c r="AA18" s="548"/>
      <c r="AB18" s="558"/>
      <c r="AC18" s="430">
        <v>65.7</v>
      </c>
      <c r="AD18" s="431"/>
      <c r="AE18" s="431"/>
      <c r="AF18" s="431"/>
      <c r="AG18" s="534"/>
      <c r="AH18" s="430">
        <v>65.599999999999994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26432179</v>
      </c>
      <c r="BO18" s="467"/>
      <c r="BP18" s="467"/>
      <c r="BQ18" s="467"/>
      <c r="BR18" s="467"/>
      <c r="BS18" s="467"/>
      <c r="BT18" s="467"/>
      <c r="BU18" s="468"/>
      <c r="BV18" s="466">
        <v>25390352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205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31643880</v>
      </c>
      <c r="BO19" s="467"/>
      <c r="BP19" s="467"/>
      <c r="BQ19" s="467"/>
      <c r="BR19" s="467"/>
      <c r="BS19" s="467"/>
      <c r="BT19" s="467"/>
      <c r="BU19" s="468"/>
      <c r="BV19" s="466">
        <v>31739556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40303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73668875</v>
      </c>
      <c r="BO23" s="467"/>
      <c r="BP23" s="467"/>
      <c r="BQ23" s="467"/>
      <c r="BR23" s="467"/>
      <c r="BS23" s="467"/>
      <c r="BT23" s="467"/>
      <c r="BU23" s="468"/>
      <c r="BV23" s="466">
        <v>73987802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6860</v>
      </c>
      <c r="R24" s="443"/>
      <c r="S24" s="443"/>
      <c r="T24" s="443"/>
      <c r="U24" s="443"/>
      <c r="V24" s="444"/>
      <c r="W24" s="508"/>
      <c r="X24" s="499"/>
      <c r="Y24" s="500"/>
      <c r="Z24" s="439" t="s">
        <v>172</v>
      </c>
      <c r="AA24" s="440"/>
      <c r="AB24" s="440"/>
      <c r="AC24" s="440"/>
      <c r="AD24" s="440"/>
      <c r="AE24" s="440"/>
      <c r="AF24" s="440"/>
      <c r="AG24" s="441"/>
      <c r="AH24" s="442">
        <v>702</v>
      </c>
      <c r="AI24" s="443"/>
      <c r="AJ24" s="443"/>
      <c r="AK24" s="443"/>
      <c r="AL24" s="444"/>
      <c r="AM24" s="442">
        <v>2314494</v>
      </c>
      <c r="AN24" s="443"/>
      <c r="AO24" s="443"/>
      <c r="AP24" s="443"/>
      <c r="AQ24" s="443"/>
      <c r="AR24" s="444"/>
      <c r="AS24" s="442">
        <v>3297</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31296935</v>
      </c>
      <c r="BO24" s="467"/>
      <c r="BP24" s="467"/>
      <c r="BQ24" s="467"/>
      <c r="BR24" s="467"/>
      <c r="BS24" s="467"/>
      <c r="BT24" s="467"/>
      <c r="BU24" s="468"/>
      <c r="BV24" s="466">
        <v>32204271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2</v>
      </c>
      <c r="M25" s="443"/>
      <c r="N25" s="443"/>
      <c r="O25" s="443"/>
      <c r="P25" s="444"/>
      <c r="Q25" s="442">
        <v>6630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138</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6775396</v>
      </c>
      <c r="BO25" s="462"/>
      <c r="BP25" s="462"/>
      <c r="BQ25" s="462"/>
      <c r="BR25" s="462"/>
      <c r="BS25" s="462"/>
      <c r="BT25" s="462"/>
      <c r="BU25" s="463"/>
      <c r="BV25" s="461">
        <v>10895658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6210</v>
      </c>
      <c r="R26" s="443"/>
      <c r="S26" s="443"/>
      <c r="T26" s="443"/>
      <c r="U26" s="443"/>
      <c r="V26" s="444"/>
      <c r="W26" s="508"/>
      <c r="X26" s="499"/>
      <c r="Y26" s="500"/>
      <c r="Z26" s="439" t="s">
        <v>180</v>
      </c>
      <c r="AA26" s="521"/>
      <c r="AB26" s="521"/>
      <c r="AC26" s="521"/>
      <c r="AD26" s="521"/>
      <c r="AE26" s="521"/>
      <c r="AF26" s="521"/>
      <c r="AG26" s="522"/>
      <c r="AH26" s="442" t="s">
        <v>181</v>
      </c>
      <c r="AI26" s="443"/>
      <c r="AJ26" s="443"/>
      <c r="AK26" s="443"/>
      <c r="AL26" s="444"/>
      <c r="AM26" s="442" t="s">
        <v>176</v>
      </c>
      <c r="AN26" s="443"/>
      <c r="AO26" s="443"/>
      <c r="AP26" s="443"/>
      <c r="AQ26" s="443"/>
      <c r="AR26" s="444"/>
      <c r="AS26" s="442" t="s">
        <v>176</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5550</v>
      </c>
      <c r="R27" s="443"/>
      <c r="S27" s="443"/>
      <c r="T27" s="443"/>
      <c r="U27" s="443"/>
      <c r="V27" s="444"/>
      <c r="W27" s="508"/>
      <c r="X27" s="499"/>
      <c r="Y27" s="500"/>
      <c r="Z27" s="439" t="s">
        <v>184</v>
      </c>
      <c r="AA27" s="440"/>
      <c r="AB27" s="440"/>
      <c r="AC27" s="440"/>
      <c r="AD27" s="440"/>
      <c r="AE27" s="440"/>
      <c r="AF27" s="440"/>
      <c r="AG27" s="441"/>
      <c r="AH27" s="442">
        <v>32</v>
      </c>
      <c r="AI27" s="443"/>
      <c r="AJ27" s="443"/>
      <c r="AK27" s="443"/>
      <c r="AL27" s="444"/>
      <c r="AM27" s="442">
        <v>108782</v>
      </c>
      <c r="AN27" s="443"/>
      <c r="AO27" s="443"/>
      <c r="AP27" s="443"/>
      <c r="AQ27" s="443"/>
      <c r="AR27" s="444"/>
      <c r="AS27" s="442">
        <v>3399</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877837</v>
      </c>
      <c r="BO27" s="470"/>
      <c r="BP27" s="470"/>
      <c r="BQ27" s="470"/>
      <c r="BR27" s="470"/>
      <c r="BS27" s="470"/>
      <c r="BT27" s="470"/>
      <c r="BU27" s="471"/>
      <c r="BV27" s="469">
        <v>877837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5150</v>
      </c>
      <c r="R28" s="443"/>
      <c r="S28" s="443"/>
      <c r="T28" s="443"/>
      <c r="U28" s="443"/>
      <c r="V28" s="444"/>
      <c r="W28" s="508"/>
      <c r="X28" s="499"/>
      <c r="Y28" s="500"/>
      <c r="Z28" s="439" t="s">
        <v>187</v>
      </c>
      <c r="AA28" s="440"/>
      <c r="AB28" s="440"/>
      <c r="AC28" s="440"/>
      <c r="AD28" s="440"/>
      <c r="AE28" s="440"/>
      <c r="AF28" s="440"/>
      <c r="AG28" s="441"/>
      <c r="AH28" s="442" t="s">
        <v>129</v>
      </c>
      <c r="AI28" s="443"/>
      <c r="AJ28" s="443"/>
      <c r="AK28" s="443"/>
      <c r="AL28" s="444"/>
      <c r="AM28" s="442" t="s">
        <v>176</v>
      </c>
      <c r="AN28" s="443"/>
      <c r="AO28" s="443"/>
      <c r="AP28" s="443"/>
      <c r="AQ28" s="443"/>
      <c r="AR28" s="444"/>
      <c r="AS28" s="442" t="s">
        <v>176</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4722529</v>
      </c>
      <c r="BO28" s="462"/>
      <c r="BP28" s="462"/>
      <c r="BQ28" s="462"/>
      <c r="BR28" s="462"/>
      <c r="BS28" s="462"/>
      <c r="BT28" s="462"/>
      <c r="BU28" s="463"/>
      <c r="BV28" s="461">
        <v>4920188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26</v>
      </c>
      <c r="M29" s="443"/>
      <c r="N29" s="443"/>
      <c r="O29" s="443"/>
      <c r="P29" s="444"/>
      <c r="Q29" s="442">
        <v>4650</v>
      </c>
      <c r="R29" s="443"/>
      <c r="S29" s="443"/>
      <c r="T29" s="443"/>
      <c r="U29" s="443"/>
      <c r="V29" s="444"/>
      <c r="W29" s="509"/>
      <c r="X29" s="510"/>
      <c r="Y29" s="511"/>
      <c r="Z29" s="439" t="s">
        <v>190</v>
      </c>
      <c r="AA29" s="440"/>
      <c r="AB29" s="440"/>
      <c r="AC29" s="440"/>
      <c r="AD29" s="440"/>
      <c r="AE29" s="440"/>
      <c r="AF29" s="440"/>
      <c r="AG29" s="441"/>
      <c r="AH29" s="442">
        <v>734</v>
      </c>
      <c r="AI29" s="443"/>
      <c r="AJ29" s="443"/>
      <c r="AK29" s="443"/>
      <c r="AL29" s="444"/>
      <c r="AM29" s="442">
        <v>2423276</v>
      </c>
      <c r="AN29" s="443"/>
      <c r="AO29" s="443"/>
      <c r="AP29" s="443"/>
      <c r="AQ29" s="443"/>
      <c r="AR29" s="444"/>
      <c r="AS29" s="442">
        <v>3301</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626210</v>
      </c>
      <c r="BO29" s="467"/>
      <c r="BP29" s="467"/>
      <c r="BQ29" s="467"/>
      <c r="BR29" s="467"/>
      <c r="BS29" s="467"/>
      <c r="BT29" s="467"/>
      <c r="BU29" s="468"/>
      <c r="BV29" s="466">
        <v>644477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2117061</v>
      </c>
      <c r="BO30" s="470"/>
      <c r="BP30" s="470"/>
      <c r="BQ30" s="470"/>
      <c r="BR30" s="470"/>
      <c r="BS30" s="470"/>
      <c r="BT30" s="470"/>
      <c r="BU30" s="471"/>
      <c r="BV30" s="469">
        <v>3053207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200</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203</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IF('各会計、関係団体の財政状況及び健全化判断比率'!B31="","",'各会計、関係団体の財政状況及び健全化判断比率'!B31)</f>
        <v>津山市水道事業会計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IF('各会計、関係団体の財政状況及び健全化判断比率'!B34="","",'各会計、関係団体の財政状況及び健全化判断比率'!B34)</f>
        <v>食肉処理センター特別会計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津山広域事務組合 一般会計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（財）津山市都市整備公社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磯野計記念奨学金特別会計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IF('各会計、関係団体の財政状況及び健全化判断比率'!B32="","",'各会計、関係団体の財政状況及び健全化判断比率'!B32)</f>
        <v>津山市工業用水道事業会計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津山広域事務組合 ふるさと振興事業特別会計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津山スポーツ振興財団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公共用地取得事業特別会計</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11</v>
      </c>
      <c r="AN36" s="425"/>
      <c r="AO36" s="424" t="str">
        <f>IF('各会計、関係団体の財政状況及び健全化判断比率'!B33="","",'各会計、関係団体の財政状況及び健全化判断比率'!B33)</f>
        <v>津山市下水道事業会計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勝田郡老人福祉施設組合 一般会計</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津山文化振興財団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奨学金特別会計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勝田郡老人福祉施設組合 訪問介護事業所会計</v>
      </c>
      <c r="BZ37" s="424"/>
      <c r="CA37" s="424"/>
      <c r="CB37" s="424"/>
      <c r="CC37" s="424"/>
      <c r="CD37" s="424"/>
      <c r="CE37" s="424"/>
      <c r="CF37" s="424"/>
      <c r="CG37" s="424"/>
      <c r="CH37" s="424"/>
      <c r="CI37" s="424"/>
      <c r="CJ37" s="424"/>
      <c r="CK37" s="424"/>
      <c r="CL37" s="424"/>
      <c r="CM37" s="424"/>
      <c r="CN37" s="214"/>
      <c r="CO37" s="425">
        <f t="shared" si="3"/>
        <v>26</v>
      </c>
      <c r="CP37" s="425"/>
      <c r="CQ37" s="424" t="str">
        <f>IF('各会計、関係団体の財政状況及び健全化判断比率'!BS10="","",'各会計、関係団体の財政状況及び健全化判断比率'!BS10)</f>
        <v>津山街づくり（株）</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f t="shared" ref="C38:C43" si="5">IF(E38="","",C37+1)</f>
        <v>5</v>
      </c>
      <c r="D38" s="425"/>
      <c r="E38" s="424" t="str">
        <f>IF('各会計、関係団体の財政状況及び健全化判断比率'!B11="","",'各会計、関係団体の財政状況及び健全化判断比率'!B11)</f>
        <v>土地開発公社清算事業特別会計</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久米老人ホーム組合 一般会計</v>
      </c>
      <c r="BZ38" s="424"/>
      <c r="CA38" s="424"/>
      <c r="CB38" s="424"/>
      <c r="CC38" s="424"/>
      <c r="CD38" s="424"/>
      <c r="CE38" s="424"/>
      <c r="CF38" s="424"/>
      <c r="CG38" s="424"/>
      <c r="CH38" s="424"/>
      <c r="CI38" s="424"/>
      <c r="CJ38" s="424"/>
      <c r="CK38" s="424"/>
      <c r="CL38" s="424"/>
      <c r="CM38" s="424"/>
      <c r="CN38" s="214"/>
      <c r="CO38" s="425">
        <f t="shared" si="3"/>
        <v>27</v>
      </c>
      <c r="CP38" s="425"/>
      <c r="CQ38" s="424" t="str">
        <f>IF('各会計、関係団体の財政状況及び健全化判断比率'!BS11="","",'各会計、関係団体の財政状況及び健全化判断比率'!BS11)</f>
        <v>津山地域振興開発（株）</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久米老人ホーム組合 指定訪問介護事業特別会計</v>
      </c>
      <c r="BZ39" s="424"/>
      <c r="CA39" s="424"/>
      <c r="CB39" s="424"/>
      <c r="CC39" s="424"/>
      <c r="CD39" s="424"/>
      <c r="CE39" s="424"/>
      <c r="CF39" s="424"/>
      <c r="CG39" s="424"/>
      <c r="CH39" s="424"/>
      <c r="CI39" s="424"/>
      <c r="CJ39" s="424"/>
      <c r="CK39" s="424"/>
      <c r="CL39" s="424"/>
      <c r="CM39" s="424"/>
      <c r="CN39" s="214"/>
      <c r="CO39" s="425">
        <f t="shared" si="3"/>
        <v>28</v>
      </c>
      <c r="CP39" s="425"/>
      <c r="CQ39" s="424" t="str">
        <f>IF('各会計、関係団体の財政状況及び健全化判断比率'!BS12="","",'各会計、関係団体の財政状況及び健全化判断比率'!BS12)</f>
        <v>（株）津山市加茂町ふるさと振興公社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津山圏域資源循環施設組合 一般会計</v>
      </c>
      <c r="BZ40" s="424"/>
      <c r="CA40" s="424"/>
      <c r="CB40" s="424"/>
      <c r="CC40" s="424"/>
      <c r="CD40" s="424"/>
      <c r="CE40" s="424"/>
      <c r="CF40" s="424"/>
      <c r="CG40" s="424"/>
      <c r="CH40" s="424"/>
      <c r="CI40" s="424"/>
      <c r="CJ40" s="424"/>
      <c r="CK40" s="424"/>
      <c r="CL40" s="424"/>
      <c r="CM40" s="424"/>
      <c r="CN40" s="214"/>
      <c r="CO40" s="425">
        <f t="shared" si="3"/>
        <v>29</v>
      </c>
      <c r="CP40" s="425"/>
      <c r="CQ40" s="424" t="str">
        <f>IF('各会計、関係団体の財政状況及び健全化判断比率'!BS13="","",'各会計、関係団体の財政状況及び健全化判断比率'!BS13)</f>
        <v>（有）アグリ久米</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津山圏域衛生処理組合 一般会計</v>
      </c>
      <c r="BZ41" s="424"/>
      <c r="CA41" s="424"/>
      <c r="CB41" s="424"/>
      <c r="CC41" s="424"/>
      <c r="CD41" s="424"/>
      <c r="CE41" s="424"/>
      <c r="CF41" s="424"/>
      <c r="CG41" s="424"/>
      <c r="CH41" s="424"/>
      <c r="CI41" s="424"/>
      <c r="CJ41" s="424"/>
      <c r="CK41" s="424"/>
      <c r="CL41" s="424"/>
      <c r="CM41" s="424"/>
      <c r="CN41" s="214"/>
      <c r="CO41" s="425">
        <f t="shared" si="3"/>
        <v>30</v>
      </c>
      <c r="CP41" s="425"/>
      <c r="CQ41" s="424" t="str">
        <f>IF('各会計、関係団体の財政状況及び健全化判断比率'!BS14="","",'各会計、関係団体の財政状況及び健全化判断比率'!BS14)</f>
        <v>（財）あばグリーン公社</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津山圏域消防組合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岡山県広域水道企業団</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U+jDyodUT7dr7uNxwoUMETd/Bfi16ZlYlOdVvZCGfuAbJsKLY7jcfKqthn2YeKOcuGVJXadghTLe3rEcdFG8lQ==" saltValue="WjcS73IQflMeYiNAfgey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52" t="s">
        <v>586</v>
      </c>
      <c r="D34" s="1252"/>
      <c r="E34" s="1253"/>
      <c r="F34" s="32">
        <v>13.48</v>
      </c>
      <c r="G34" s="33">
        <v>13.18</v>
      </c>
      <c r="H34" s="33">
        <v>14.11</v>
      </c>
      <c r="I34" s="33">
        <v>15.13</v>
      </c>
      <c r="J34" s="34">
        <v>16.489999999999998</v>
      </c>
      <c r="K34" s="22"/>
      <c r="L34" s="22"/>
      <c r="M34" s="22"/>
      <c r="N34" s="22"/>
      <c r="O34" s="22"/>
      <c r="P34" s="22"/>
    </row>
    <row r="35" spans="1:16" ht="39" customHeight="1" x14ac:dyDescent="0.15">
      <c r="A35" s="22"/>
      <c r="B35" s="35"/>
      <c r="C35" s="1246" t="s">
        <v>587</v>
      </c>
      <c r="D35" s="1247"/>
      <c r="E35" s="1248"/>
      <c r="F35" s="36">
        <v>8.06</v>
      </c>
      <c r="G35" s="37">
        <v>5.16</v>
      </c>
      <c r="H35" s="37">
        <v>5.63</v>
      </c>
      <c r="I35" s="37">
        <v>4.3899999999999997</v>
      </c>
      <c r="J35" s="38">
        <v>3.49</v>
      </c>
      <c r="K35" s="22"/>
      <c r="L35" s="22"/>
      <c r="M35" s="22"/>
      <c r="N35" s="22"/>
      <c r="O35" s="22"/>
      <c r="P35" s="22"/>
    </row>
    <row r="36" spans="1:16" ht="39" customHeight="1" x14ac:dyDescent="0.15">
      <c r="A36" s="22"/>
      <c r="B36" s="35"/>
      <c r="C36" s="1246" t="s">
        <v>588</v>
      </c>
      <c r="D36" s="1247"/>
      <c r="E36" s="1248"/>
      <c r="F36" s="36" t="s">
        <v>535</v>
      </c>
      <c r="G36" s="37" t="s">
        <v>535</v>
      </c>
      <c r="H36" s="37" t="s">
        <v>535</v>
      </c>
      <c r="I36" s="37">
        <v>1.18</v>
      </c>
      <c r="J36" s="38">
        <v>1.27</v>
      </c>
      <c r="K36" s="22"/>
      <c r="L36" s="22"/>
      <c r="M36" s="22"/>
      <c r="N36" s="22"/>
      <c r="O36" s="22"/>
      <c r="P36" s="22"/>
    </row>
    <row r="37" spans="1:16" ht="39" customHeight="1" x14ac:dyDescent="0.15">
      <c r="A37" s="22"/>
      <c r="B37" s="35"/>
      <c r="C37" s="1246" t="s">
        <v>589</v>
      </c>
      <c r="D37" s="1247"/>
      <c r="E37" s="1248"/>
      <c r="F37" s="36">
        <v>0.79</v>
      </c>
      <c r="G37" s="37">
        <v>0.88</v>
      </c>
      <c r="H37" s="37">
        <v>1.0900000000000001</v>
      </c>
      <c r="I37" s="37">
        <v>0.76</v>
      </c>
      <c r="J37" s="38">
        <v>0.47</v>
      </c>
      <c r="K37" s="22"/>
      <c r="L37" s="22"/>
      <c r="M37" s="22"/>
      <c r="N37" s="22"/>
      <c r="O37" s="22"/>
      <c r="P37" s="22"/>
    </row>
    <row r="38" spans="1:16" ht="39" customHeight="1" x14ac:dyDescent="0.15">
      <c r="A38" s="22"/>
      <c r="B38" s="35"/>
      <c r="C38" s="1246" t="s">
        <v>590</v>
      </c>
      <c r="D38" s="1247"/>
      <c r="E38" s="1248"/>
      <c r="F38" s="36">
        <v>0.01</v>
      </c>
      <c r="G38" s="37">
        <v>1.01</v>
      </c>
      <c r="H38" s="37">
        <v>1.49</v>
      </c>
      <c r="I38" s="37">
        <v>0.4</v>
      </c>
      <c r="J38" s="38">
        <v>0.32</v>
      </c>
      <c r="K38" s="22"/>
      <c r="L38" s="22"/>
      <c r="M38" s="22"/>
      <c r="N38" s="22"/>
      <c r="O38" s="22"/>
      <c r="P38" s="22"/>
    </row>
    <row r="39" spans="1:16" ht="39" customHeight="1" x14ac:dyDescent="0.15">
      <c r="A39" s="22"/>
      <c r="B39" s="35"/>
      <c r="C39" s="1246" t="s">
        <v>591</v>
      </c>
      <c r="D39" s="1247"/>
      <c r="E39" s="1248"/>
      <c r="F39" s="36">
        <v>0.16</v>
      </c>
      <c r="G39" s="37">
        <v>0.17</v>
      </c>
      <c r="H39" s="37">
        <v>0.18</v>
      </c>
      <c r="I39" s="37">
        <v>0.18</v>
      </c>
      <c r="J39" s="38">
        <v>0.18</v>
      </c>
      <c r="K39" s="22"/>
      <c r="L39" s="22"/>
      <c r="M39" s="22"/>
      <c r="N39" s="22"/>
      <c r="O39" s="22"/>
      <c r="P39" s="22"/>
    </row>
    <row r="40" spans="1:16" ht="39" customHeight="1" x14ac:dyDescent="0.15">
      <c r="A40" s="22"/>
      <c r="B40" s="35"/>
      <c r="C40" s="1246" t="s">
        <v>592</v>
      </c>
      <c r="D40" s="1247"/>
      <c r="E40" s="1248"/>
      <c r="F40" s="36">
        <v>0</v>
      </c>
      <c r="G40" s="37">
        <v>0</v>
      </c>
      <c r="H40" s="37">
        <v>0</v>
      </c>
      <c r="I40" s="37">
        <v>0</v>
      </c>
      <c r="J40" s="38">
        <v>0</v>
      </c>
      <c r="K40" s="22"/>
      <c r="L40" s="22"/>
      <c r="M40" s="22"/>
      <c r="N40" s="22"/>
      <c r="O40" s="22"/>
      <c r="P40" s="22"/>
    </row>
    <row r="41" spans="1:16" ht="39" customHeight="1" x14ac:dyDescent="0.15">
      <c r="A41" s="22"/>
      <c r="B41" s="35"/>
      <c r="C41" s="1246" t="s">
        <v>593</v>
      </c>
      <c r="D41" s="1247"/>
      <c r="E41" s="1248"/>
      <c r="F41" s="36">
        <v>0</v>
      </c>
      <c r="G41" s="37">
        <v>0</v>
      </c>
      <c r="H41" s="37">
        <v>0</v>
      </c>
      <c r="I41" s="37">
        <v>0</v>
      </c>
      <c r="J41" s="38">
        <v>0</v>
      </c>
      <c r="K41" s="22"/>
      <c r="L41" s="22"/>
      <c r="M41" s="22"/>
      <c r="N41" s="22"/>
      <c r="O41" s="22"/>
      <c r="P41" s="22"/>
    </row>
    <row r="42" spans="1:16" ht="39" customHeight="1" x14ac:dyDescent="0.15">
      <c r="A42" s="22"/>
      <c r="B42" s="39"/>
      <c r="C42" s="1246" t="s">
        <v>594</v>
      </c>
      <c r="D42" s="1247"/>
      <c r="E42" s="1248"/>
      <c r="F42" s="36" t="s">
        <v>535</v>
      </c>
      <c r="G42" s="37" t="s">
        <v>535</v>
      </c>
      <c r="H42" s="37" t="s">
        <v>535</v>
      </c>
      <c r="I42" s="37" t="s">
        <v>535</v>
      </c>
      <c r="J42" s="38" t="s">
        <v>535</v>
      </c>
      <c r="K42" s="22"/>
      <c r="L42" s="22"/>
      <c r="M42" s="22"/>
      <c r="N42" s="22"/>
      <c r="O42" s="22"/>
      <c r="P42" s="22"/>
    </row>
    <row r="43" spans="1:16" ht="39" customHeight="1" thickBot="1" x14ac:dyDescent="0.2">
      <c r="A43" s="22"/>
      <c r="B43" s="40"/>
      <c r="C43" s="1249" t="s">
        <v>595</v>
      </c>
      <c r="D43" s="1250"/>
      <c r="E43" s="1251"/>
      <c r="F43" s="41">
        <v>0</v>
      </c>
      <c r="G43" s="42">
        <v>0</v>
      </c>
      <c r="H43" s="42">
        <v>0.44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Cwz4XEkFovtqRV6jacCiX+EKCTLo6ZFVY7BhQ7YVSk7efB84hV1vb70GJVGJV0NI20Dv/i+tQCZxbetCgLAGQ==" saltValue="jpf2OYNG7XeafaBh+c0M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5757</v>
      </c>
      <c r="L45" s="60">
        <v>6097</v>
      </c>
      <c r="M45" s="60">
        <v>6064</v>
      </c>
      <c r="N45" s="60">
        <v>6137</v>
      </c>
      <c r="O45" s="61">
        <v>6009</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535</v>
      </c>
      <c r="L46" s="64" t="s">
        <v>535</v>
      </c>
      <c r="M46" s="64" t="s">
        <v>535</v>
      </c>
      <c r="N46" s="64" t="s">
        <v>535</v>
      </c>
      <c r="O46" s="65" t="s">
        <v>535</v>
      </c>
      <c r="P46" s="48"/>
      <c r="Q46" s="48"/>
      <c r="R46" s="48"/>
      <c r="S46" s="48"/>
      <c r="T46" s="48"/>
      <c r="U46" s="48"/>
    </row>
    <row r="47" spans="1:21" ht="30.75" customHeight="1" x14ac:dyDescent="0.15">
      <c r="A47" s="48"/>
      <c r="B47" s="1274"/>
      <c r="C47" s="1275"/>
      <c r="D47" s="62"/>
      <c r="E47" s="1256" t="s">
        <v>14</v>
      </c>
      <c r="F47" s="1256"/>
      <c r="G47" s="1256"/>
      <c r="H47" s="1256"/>
      <c r="I47" s="1256"/>
      <c r="J47" s="1257"/>
      <c r="K47" s="63">
        <v>27</v>
      </c>
      <c r="L47" s="64">
        <v>27</v>
      </c>
      <c r="M47" s="64">
        <v>20</v>
      </c>
      <c r="N47" s="64">
        <v>13</v>
      </c>
      <c r="O47" s="65">
        <v>7</v>
      </c>
      <c r="P47" s="48"/>
      <c r="Q47" s="48"/>
      <c r="R47" s="48"/>
      <c r="S47" s="48"/>
      <c r="T47" s="48"/>
      <c r="U47" s="48"/>
    </row>
    <row r="48" spans="1:21" ht="30.75" customHeight="1" x14ac:dyDescent="0.15">
      <c r="A48" s="48"/>
      <c r="B48" s="1274"/>
      <c r="C48" s="1275"/>
      <c r="D48" s="62"/>
      <c r="E48" s="1256" t="s">
        <v>15</v>
      </c>
      <c r="F48" s="1256"/>
      <c r="G48" s="1256"/>
      <c r="H48" s="1256"/>
      <c r="I48" s="1256"/>
      <c r="J48" s="1257"/>
      <c r="K48" s="63">
        <v>1994</v>
      </c>
      <c r="L48" s="64">
        <v>1825</v>
      </c>
      <c r="M48" s="64">
        <v>1780</v>
      </c>
      <c r="N48" s="64">
        <v>1805</v>
      </c>
      <c r="O48" s="65">
        <v>1694</v>
      </c>
      <c r="P48" s="48"/>
      <c r="Q48" s="48"/>
      <c r="R48" s="48"/>
      <c r="S48" s="48"/>
      <c r="T48" s="48"/>
      <c r="U48" s="48"/>
    </row>
    <row r="49" spans="1:21" ht="30.75" customHeight="1" x14ac:dyDescent="0.15">
      <c r="A49" s="48"/>
      <c r="B49" s="1274"/>
      <c r="C49" s="1275"/>
      <c r="D49" s="62"/>
      <c r="E49" s="1256" t="s">
        <v>16</v>
      </c>
      <c r="F49" s="1256"/>
      <c r="G49" s="1256"/>
      <c r="H49" s="1256"/>
      <c r="I49" s="1256"/>
      <c r="J49" s="1257"/>
      <c r="K49" s="63">
        <v>281</v>
      </c>
      <c r="L49" s="64">
        <v>346</v>
      </c>
      <c r="M49" s="64">
        <v>365</v>
      </c>
      <c r="N49" s="64">
        <v>503</v>
      </c>
      <c r="O49" s="65">
        <v>787</v>
      </c>
      <c r="P49" s="48"/>
      <c r="Q49" s="48"/>
      <c r="R49" s="48"/>
      <c r="S49" s="48"/>
      <c r="T49" s="48"/>
      <c r="U49" s="48"/>
    </row>
    <row r="50" spans="1:21" ht="30.75" customHeight="1" x14ac:dyDescent="0.15">
      <c r="A50" s="48"/>
      <c r="B50" s="1274"/>
      <c r="C50" s="1275"/>
      <c r="D50" s="62"/>
      <c r="E50" s="1256" t="s">
        <v>17</v>
      </c>
      <c r="F50" s="1256"/>
      <c r="G50" s="1256"/>
      <c r="H50" s="1256"/>
      <c r="I50" s="1256"/>
      <c r="J50" s="1257"/>
      <c r="K50" s="63">
        <v>233</v>
      </c>
      <c r="L50" s="64">
        <v>216</v>
      </c>
      <c r="M50" s="64">
        <v>208</v>
      </c>
      <c r="N50" s="64">
        <v>201</v>
      </c>
      <c r="O50" s="65">
        <v>193</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535</v>
      </c>
      <c r="L51" s="64" t="s">
        <v>535</v>
      </c>
      <c r="M51" s="64" t="s">
        <v>535</v>
      </c>
      <c r="N51" s="64" t="s">
        <v>535</v>
      </c>
      <c r="O51" s="65" t="s">
        <v>535</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5772</v>
      </c>
      <c r="L52" s="64">
        <v>5841</v>
      </c>
      <c r="M52" s="64">
        <v>5750</v>
      </c>
      <c r="N52" s="64">
        <v>5966</v>
      </c>
      <c r="O52" s="65">
        <v>5996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2520</v>
      </c>
      <c r="L53" s="69">
        <v>2670</v>
      </c>
      <c r="M53" s="69">
        <v>2687</v>
      </c>
      <c r="N53" s="69">
        <v>2693</v>
      </c>
      <c r="O53" s="70">
        <v>2694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2" t="s">
        <v>25</v>
      </c>
      <c r="C57" s="1263"/>
      <c r="D57" s="1266" t="s">
        <v>26</v>
      </c>
      <c r="E57" s="1267"/>
      <c r="F57" s="1267"/>
      <c r="G57" s="1267"/>
      <c r="H57" s="1267"/>
      <c r="I57" s="1267"/>
      <c r="J57" s="1268"/>
      <c r="K57" s="83">
        <v>451</v>
      </c>
      <c r="L57" s="84">
        <v>451</v>
      </c>
      <c r="M57" s="84">
        <v>652</v>
      </c>
      <c r="N57" s="84">
        <v>652</v>
      </c>
      <c r="O57" s="85">
        <v>644</v>
      </c>
    </row>
    <row r="58" spans="1:21" ht="31.5" customHeight="1" thickBot="1" x14ac:dyDescent="0.2">
      <c r="B58" s="1264"/>
      <c r="C58" s="1265"/>
      <c r="D58" s="1269" t="s">
        <v>27</v>
      </c>
      <c r="E58" s="1270"/>
      <c r="F58" s="1270"/>
      <c r="G58" s="1270"/>
      <c r="H58" s="1270"/>
      <c r="I58" s="1270"/>
      <c r="J58" s="1271"/>
      <c r="K58" s="86">
        <v>40</v>
      </c>
      <c r="L58" s="87">
        <v>40</v>
      </c>
      <c r="M58" s="87">
        <v>40</v>
      </c>
      <c r="N58" s="87">
        <v>33</v>
      </c>
      <c r="O58" s="88">
        <v>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8GsDm/iNa74GXuvinYM2dIeg63BctAjaYznCLHwlz9xV9FMrwyzLZ2783LGBX9WFvcPtJLTVSCHIRkkBf1Ivw==" saltValue="bziPvKFByZQj2qMrPhQq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I39" sqref="I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92" t="s">
        <v>30</v>
      </c>
      <c r="C41" s="1293"/>
      <c r="D41" s="102"/>
      <c r="E41" s="1294" t="s">
        <v>31</v>
      </c>
      <c r="F41" s="1294"/>
      <c r="G41" s="1294"/>
      <c r="H41" s="1295"/>
      <c r="I41" s="103">
        <v>73728</v>
      </c>
      <c r="J41" s="104">
        <v>74072</v>
      </c>
      <c r="K41" s="104">
        <v>75389</v>
      </c>
      <c r="L41" s="104">
        <v>73988</v>
      </c>
      <c r="M41" s="105">
        <v>73669</v>
      </c>
    </row>
    <row r="42" spans="2:13" ht="27.75" customHeight="1" x14ac:dyDescent="0.15">
      <c r="B42" s="1282"/>
      <c r="C42" s="1283"/>
      <c r="D42" s="106"/>
      <c r="E42" s="1286" t="s">
        <v>32</v>
      </c>
      <c r="F42" s="1286"/>
      <c r="G42" s="1286"/>
      <c r="H42" s="1287"/>
      <c r="I42" s="107">
        <v>1969</v>
      </c>
      <c r="J42" s="108">
        <v>1808</v>
      </c>
      <c r="K42" s="108">
        <v>1640</v>
      </c>
      <c r="L42" s="108">
        <v>1468</v>
      </c>
      <c r="M42" s="109">
        <v>1296</v>
      </c>
    </row>
    <row r="43" spans="2:13" ht="27.75" customHeight="1" x14ac:dyDescent="0.15">
      <c r="B43" s="1282"/>
      <c r="C43" s="1283"/>
      <c r="D43" s="106"/>
      <c r="E43" s="1286" t="s">
        <v>33</v>
      </c>
      <c r="F43" s="1286"/>
      <c r="G43" s="1286"/>
      <c r="H43" s="1287"/>
      <c r="I43" s="107">
        <v>30554</v>
      </c>
      <c r="J43" s="108">
        <v>28339</v>
      </c>
      <c r="K43" s="108">
        <v>27471</v>
      </c>
      <c r="L43" s="108">
        <v>26458</v>
      </c>
      <c r="M43" s="109">
        <v>25266</v>
      </c>
    </row>
    <row r="44" spans="2:13" ht="27.75" customHeight="1" x14ac:dyDescent="0.15">
      <c r="B44" s="1282"/>
      <c r="C44" s="1283"/>
      <c r="D44" s="106"/>
      <c r="E44" s="1286" t="s">
        <v>34</v>
      </c>
      <c r="F44" s="1286"/>
      <c r="G44" s="1286"/>
      <c r="H44" s="1287"/>
      <c r="I44" s="107">
        <v>8092</v>
      </c>
      <c r="J44" s="108">
        <v>8248</v>
      </c>
      <c r="K44" s="108">
        <v>8991</v>
      </c>
      <c r="L44" s="108">
        <v>9611</v>
      </c>
      <c r="M44" s="109">
        <v>8958</v>
      </c>
    </row>
    <row r="45" spans="2:13" ht="27.75" customHeight="1" x14ac:dyDescent="0.15">
      <c r="B45" s="1282"/>
      <c r="C45" s="1283"/>
      <c r="D45" s="106"/>
      <c r="E45" s="1286" t="s">
        <v>35</v>
      </c>
      <c r="F45" s="1286"/>
      <c r="G45" s="1286"/>
      <c r="H45" s="1287"/>
      <c r="I45" s="107">
        <v>6123</v>
      </c>
      <c r="J45" s="108">
        <v>6353</v>
      </c>
      <c r="K45" s="108">
        <v>6112</v>
      </c>
      <c r="L45" s="108">
        <v>5852</v>
      </c>
      <c r="M45" s="109">
        <v>5840</v>
      </c>
    </row>
    <row r="46" spans="2:13" ht="27.75" customHeight="1" x14ac:dyDescent="0.15">
      <c r="B46" s="1282"/>
      <c r="C46" s="1283"/>
      <c r="D46" s="110"/>
      <c r="E46" s="1286" t="s">
        <v>36</v>
      </c>
      <c r="F46" s="1286"/>
      <c r="G46" s="1286"/>
      <c r="H46" s="1287"/>
      <c r="I46" s="107">
        <v>4</v>
      </c>
      <c r="J46" s="108" t="s">
        <v>535</v>
      </c>
      <c r="K46" s="108">
        <v>1</v>
      </c>
      <c r="L46" s="108">
        <v>9</v>
      </c>
      <c r="M46" s="109">
        <v>13</v>
      </c>
    </row>
    <row r="47" spans="2:13" ht="27.75" customHeight="1" x14ac:dyDescent="0.15">
      <c r="B47" s="1282"/>
      <c r="C47" s="1283"/>
      <c r="D47" s="111"/>
      <c r="E47" s="1296" t="s">
        <v>37</v>
      </c>
      <c r="F47" s="1297"/>
      <c r="G47" s="1297"/>
      <c r="H47" s="1298"/>
      <c r="I47" s="107" t="s">
        <v>535</v>
      </c>
      <c r="J47" s="108" t="s">
        <v>535</v>
      </c>
      <c r="K47" s="108" t="s">
        <v>535</v>
      </c>
      <c r="L47" s="108" t="s">
        <v>535</v>
      </c>
      <c r="M47" s="109" t="s">
        <v>535</v>
      </c>
    </row>
    <row r="48" spans="2:13" ht="27.75" customHeight="1" x14ac:dyDescent="0.15">
      <c r="B48" s="1282"/>
      <c r="C48" s="1283"/>
      <c r="D48" s="106"/>
      <c r="E48" s="1286" t="s">
        <v>38</v>
      </c>
      <c r="F48" s="1286"/>
      <c r="G48" s="1286"/>
      <c r="H48" s="1287"/>
      <c r="I48" s="107" t="s">
        <v>535</v>
      </c>
      <c r="J48" s="108" t="s">
        <v>535</v>
      </c>
      <c r="K48" s="108" t="s">
        <v>535</v>
      </c>
      <c r="L48" s="108" t="s">
        <v>535</v>
      </c>
      <c r="M48" s="109" t="s">
        <v>535</v>
      </c>
    </row>
    <row r="49" spans="2:13" ht="27.75" customHeight="1" x14ac:dyDescent="0.15">
      <c r="B49" s="1284"/>
      <c r="C49" s="1285"/>
      <c r="D49" s="106"/>
      <c r="E49" s="1286" t="s">
        <v>39</v>
      </c>
      <c r="F49" s="1286"/>
      <c r="G49" s="1286"/>
      <c r="H49" s="1287"/>
      <c r="I49" s="107" t="s">
        <v>535</v>
      </c>
      <c r="J49" s="108" t="s">
        <v>535</v>
      </c>
      <c r="K49" s="108" t="s">
        <v>535</v>
      </c>
      <c r="L49" s="108" t="s">
        <v>535</v>
      </c>
      <c r="M49" s="109" t="s">
        <v>535</v>
      </c>
    </row>
    <row r="50" spans="2:13" ht="27.75" customHeight="1" x14ac:dyDescent="0.15">
      <c r="B50" s="1280" t="s">
        <v>40</v>
      </c>
      <c r="C50" s="1281"/>
      <c r="D50" s="112"/>
      <c r="E50" s="1286" t="s">
        <v>41</v>
      </c>
      <c r="F50" s="1286"/>
      <c r="G50" s="1286"/>
      <c r="H50" s="1287"/>
      <c r="I50" s="107">
        <v>8726</v>
      </c>
      <c r="J50" s="108">
        <v>10000</v>
      </c>
      <c r="K50" s="108">
        <v>9964</v>
      </c>
      <c r="L50" s="108">
        <v>8697</v>
      </c>
      <c r="M50" s="109">
        <v>8385</v>
      </c>
    </row>
    <row r="51" spans="2:13" ht="27.75" customHeight="1" x14ac:dyDescent="0.15">
      <c r="B51" s="1282"/>
      <c r="C51" s="1283"/>
      <c r="D51" s="106"/>
      <c r="E51" s="1286" t="s">
        <v>42</v>
      </c>
      <c r="F51" s="1286"/>
      <c r="G51" s="1286"/>
      <c r="H51" s="1287"/>
      <c r="I51" s="107">
        <v>11335</v>
      </c>
      <c r="J51" s="108">
        <v>11459</v>
      </c>
      <c r="K51" s="108">
        <v>11523</v>
      </c>
      <c r="L51" s="108">
        <v>11041</v>
      </c>
      <c r="M51" s="109">
        <v>10193</v>
      </c>
    </row>
    <row r="52" spans="2:13" ht="27.75" customHeight="1" x14ac:dyDescent="0.15">
      <c r="B52" s="1284"/>
      <c r="C52" s="1285"/>
      <c r="D52" s="106"/>
      <c r="E52" s="1286" t="s">
        <v>43</v>
      </c>
      <c r="F52" s="1286"/>
      <c r="G52" s="1286"/>
      <c r="H52" s="1287"/>
      <c r="I52" s="107">
        <v>64629</v>
      </c>
      <c r="J52" s="108">
        <v>66533</v>
      </c>
      <c r="K52" s="108">
        <v>67920</v>
      </c>
      <c r="L52" s="108">
        <v>68423</v>
      </c>
      <c r="M52" s="109">
        <v>68200</v>
      </c>
    </row>
    <row r="53" spans="2:13" ht="27.75" customHeight="1" thickBot="1" x14ac:dyDescent="0.2">
      <c r="B53" s="1288" t="s">
        <v>44</v>
      </c>
      <c r="C53" s="1289"/>
      <c r="D53" s="113"/>
      <c r="E53" s="1290" t="s">
        <v>45</v>
      </c>
      <c r="F53" s="1290"/>
      <c r="G53" s="1290"/>
      <c r="H53" s="1291"/>
      <c r="I53" s="114">
        <v>35780</v>
      </c>
      <c r="J53" s="115">
        <v>30828</v>
      </c>
      <c r="K53" s="115">
        <v>30196</v>
      </c>
      <c r="L53" s="115">
        <v>29224</v>
      </c>
      <c r="M53" s="116">
        <v>28264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MzK3Reu+gRPMkQfoNQS84JwrQ9JEEbT39JWi/UCmgrHl6YiPMrsDWjRDgkPk1QtxF2EhdfB9MXKRkRqTjsIwQ==" saltValue="j8om8lGcfRLKdFxLt8L3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5" sqref="F55:F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7" t="s">
        <v>48</v>
      </c>
      <c r="D55" s="1307"/>
      <c r="E55" s="1308"/>
      <c r="F55" s="128">
        <v>4718</v>
      </c>
      <c r="G55" s="128">
        <v>4920</v>
      </c>
      <c r="H55" s="129">
        <v>4723</v>
      </c>
    </row>
    <row r="56" spans="2:8" ht="52.5" customHeight="1" x14ac:dyDescent="0.15">
      <c r="B56" s="130"/>
      <c r="C56" s="1309" t="s">
        <v>49</v>
      </c>
      <c r="D56" s="1309"/>
      <c r="E56" s="1310"/>
      <c r="F56" s="131">
        <v>652</v>
      </c>
      <c r="G56" s="131">
        <v>644</v>
      </c>
      <c r="H56" s="132">
        <v>626</v>
      </c>
    </row>
    <row r="57" spans="2:8" ht="53.25" customHeight="1" x14ac:dyDescent="0.15">
      <c r="B57" s="130"/>
      <c r="C57" s="1311" t="s">
        <v>50</v>
      </c>
      <c r="D57" s="1311"/>
      <c r="E57" s="1312"/>
      <c r="F57" s="133">
        <v>6157</v>
      </c>
      <c r="G57" s="133">
        <v>3053</v>
      </c>
      <c r="H57" s="134">
        <v>2117</v>
      </c>
    </row>
    <row r="58" spans="2:8" ht="45.75" customHeight="1" x14ac:dyDescent="0.15">
      <c r="B58" s="135"/>
      <c r="C58" s="1299" t="s">
        <v>640</v>
      </c>
      <c r="D58" s="1300"/>
      <c r="E58" s="1301"/>
      <c r="F58" s="136">
        <v>2091</v>
      </c>
      <c r="G58" s="136">
        <v>526</v>
      </c>
      <c r="H58" s="137">
        <v>526</v>
      </c>
    </row>
    <row r="59" spans="2:8" ht="45.75" customHeight="1" x14ac:dyDescent="0.15">
      <c r="B59" s="135"/>
      <c r="C59" s="1299" t="s">
        <v>643</v>
      </c>
      <c r="D59" s="1300"/>
      <c r="E59" s="1301"/>
      <c r="F59" s="136">
        <v>384</v>
      </c>
      <c r="G59" s="136">
        <v>478</v>
      </c>
      <c r="H59" s="137">
        <v>427</v>
      </c>
    </row>
    <row r="60" spans="2:8" ht="45.75" customHeight="1" x14ac:dyDescent="0.15">
      <c r="B60" s="135"/>
      <c r="C60" s="1299" t="s">
        <v>641</v>
      </c>
      <c r="D60" s="1300"/>
      <c r="E60" s="1301"/>
      <c r="F60" s="136">
        <v>168</v>
      </c>
      <c r="G60" s="136">
        <v>169</v>
      </c>
      <c r="H60" s="137">
        <v>265</v>
      </c>
    </row>
    <row r="61" spans="2:8" ht="45.75" customHeight="1" x14ac:dyDescent="0.15">
      <c r="B61" s="135"/>
      <c r="C61" s="1299" t="s">
        <v>642</v>
      </c>
      <c r="D61" s="1300"/>
      <c r="E61" s="1301"/>
      <c r="F61" s="136">
        <v>2383</v>
      </c>
      <c r="G61" s="136">
        <v>1194</v>
      </c>
      <c r="H61" s="137">
        <v>216</v>
      </c>
    </row>
    <row r="62" spans="2:8" ht="45.75" customHeight="1" thickBot="1" x14ac:dyDescent="0.2">
      <c r="B62" s="138"/>
      <c r="C62" s="1302" t="s">
        <v>644</v>
      </c>
      <c r="D62" s="1303"/>
      <c r="E62" s="1304"/>
      <c r="F62" s="139">
        <v>188</v>
      </c>
      <c r="G62" s="139">
        <v>186</v>
      </c>
      <c r="H62" s="140">
        <v>184</v>
      </c>
    </row>
    <row r="63" spans="2:8" ht="52.5" customHeight="1" thickBot="1" x14ac:dyDescent="0.2">
      <c r="B63" s="141"/>
      <c r="C63" s="1305" t="s">
        <v>51</v>
      </c>
      <c r="D63" s="1305"/>
      <c r="E63" s="1306"/>
      <c r="F63" s="142">
        <v>11527</v>
      </c>
      <c r="G63" s="142">
        <v>8618</v>
      </c>
      <c r="H63" s="143">
        <v>7466</v>
      </c>
    </row>
    <row r="64" spans="2:8" ht="15" customHeight="1" x14ac:dyDescent="0.15"/>
  </sheetData>
  <sheetProtection algorithmName="SHA-512" hashValue="3x93Z81T/qiyaWiL6uGWbay73K/wfan8SgjP4miDAO8b7oj7EA4AkxlWdEEpU0TL+yrpqoYjOXU/+1Je+Y4DRQ==" saltValue="JRYEsqr25Wo6y2xEJuPe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8" zoomScale="55" zoomScaleNormal="55" zoomScaleSheetLayoutView="55" workbookViewId="0">
      <selection activeCell="CP63" sqref="CP63"/>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655</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655</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654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651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3" t="s">
        <v>656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650</v>
      </c>
    </row>
    <row r="50" spans="1:109" ht="13.5" x14ac:dyDescent="0.15">
      <c r="B50" s="387"/>
      <c r="G50" s="1322"/>
      <c r="H50" s="1322"/>
      <c r="I50" s="1322"/>
      <c r="J50" s="1322"/>
      <c r="K50" s="396"/>
      <c r="L50" s="396"/>
      <c r="M50" s="395"/>
      <c r="N50" s="39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576</v>
      </c>
      <c r="BQ50" s="1326"/>
      <c r="BR50" s="1326"/>
      <c r="BS50" s="1326"/>
      <c r="BT50" s="1326"/>
      <c r="BU50" s="1326"/>
      <c r="BV50" s="1326"/>
      <c r="BW50" s="1326"/>
      <c r="BX50" s="1326" t="s">
        <v>577</v>
      </c>
      <c r="BY50" s="1326"/>
      <c r="BZ50" s="1326"/>
      <c r="CA50" s="1326"/>
      <c r="CB50" s="1326"/>
      <c r="CC50" s="1326"/>
      <c r="CD50" s="1326"/>
      <c r="CE50" s="1326"/>
      <c r="CF50" s="1326" t="s">
        <v>578</v>
      </c>
      <c r="CG50" s="1326"/>
      <c r="CH50" s="1326"/>
      <c r="CI50" s="1326"/>
      <c r="CJ50" s="1326"/>
      <c r="CK50" s="1326"/>
      <c r="CL50" s="1326"/>
      <c r="CM50" s="1326"/>
      <c r="CN50" s="1326" t="s">
        <v>579</v>
      </c>
      <c r="CO50" s="1326"/>
      <c r="CP50" s="1326"/>
      <c r="CQ50" s="1326"/>
      <c r="CR50" s="1326"/>
      <c r="CS50" s="1326"/>
      <c r="CT50" s="1326"/>
      <c r="CU50" s="1326"/>
      <c r="CV50" s="1326" t="s">
        <v>580</v>
      </c>
      <c r="CW50" s="1326"/>
      <c r="CX50" s="1326"/>
      <c r="CY50" s="1326"/>
      <c r="CZ50" s="1326"/>
      <c r="DA50" s="1326"/>
      <c r="DB50" s="1326"/>
      <c r="DC50" s="1326"/>
    </row>
    <row r="51" spans="1:109" ht="13.5" customHeight="1" x14ac:dyDescent="0.15">
      <c r="B51" s="387"/>
      <c r="G51" s="1331"/>
      <c r="H51" s="1331"/>
      <c r="I51" s="1332"/>
      <c r="J51" s="1332"/>
      <c r="K51" s="1328"/>
      <c r="L51" s="1328"/>
      <c r="M51" s="1328"/>
      <c r="N51" s="1328"/>
      <c r="AM51" s="394"/>
      <c r="AN51" s="1329" t="s">
        <v>649</v>
      </c>
      <c r="AO51" s="1329"/>
      <c r="AP51" s="1329"/>
      <c r="AQ51" s="1329"/>
      <c r="AR51" s="1329"/>
      <c r="AS51" s="1329"/>
      <c r="AT51" s="1329"/>
      <c r="AU51" s="1329"/>
      <c r="AV51" s="1329"/>
      <c r="AW51" s="1329"/>
      <c r="AX51" s="1329"/>
      <c r="AY51" s="1329"/>
      <c r="AZ51" s="1329"/>
      <c r="BA51" s="1329"/>
      <c r="BB51" s="1329" t="s">
        <v>647</v>
      </c>
      <c r="BC51" s="1329"/>
      <c r="BD51" s="1329"/>
      <c r="BE51" s="1329"/>
      <c r="BF51" s="1329"/>
      <c r="BG51" s="1329"/>
      <c r="BH51" s="1329"/>
      <c r="BI51" s="1329"/>
      <c r="BJ51" s="1329"/>
      <c r="BK51" s="1329"/>
      <c r="BL51" s="1329"/>
      <c r="BM51" s="1329"/>
      <c r="BN51" s="1329"/>
      <c r="BO51" s="1329"/>
      <c r="BP51" s="1330"/>
      <c r="BQ51" s="1327"/>
      <c r="BR51" s="1327"/>
      <c r="BS51" s="1327"/>
      <c r="BT51" s="1327"/>
      <c r="BU51" s="1327"/>
      <c r="BV51" s="1327"/>
      <c r="BW51" s="1327"/>
      <c r="BX51" s="1327">
        <v>137.5</v>
      </c>
      <c r="BY51" s="1327"/>
      <c r="BZ51" s="1327"/>
      <c r="CA51" s="1327"/>
      <c r="CB51" s="1327"/>
      <c r="CC51" s="1327"/>
      <c r="CD51" s="1327"/>
      <c r="CE51" s="1327"/>
      <c r="CF51" s="1327">
        <v>136.19999999999999</v>
      </c>
      <c r="CG51" s="1327"/>
      <c r="CH51" s="1327"/>
      <c r="CI51" s="1327"/>
      <c r="CJ51" s="1327"/>
      <c r="CK51" s="1327"/>
      <c r="CL51" s="1327"/>
      <c r="CM51" s="1327"/>
      <c r="CN51" s="1327">
        <v>133.1</v>
      </c>
      <c r="CO51" s="1327"/>
      <c r="CP51" s="1327"/>
      <c r="CQ51" s="1327"/>
      <c r="CR51" s="1327"/>
      <c r="CS51" s="1327"/>
      <c r="CT51" s="1327"/>
      <c r="CU51" s="1327"/>
      <c r="CV51" s="1327">
        <v>130.19999999999999</v>
      </c>
      <c r="CW51" s="1327"/>
      <c r="CX51" s="1327"/>
      <c r="CY51" s="1327"/>
      <c r="CZ51" s="1327"/>
      <c r="DA51" s="1327"/>
      <c r="DB51" s="1327"/>
      <c r="DC51" s="1327"/>
    </row>
    <row r="52" spans="1:109" ht="13.5" x14ac:dyDescent="0.15">
      <c r="B52" s="387"/>
      <c r="G52" s="1331"/>
      <c r="H52" s="1331"/>
      <c r="I52" s="1332"/>
      <c r="J52" s="1332"/>
      <c r="K52" s="1328"/>
      <c r="L52" s="1328"/>
      <c r="M52" s="1328"/>
      <c r="N52" s="1328"/>
      <c r="AM52" s="394"/>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5" x14ac:dyDescent="0.15">
      <c r="A53" s="402"/>
      <c r="B53" s="387"/>
      <c r="G53" s="1331"/>
      <c r="H53" s="1331"/>
      <c r="I53" s="1322"/>
      <c r="J53" s="1322"/>
      <c r="K53" s="1328"/>
      <c r="L53" s="1328"/>
      <c r="M53" s="1328"/>
      <c r="N53" s="1328"/>
      <c r="AM53" s="394"/>
      <c r="AN53" s="1329"/>
      <c r="AO53" s="1329"/>
      <c r="AP53" s="1329"/>
      <c r="AQ53" s="1329"/>
      <c r="AR53" s="1329"/>
      <c r="AS53" s="1329"/>
      <c r="AT53" s="1329"/>
      <c r="AU53" s="1329"/>
      <c r="AV53" s="1329"/>
      <c r="AW53" s="1329"/>
      <c r="AX53" s="1329"/>
      <c r="AY53" s="1329"/>
      <c r="AZ53" s="1329"/>
      <c r="BA53" s="1329"/>
      <c r="BB53" s="1329" t="s">
        <v>653</v>
      </c>
      <c r="BC53" s="1329"/>
      <c r="BD53" s="1329"/>
      <c r="BE53" s="1329"/>
      <c r="BF53" s="1329"/>
      <c r="BG53" s="1329"/>
      <c r="BH53" s="1329"/>
      <c r="BI53" s="1329"/>
      <c r="BJ53" s="1329"/>
      <c r="BK53" s="1329"/>
      <c r="BL53" s="1329"/>
      <c r="BM53" s="1329"/>
      <c r="BN53" s="1329"/>
      <c r="BO53" s="1329"/>
      <c r="BP53" s="1330"/>
      <c r="BQ53" s="1327"/>
      <c r="BR53" s="1327"/>
      <c r="BS53" s="1327"/>
      <c r="BT53" s="1327"/>
      <c r="BU53" s="1327"/>
      <c r="BV53" s="1327"/>
      <c r="BW53" s="1327"/>
      <c r="BX53" s="1327">
        <v>53.8</v>
      </c>
      <c r="BY53" s="1327"/>
      <c r="BZ53" s="1327"/>
      <c r="CA53" s="1327"/>
      <c r="CB53" s="1327"/>
      <c r="CC53" s="1327"/>
      <c r="CD53" s="1327"/>
      <c r="CE53" s="1327"/>
      <c r="CF53" s="1327">
        <v>55</v>
      </c>
      <c r="CG53" s="1327"/>
      <c r="CH53" s="1327"/>
      <c r="CI53" s="1327"/>
      <c r="CJ53" s="1327"/>
      <c r="CK53" s="1327"/>
      <c r="CL53" s="1327"/>
      <c r="CM53" s="1327"/>
      <c r="CN53" s="1327">
        <v>56.3</v>
      </c>
      <c r="CO53" s="1327"/>
      <c r="CP53" s="1327"/>
      <c r="CQ53" s="1327"/>
      <c r="CR53" s="1327"/>
      <c r="CS53" s="1327"/>
      <c r="CT53" s="1327"/>
      <c r="CU53" s="1327"/>
      <c r="CV53" s="1327">
        <v>57.5</v>
      </c>
      <c r="CW53" s="1327"/>
      <c r="CX53" s="1327"/>
      <c r="CY53" s="1327"/>
      <c r="CZ53" s="1327"/>
      <c r="DA53" s="1327"/>
      <c r="DB53" s="1327"/>
      <c r="DC53" s="1327"/>
    </row>
    <row r="54" spans="1:109" ht="13.5" x14ac:dyDescent="0.15">
      <c r="A54" s="402"/>
      <c r="B54" s="387"/>
      <c r="G54" s="1331"/>
      <c r="H54" s="1331"/>
      <c r="I54" s="1322"/>
      <c r="J54" s="1322"/>
      <c r="K54" s="1328"/>
      <c r="L54" s="1328"/>
      <c r="M54" s="1328"/>
      <c r="N54" s="1328"/>
      <c r="AM54" s="394"/>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5" x14ac:dyDescent="0.15">
      <c r="A55" s="402"/>
      <c r="B55" s="387"/>
      <c r="G55" s="1322"/>
      <c r="H55" s="1322"/>
      <c r="I55" s="1322"/>
      <c r="J55" s="1322"/>
      <c r="K55" s="1328"/>
      <c r="L55" s="1328"/>
      <c r="M55" s="1328"/>
      <c r="N55" s="1328"/>
      <c r="AN55" s="1326" t="s">
        <v>648</v>
      </c>
      <c r="AO55" s="1326"/>
      <c r="AP55" s="1326"/>
      <c r="AQ55" s="1326"/>
      <c r="AR55" s="1326"/>
      <c r="AS55" s="1326"/>
      <c r="AT55" s="1326"/>
      <c r="AU55" s="1326"/>
      <c r="AV55" s="1326"/>
      <c r="AW55" s="1326"/>
      <c r="AX55" s="1326"/>
      <c r="AY55" s="1326"/>
      <c r="AZ55" s="1326"/>
      <c r="BA55" s="1326"/>
      <c r="BB55" s="1329" t="s">
        <v>647</v>
      </c>
      <c r="BC55" s="1329"/>
      <c r="BD55" s="1329"/>
      <c r="BE55" s="1329"/>
      <c r="BF55" s="1329"/>
      <c r="BG55" s="1329"/>
      <c r="BH55" s="1329"/>
      <c r="BI55" s="1329"/>
      <c r="BJ55" s="1329"/>
      <c r="BK55" s="1329"/>
      <c r="BL55" s="1329"/>
      <c r="BM55" s="1329"/>
      <c r="BN55" s="1329"/>
      <c r="BO55" s="1329"/>
      <c r="BP55" s="1330"/>
      <c r="BQ55" s="1327"/>
      <c r="BR55" s="1327"/>
      <c r="BS55" s="1327"/>
      <c r="BT55" s="1327"/>
      <c r="BU55" s="1327"/>
      <c r="BV55" s="1327"/>
      <c r="BW55" s="1327"/>
      <c r="BX55" s="1327">
        <v>53.1</v>
      </c>
      <c r="BY55" s="1327"/>
      <c r="BZ55" s="1327"/>
      <c r="CA55" s="1327"/>
      <c r="CB55" s="1327"/>
      <c r="CC55" s="1327"/>
      <c r="CD55" s="1327"/>
      <c r="CE55" s="1327"/>
      <c r="CF55" s="1327">
        <v>51.2</v>
      </c>
      <c r="CG55" s="1327"/>
      <c r="CH55" s="1327"/>
      <c r="CI55" s="1327"/>
      <c r="CJ55" s="1327"/>
      <c r="CK55" s="1327"/>
      <c r="CL55" s="1327"/>
      <c r="CM55" s="1327"/>
      <c r="CN55" s="1327">
        <v>47.2</v>
      </c>
      <c r="CO55" s="1327"/>
      <c r="CP55" s="1327"/>
      <c r="CQ55" s="1327"/>
      <c r="CR55" s="1327"/>
      <c r="CS55" s="1327"/>
      <c r="CT55" s="1327"/>
      <c r="CU55" s="1327"/>
      <c r="CV55" s="1327">
        <v>49.5</v>
      </c>
      <c r="CW55" s="1327"/>
      <c r="CX55" s="1327"/>
      <c r="CY55" s="1327"/>
      <c r="CZ55" s="1327"/>
      <c r="DA55" s="1327"/>
      <c r="DB55" s="1327"/>
      <c r="DC55" s="1327"/>
    </row>
    <row r="56" spans="1:109" ht="13.5" x14ac:dyDescent="0.15">
      <c r="A56" s="402"/>
      <c r="B56" s="38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2" customFormat="1" ht="13.5" x14ac:dyDescent="0.15">
      <c r="B57" s="408"/>
      <c r="G57" s="1322"/>
      <c r="H57" s="1322"/>
      <c r="I57" s="1333"/>
      <c r="J57" s="1333"/>
      <c r="K57" s="1328"/>
      <c r="L57" s="1328"/>
      <c r="M57" s="1328"/>
      <c r="N57" s="1328"/>
      <c r="AM57" s="386"/>
      <c r="AN57" s="1326"/>
      <c r="AO57" s="1326"/>
      <c r="AP57" s="1326"/>
      <c r="AQ57" s="1326"/>
      <c r="AR57" s="1326"/>
      <c r="AS57" s="1326"/>
      <c r="AT57" s="1326"/>
      <c r="AU57" s="1326"/>
      <c r="AV57" s="1326"/>
      <c r="AW57" s="1326"/>
      <c r="AX57" s="1326"/>
      <c r="AY57" s="1326"/>
      <c r="AZ57" s="1326"/>
      <c r="BA57" s="1326"/>
      <c r="BB57" s="1329" t="s">
        <v>653</v>
      </c>
      <c r="BC57" s="1329"/>
      <c r="BD57" s="1329"/>
      <c r="BE57" s="1329"/>
      <c r="BF57" s="1329"/>
      <c r="BG57" s="1329"/>
      <c r="BH57" s="1329"/>
      <c r="BI57" s="1329"/>
      <c r="BJ57" s="1329"/>
      <c r="BK57" s="1329"/>
      <c r="BL57" s="1329"/>
      <c r="BM57" s="1329"/>
      <c r="BN57" s="1329"/>
      <c r="BO57" s="1329"/>
      <c r="BP57" s="1330"/>
      <c r="BQ57" s="1327"/>
      <c r="BR57" s="1327"/>
      <c r="BS57" s="1327"/>
      <c r="BT57" s="1327"/>
      <c r="BU57" s="1327"/>
      <c r="BV57" s="1327"/>
      <c r="BW57" s="1327"/>
      <c r="BX57" s="1327">
        <v>57.4</v>
      </c>
      <c r="BY57" s="1327"/>
      <c r="BZ57" s="1327"/>
      <c r="CA57" s="1327"/>
      <c r="CB57" s="1327"/>
      <c r="CC57" s="1327"/>
      <c r="CD57" s="1327"/>
      <c r="CE57" s="1327"/>
      <c r="CF57" s="1327">
        <v>58.7</v>
      </c>
      <c r="CG57" s="1327"/>
      <c r="CH57" s="1327"/>
      <c r="CI57" s="1327"/>
      <c r="CJ57" s="1327"/>
      <c r="CK57" s="1327"/>
      <c r="CL57" s="1327"/>
      <c r="CM57" s="1327"/>
      <c r="CN57" s="1327">
        <v>59.8</v>
      </c>
      <c r="CO57" s="1327"/>
      <c r="CP57" s="1327"/>
      <c r="CQ57" s="1327"/>
      <c r="CR57" s="1327"/>
      <c r="CS57" s="1327"/>
      <c r="CT57" s="1327"/>
      <c r="CU57" s="1327"/>
      <c r="CV57" s="1327">
        <v>60.9</v>
      </c>
      <c r="CW57" s="1327"/>
      <c r="CX57" s="1327"/>
      <c r="CY57" s="1327"/>
      <c r="CZ57" s="1327"/>
      <c r="DA57" s="1327"/>
      <c r="DB57" s="1327"/>
      <c r="DC57" s="1327"/>
      <c r="DD57" s="413"/>
      <c r="DE57" s="408"/>
    </row>
    <row r="58" spans="1:109" s="402" customFormat="1" ht="13.5" x14ac:dyDescent="0.15">
      <c r="A58" s="386"/>
      <c r="B58" s="408"/>
      <c r="G58" s="1322"/>
      <c r="H58" s="1322"/>
      <c r="I58" s="1333"/>
      <c r="J58" s="1333"/>
      <c r="K58" s="1328"/>
      <c r="L58" s="1328"/>
      <c r="M58" s="1328"/>
      <c r="N58" s="1328"/>
      <c r="AM58" s="386"/>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652</v>
      </c>
    </row>
    <row r="64" spans="1:109" ht="13.5" x14ac:dyDescent="0.15">
      <c r="B64" s="387"/>
      <c r="G64" s="403"/>
      <c r="I64" s="405"/>
      <c r="J64" s="405"/>
      <c r="K64" s="405"/>
      <c r="L64" s="405"/>
      <c r="M64" s="405"/>
      <c r="N64" s="404"/>
      <c r="AM64" s="403"/>
      <c r="AN64" s="403" t="s">
        <v>651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ustomHeight="1" x14ac:dyDescent="0.15">
      <c r="B65" s="387"/>
      <c r="AN65" s="1313" t="s">
        <v>657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650</v>
      </c>
    </row>
    <row r="72" spans="2:107" ht="13.5" x14ac:dyDescent="0.15">
      <c r="B72" s="387"/>
      <c r="G72" s="1322"/>
      <c r="H72" s="1322"/>
      <c r="I72" s="1322"/>
      <c r="J72" s="1322"/>
      <c r="K72" s="396"/>
      <c r="L72" s="396"/>
      <c r="M72" s="395"/>
      <c r="N72" s="39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576</v>
      </c>
      <c r="BQ72" s="1326"/>
      <c r="BR72" s="1326"/>
      <c r="BS72" s="1326"/>
      <c r="BT72" s="1326"/>
      <c r="BU72" s="1326"/>
      <c r="BV72" s="1326"/>
      <c r="BW72" s="1326"/>
      <c r="BX72" s="1326" t="s">
        <v>577</v>
      </c>
      <c r="BY72" s="1326"/>
      <c r="BZ72" s="1326"/>
      <c r="CA72" s="1326"/>
      <c r="CB72" s="1326"/>
      <c r="CC72" s="1326"/>
      <c r="CD72" s="1326"/>
      <c r="CE72" s="1326"/>
      <c r="CF72" s="1326" t="s">
        <v>578</v>
      </c>
      <c r="CG72" s="1326"/>
      <c r="CH72" s="1326"/>
      <c r="CI72" s="1326"/>
      <c r="CJ72" s="1326"/>
      <c r="CK72" s="1326"/>
      <c r="CL72" s="1326"/>
      <c r="CM72" s="1326"/>
      <c r="CN72" s="1326" t="s">
        <v>579</v>
      </c>
      <c r="CO72" s="1326"/>
      <c r="CP72" s="1326"/>
      <c r="CQ72" s="1326"/>
      <c r="CR72" s="1326"/>
      <c r="CS72" s="1326"/>
      <c r="CT72" s="1326"/>
      <c r="CU72" s="1326"/>
      <c r="CV72" s="1326" t="s">
        <v>580</v>
      </c>
      <c r="CW72" s="1326"/>
      <c r="CX72" s="1326"/>
      <c r="CY72" s="1326"/>
      <c r="CZ72" s="1326"/>
      <c r="DA72" s="1326"/>
      <c r="DB72" s="1326"/>
      <c r="DC72" s="1326"/>
    </row>
    <row r="73" spans="2:107" ht="13.5" x14ac:dyDescent="0.15">
      <c r="B73" s="387"/>
      <c r="G73" s="1331"/>
      <c r="H73" s="1331"/>
      <c r="I73" s="1331"/>
      <c r="J73" s="1331"/>
      <c r="K73" s="1334"/>
      <c r="L73" s="1334"/>
      <c r="M73" s="1334"/>
      <c r="N73" s="1334"/>
      <c r="AM73" s="394"/>
      <c r="AN73" s="1329" t="s">
        <v>649</v>
      </c>
      <c r="AO73" s="1329"/>
      <c r="AP73" s="1329"/>
      <c r="AQ73" s="1329"/>
      <c r="AR73" s="1329"/>
      <c r="AS73" s="1329"/>
      <c r="AT73" s="1329"/>
      <c r="AU73" s="1329"/>
      <c r="AV73" s="1329"/>
      <c r="AW73" s="1329"/>
      <c r="AX73" s="1329"/>
      <c r="AY73" s="1329"/>
      <c r="AZ73" s="1329"/>
      <c r="BA73" s="1329"/>
      <c r="BB73" s="1329" t="s">
        <v>647</v>
      </c>
      <c r="BC73" s="1329"/>
      <c r="BD73" s="1329"/>
      <c r="BE73" s="1329"/>
      <c r="BF73" s="1329"/>
      <c r="BG73" s="1329"/>
      <c r="BH73" s="1329"/>
      <c r="BI73" s="1329"/>
      <c r="BJ73" s="1329"/>
      <c r="BK73" s="1329"/>
      <c r="BL73" s="1329"/>
      <c r="BM73" s="1329"/>
      <c r="BN73" s="1329"/>
      <c r="BO73" s="1329"/>
      <c r="BP73" s="1327">
        <v>156.6</v>
      </c>
      <c r="BQ73" s="1327"/>
      <c r="BR73" s="1327"/>
      <c r="BS73" s="1327"/>
      <c r="BT73" s="1327"/>
      <c r="BU73" s="1327"/>
      <c r="BV73" s="1327"/>
      <c r="BW73" s="1327"/>
      <c r="BX73" s="1327">
        <v>137.5</v>
      </c>
      <c r="BY73" s="1327"/>
      <c r="BZ73" s="1327"/>
      <c r="CA73" s="1327"/>
      <c r="CB73" s="1327"/>
      <c r="CC73" s="1327"/>
      <c r="CD73" s="1327"/>
      <c r="CE73" s="1327"/>
      <c r="CF73" s="1327">
        <v>136.19999999999999</v>
      </c>
      <c r="CG73" s="1327"/>
      <c r="CH73" s="1327"/>
      <c r="CI73" s="1327"/>
      <c r="CJ73" s="1327"/>
      <c r="CK73" s="1327"/>
      <c r="CL73" s="1327"/>
      <c r="CM73" s="1327"/>
      <c r="CN73" s="1327">
        <v>133.1</v>
      </c>
      <c r="CO73" s="1327"/>
      <c r="CP73" s="1327"/>
      <c r="CQ73" s="1327"/>
      <c r="CR73" s="1327"/>
      <c r="CS73" s="1327"/>
      <c r="CT73" s="1327"/>
      <c r="CU73" s="1327"/>
      <c r="CV73" s="1327">
        <v>130.19999999999999</v>
      </c>
      <c r="CW73" s="1327"/>
      <c r="CX73" s="1327"/>
      <c r="CY73" s="1327"/>
      <c r="CZ73" s="1327"/>
      <c r="DA73" s="1327"/>
      <c r="DB73" s="1327"/>
      <c r="DC73" s="1327"/>
    </row>
    <row r="74" spans="2:107" ht="13.5" x14ac:dyDescent="0.15">
      <c r="B74" s="387"/>
      <c r="G74" s="1331"/>
      <c r="H74" s="1331"/>
      <c r="I74" s="1331"/>
      <c r="J74" s="1331"/>
      <c r="K74" s="1334"/>
      <c r="L74" s="1334"/>
      <c r="M74" s="1334"/>
      <c r="N74" s="1334"/>
      <c r="AM74" s="394"/>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5" x14ac:dyDescent="0.15">
      <c r="B75" s="387"/>
      <c r="G75" s="1331"/>
      <c r="H75" s="1331"/>
      <c r="I75" s="1322"/>
      <c r="J75" s="1322"/>
      <c r="K75" s="1328"/>
      <c r="L75" s="1328"/>
      <c r="M75" s="1328"/>
      <c r="N75" s="1328"/>
      <c r="AM75" s="394"/>
      <c r="AN75" s="1329"/>
      <c r="AO75" s="1329"/>
      <c r="AP75" s="1329"/>
      <c r="AQ75" s="1329"/>
      <c r="AR75" s="1329"/>
      <c r="AS75" s="1329"/>
      <c r="AT75" s="1329"/>
      <c r="AU75" s="1329"/>
      <c r="AV75" s="1329"/>
      <c r="AW75" s="1329"/>
      <c r="AX75" s="1329"/>
      <c r="AY75" s="1329"/>
      <c r="AZ75" s="1329"/>
      <c r="BA75" s="1329"/>
      <c r="BB75" s="1329" t="s">
        <v>646</v>
      </c>
      <c r="BC75" s="1329"/>
      <c r="BD75" s="1329"/>
      <c r="BE75" s="1329"/>
      <c r="BF75" s="1329"/>
      <c r="BG75" s="1329"/>
      <c r="BH75" s="1329"/>
      <c r="BI75" s="1329"/>
      <c r="BJ75" s="1329"/>
      <c r="BK75" s="1329"/>
      <c r="BL75" s="1329"/>
      <c r="BM75" s="1329"/>
      <c r="BN75" s="1329"/>
      <c r="BO75" s="1329"/>
      <c r="BP75" s="1327">
        <v>12.4</v>
      </c>
      <c r="BQ75" s="1327"/>
      <c r="BR75" s="1327"/>
      <c r="BS75" s="1327"/>
      <c r="BT75" s="1327"/>
      <c r="BU75" s="1327"/>
      <c r="BV75" s="1327"/>
      <c r="BW75" s="1327"/>
      <c r="BX75" s="1327">
        <v>11.7</v>
      </c>
      <c r="BY75" s="1327"/>
      <c r="BZ75" s="1327"/>
      <c r="CA75" s="1327"/>
      <c r="CB75" s="1327"/>
      <c r="CC75" s="1327"/>
      <c r="CD75" s="1327"/>
      <c r="CE75" s="1327"/>
      <c r="CF75" s="1327">
        <v>11.6</v>
      </c>
      <c r="CG75" s="1327"/>
      <c r="CH75" s="1327"/>
      <c r="CI75" s="1327"/>
      <c r="CJ75" s="1327"/>
      <c r="CK75" s="1327"/>
      <c r="CL75" s="1327"/>
      <c r="CM75" s="1327"/>
      <c r="CN75" s="1327">
        <v>12.1</v>
      </c>
      <c r="CO75" s="1327"/>
      <c r="CP75" s="1327"/>
      <c r="CQ75" s="1327"/>
      <c r="CR75" s="1327"/>
      <c r="CS75" s="1327"/>
      <c r="CT75" s="1327"/>
      <c r="CU75" s="1327"/>
      <c r="CV75" s="1327">
        <v>12.2</v>
      </c>
      <c r="CW75" s="1327"/>
      <c r="CX75" s="1327"/>
      <c r="CY75" s="1327"/>
      <c r="CZ75" s="1327"/>
      <c r="DA75" s="1327"/>
      <c r="DB75" s="1327"/>
      <c r="DC75" s="1327"/>
    </row>
    <row r="76" spans="2:107" ht="13.5" x14ac:dyDescent="0.15">
      <c r="B76" s="387"/>
      <c r="G76" s="1331"/>
      <c r="H76" s="1331"/>
      <c r="I76" s="1322"/>
      <c r="J76" s="1322"/>
      <c r="K76" s="1328"/>
      <c r="L76" s="1328"/>
      <c r="M76" s="1328"/>
      <c r="N76" s="1328"/>
      <c r="AM76" s="394"/>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5" x14ac:dyDescent="0.15">
      <c r="B77" s="387"/>
      <c r="G77" s="1322"/>
      <c r="H77" s="1322"/>
      <c r="I77" s="1322"/>
      <c r="J77" s="1322"/>
      <c r="K77" s="1334"/>
      <c r="L77" s="1334"/>
      <c r="M77" s="1334"/>
      <c r="N77" s="1334"/>
      <c r="AN77" s="1326" t="s">
        <v>648</v>
      </c>
      <c r="AO77" s="1326"/>
      <c r="AP77" s="1326"/>
      <c r="AQ77" s="1326"/>
      <c r="AR77" s="1326"/>
      <c r="AS77" s="1326"/>
      <c r="AT77" s="1326"/>
      <c r="AU77" s="1326"/>
      <c r="AV77" s="1326"/>
      <c r="AW77" s="1326"/>
      <c r="AX77" s="1326"/>
      <c r="AY77" s="1326"/>
      <c r="AZ77" s="1326"/>
      <c r="BA77" s="1326"/>
      <c r="BB77" s="1329" t="s">
        <v>647</v>
      </c>
      <c r="BC77" s="1329"/>
      <c r="BD77" s="1329"/>
      <c r="BE77" s="1329"/>
      <c r="BF77" s="1329"/>
      <c r="BG77" s="1329"/>
      <c r="BH77" s="1329"/>
      <c r="BI77" s="1329"/>
      <c r="BJ77" s="1329"/>
      <c r="BK77" s="1329"/>
      <c r="BL77" s="1329"/>
      <c r="BM77" s="1329"/>
      <c r="BN77" s="1329"/>
      <c r="BO77" s="1329"/>
      <c r="BP77" s="1327">
        <v>34.9</v>
      </c>
      <c r="BQ77" s="1327"/>
      <c r="BR77" s="1327"/>
      <c r="BS77" s="1327"/>
      <c r="BT77" s="1327"/>
      <c r="BU77" s="1327"/>
      <c r="BV77" s="1327"/>
      <c r="BW77" s="1327"/>
      <c r="BX77" s="1327">
        <v>53.1</v>
      </c>
      <c r="BY77" s="1327"/>
      <c r="BZ77" s="1327"/>
      <c r="CA77" s="1327"/>
      <c r="CB77" s="1327"/>
      <c r="CC77" s="1327"/>
      <c r="CD77" s="1327"/>
      <c r="CE77" s="1327"/>
      <c r="CF77" s="1327">
        <v>51.2</v>
      </c>
      <c r="CG77" s="1327"/>
      <c r="CH77" s="1327"/>
      <c r="CI77" s="1327"/>
      <c r="CJ77" s="1327"/>
      <c r="CK77" s="1327"/>
      <c r="CL77" s="1327"/>
      <c r="CM77" s="1327"/>
      <c r="CN77" s="1327">
        <v>47.2</v>
      </c>
      <c r="CO77" s="1327"/>
      <c r="CP77" s="1327"/>
      <c r="CQ77" s="1327"/>
      <c r="CR77" s="1327"/>
      <c r="CS77" s="1327"/>
      <c r="CT77" s="1327"/>
      <c r="CU77" s="1327"/>
      <c r="CV77" s="1327">
        <v>49.5</v>
      </c>
      <c r="CW77" s="1327"/>
      <c r="CX77" s="1327"/>
      <c r="CY77" s="1327"/>
      <c r="CZ77" s="1327"/>
      <c r="DA77" s="1327"/>
      <c r="DB77" s="1327"/>
      <c r="DC77" s="1327"/>
    </row>
    <row r="78" spans="2:107" ht="13.5" x14ac:dyDescent="0.15">
      <c r="B78" s="387"/>
      <c r="G78" s="1322"/>
      <c r="H78" s="1322"/>
      <c r="I78" s="1322"/>
      <c r="J78" s="1322"/>
      <c r="K78" s="1334"/>
      <c r="L78" s="1334"/>
      <c r="M78" s="1334"/>
      <c r="N78" s="1334"/>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5" x14ac:dyDescent="0.15">
      <c r="B79" s="387"/>
      <c r="G79" s="1322"/>
      <c r="H79" s="1322"/>
      <c r="I79" s="1333"/>
      <c r="J79" s="1333"/>
      <c r="K79" s="1335"/>
      <c r="L79" s="1335"/>
      <c r="M79" s="1335"/>
      <c r="N79" s="1335"/>
      <c r="AN79" s="1326"/>
      <c r="AO79" s="1326"/>
      <c r="AP79" s="1326"/>
      <c r="AQ79" s="1326"/>
      <c r="AR79" s="1326"/>
      <c r="AS79" s="1326"/>
      <c r="AT79" s="1326"/>
      <c r="AU79" s="1326"/>
      <c r="AV79" s="1326"/>
      <c r="AW79" s="1326"/>
      <c r="AX79" s="1326"/>
      <c r="AY79" s="1326"/>
      <c r="AZ79" s="1326"/>
      <c r="BA79" s="1326"/>
      <c r="BB79" s="1329" t="s">
        <v>646</v>
      </c>
      <c r="BC79" s="1329"/>
      <c r="BD79" s="1329"/>
      <c r="BE79" s="1329"/>
      <c r="BF79" s="1329"/>
      <c r="BG79" s="1329"/>
      <c r="BH79" s="1329"/>
      <c r="BI79" s="1329"/>
      <c r="BJ79" s="1329"/>
      <c r="BK79" s="1329"/>
      <c r="BL79" s="1329"/>
      <c r="BM79" s="1329"/>
      <c r="BN79" s="1329"/>
      <c r="BO79" s="1329"/>
      <c r="BP79" s="1327">
        <v>7.2</v>
      </c>
      <c r="BQ79" s="1327"/>
      <c r="BR79" s="1327"/>
      <c r="BS79" s="1327"/>
      <c r="BT79" s="1327"/>
      <c r="BU79" s="1327"/>
      <c r="BV79" s="1327"/>
      <c r="BW79" s="1327"/>
      <c r="BX79" s="1327">
        <v>8.6</v>
      </c>
      <c r="BY79" s="1327"/>
      <c r="BZ79" s="1327"/>
      <c r="CA79" s="1327"/>
      <c r="CB79" s="1327"/>
      <c r="CC79" s="1327"/>
      <c r="CD79" s="1327"/>
      <c r="CE79" s="1327"/>
      <c r="CF79" s="1327">
        <v>8.1999999999999993</v>
      </c>
      <c r="CG79" s="1327"/>
      <c r="CH79" s="1327"/>
      <c r="CI79" s="1327"/>
      <c r="CJ79" s="1327"/>
      <c r="CK79" s="1327"/>
      <c r="CL79" s="1327"/>
      <c r="CM79" s="1327"/>
      <c r="CN79" s="1327">
        <v>7.8</v>
      </c>
      <c r="CO79" s="1327"/>
      <c r="CP79" s="1327"/>
      <c r="CQ79" s="1327"/>
      <c r="CR79" s="1327"/>
      <c r="CS79" s="1327"/>
      <c r="CT79" s="1327"/>
      <c r="CU79" s="1327"/>
      <c r="CV79" s="1327">
        <v>7.6</v>
      </c>
      <c r="CW79" s="1327"/>
      <c r="CX79" s="1327"/>
      <c r="CY79" s="1327"/>
      <c r="CZ79" s="1327"/>
      <c r="DA79" s="1327"/>
      <c r="DB79" s="1327"/>
      <c r="DC79" s="1327"/>
    </row>
    <row r="80" spans="2:107" ht="13.5" x14ac:dyDescent="0.15">
      <c r="B80" s="387"/>
      <c r="G80" s="1322"/>
      <c r="H80" s="1322"/>
      <c r="I80" s="1333"/>
      <c r="J80" s="1333"/>
      <c r="K80" s="1335"/>
      <c r="L80" s="1335"/>
      <c r="M80" s="1335"/>
      <c r="N80" s="1335"/>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VYTm+VO7oIg2wAOk9dRvKFCsCHkWIlPVUGJfsR5WitGhOykprbmMqvQNkXp8zzAtq55WhlJXdVXV5ZWVF6kM+g==" saltValue="wj1ywI6TeeLffCnqaKh6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CF77:CM78"/>
    <mergeCell ref="CF79:CM80"/>
    <mergeCell ref="BP79:BW80"/>
    <mergeCell ref="BX79:CE80"/>
    <mergeCell ref="N77:N78"/>
    <mergeCell ref="AN77:BA80"/>
    <mergeCell ref="BB77:BO78"/>
    <mergeCell ref="BP77:BW78"/>
    <mergeCell ref="BX77:CE78"/>
    <mergeCell ref="CF75:CM76"/>
    <mergeCell ref="CN75:CU76"/>
    <mergeCell ref="I79:J80"/>
    <mergeCell ref="K79:K80"/>
    <mergeCell ref="L79:L80"/>
    <mergeCell ref="M79:M80"/>
    <mergeCell ref="N79:N80"/>
    <mergeCell ref="BB79:BO80"/>
    <mergeCell ref="CV75:DC76"/>
    <mergeCell ref="N75:N76"/>
    <mergeCell ref="BB75:BO76"/>
    <mergeCell ref="BP75:BW76"/>
    <mergeCell ref="BX75:CE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CF53:CM54"/>
    <mergeCell ref="G55:H58"/>
    <mergeCell ref="I55:J56"/>
    <mergeCell ref="K55:K56"/>
    <mergeCell ref="L55:L56"/>
    <mergeCell ref="M55:M56"/>
    <mergeCell ref="N55:N56"/>
    <mergeCell ref="AN55:BA58"/>
    <mergeCell ref="BB55:BO56"/>
    <mergeCell ref="G51:H54"/>
    <mergeCell ref="I51:J52"/>
    <mergeCell ref="K51:K52"/>
    <mergeCell ref="I57:J58"/>
    <mergeCell ref="K57:K58"/>
    <mergeCell ref="L57:L58"/>
    <mergeCell ref="M57:M58"/>
    <mergeCell ref="N57:N58"/>
    <mergeCell ref="AN51:BA54"/>
    <mergeCell ref="N51:N52"/>
    <mergeCell ref="L51:L52"/>
    <mergeCell ref="M51:M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CV53:DC54"/>
    <mergeCell ref="CN53:CU54"/>
    <mergeCell ref="CV51:DC52"/>
    <mergeCell ref="I53:J54"/>
    <mergeCell ref="K53:K54"/>
    <mergeCell ref="L53:L54"/>
    <mergeCell ref="M53:M54"/>
    <mergeCell ref="N53:N54"/>
    <mergeCell ref="BB53:BO54"/>
    <mergeCell ref="BP53:BW54"/>
    <mergeCell ref="BB51:BO52"/>
    <mergeCell ref="BP51:BW52"/>
    <mergeCell ref="BX51:CE52"/>
    <mergeCell ref="CF51:CM52"/>
    <mergeCell ref="CN51:CU52"/>
    <mergeCell ref="BX53:CE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O72" zoomScale="70" zoomScaleNormal="70" zoomScaleSheetLayoutView="70" workbookViewId="0">
      <selection activeCell="CO110" sqref="CO110"/>
    </sheetView>
  </sheetViews>
  <sheetFormatPr defaultColWidth="0" defaultRowHeight="13.5" customHeight="1" zeroHeight="1" x14ac:dyDescent="0.15"/>
  <cols>
    <col min="1" max="34" width="2.5" style="1337" customWidth="1"/>
    <col min="35" max="122" width="2.5" style="1336" customWidth="1"/>
    <col min="123" max="123" width="2.5" style="1336" hidden="1" customWidth="1"/>
    <col min="124" max="16384" width="2.5" style="1336" hidden="1"/>
  </cols>
  <sheetData>
    <row r="1" spans="1:34" ht="13.5" customHeight="1" x14ac:dyDescent="0.15">
      <c r="A1" s="1336"/>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c r="AA1" s="1336"/>
      <c r="AB1" s="1336"/>
      <c r="AC1" s="1336"/>
      <c r="AD1" s="1336"/>
      <c r="AE1" s="1336"/>
      <c r="AF1" s="1336"/>
      <c r="AG1" s="1336"/>
      <c r="AH1" s="1336"/>
    </row>
    <row r="2" spans="1:34" x14ac:dyDescent="0.15">
      <c r="S2" s="1336"/>
      <c r="AH2" s="1336"/>
    </row>
    <row r="3" spans="1:34" x14ac:dyDescent="0.15">
      <c r="C3" s="1336"/>
      <c r="D3" s="1336"/>
      <c r="E3" s="1336"/>
      <c r="F3" s="1336"/>
      <c r="G3" s="1336"/>
      <c r="H3" s="1336"/>
      <c r="I3" s="1336"/>
      <c r="J3" s="1336"/>
      <c r="K3" s="1336"/>
      <c r="L3" s="1336"/>
      <c r="M3" s="1336"/>
      <c r="N3" s="1336"/>
      <c r="O3" s="1336"/>
      <c r="P3" s="1336"/>
      <c r="Q3" s="1336"/>
      <c r="R3" s="1336"/>
      <c r="S3" s="1336"/>
      <c r="U3" s="1336"/>
      <c r="V3" s="1336"/>
      <c r="W3" s="1336"/>
      <c r="X3" s="1336"/>
      <c r="Y3" s="1336"/>
      <c r="Z3" s="1336"/>
      <c r="AA3" s="1336"/>
      <c r="AB3" s="1336"/>
      <c r="AC3" s="1336"/>
      <c r="AD3" s="1336"/>
      <c r="AE3" s="1336"/>
      <c r="AF3" s="1336"/>
      <c r="AG3" s="1336"/>
      <c r="AH3" s="1336"/>
    </row>
    <row r="4" spans="1:34" x14ac:dyDescent="0.15"/>
    <row r="5" spans="1:34" x14ac:dyDescent="0.15"/>
    <row r="6" spans="1:34" x14ac:dyDescent="0.15"/>
    <row r="7" spans="1:34" x14ac:dyDescent="0.15"/>
    <row r="8" spans="1:34" x14ac:dyDescent="0.15"/>
    <row r="9" spans="1:34" x14ac:dyDescent="0.15">
      <c r="AH9" s="133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336"/>
    </row>
    <row r="18" spans="12:34" x14ac:dyDescent="0.15"/>
    <row r="19" spans="12:34" x14ac:dyDescent="0.15"/>
    <row r="20" spans="12:34" x14ac:dyDescent="0.15">
      <c r="AH20" s="1336"/>
    </row>
    <row r="21" spans="12:34" x14ac:dyDescent="0.15">
      <c r="AH21" s="1336"/>
    </row>
    <row r="22" spans="12:34" x14ac:dyDescent="0.15"/>
    <row r="23" spans="12:34" x14ac:dyDescent="0.15"/>
    <row r="24" spans="12:34" x14ac:dyDescent="0.15">
      <c r="Q24" s="1336"/>
    </row>
    <row r="25" spans="12:34" x14ac:dyDescent="0.15"/>
    <row r="26" spans="12:34" x14ac:dyDescent="0.15"/>
    <row r="27" spans="12:34" x14ac:dyDescent="0.15"/>
    <row r="28" spans="12:34" x14ac:dyDescent="0.15">
      <c r="O28" s="1336"/>
      <c r="T28" s="1336"/>
      <c r="AH28" s="1336"/>
    </row>
    <row r="29" spans="12:34" x14ac:dyDescent="0.15"/>
    <row r="30" spans="12:34" x14ac:dyDescent="0.15"/>
    <row r="31" spans="12:34" x14ac:dyDescent="0.15">
      <c r="Q31" s="1336"/>
    </row>
    <row r="32" spans="12:34" x14ac:dyDescent="0.15">
      <c r="L32" s="1336"/>
    </row>
    <row r="33" spans="2:34" x14ac:dyDescent="0.15">
      <c r="C33" s="1336"/>
      <c r="E33" s="1336"/>
      <c r="G33" s="1336"/>
      <c r="I33" s="1336"/>
      <c r="X33" s="1336"/>
    </row>
    <row r="34" spans="2:34" x14ac:dyDescent="0.15">
      <c r="B34" s="1336"/>
      <c r="P34" s="1336"/>
      <c r="R34" s="1336"/>
      <c r="T34" s="1336"/>
    </row>
    <row r="35" spans="2:34" x14ac:dyDescent="0.15">
      <c r="D35" s="1336"/>
      <c r="W35" s="1336"/>
      <c r="AC35" s="1336"/>
      <c r="AD35" s="1336"/>
      <c r="AE35" s="1336"/>
      <c r="AF35" s="1336"/>
      <c r="AG35" s="1336"/>
      <c r="AH35" s="1336"/>
    </row>
    <row r="36" spans="2:34" x14ac:dyDescent="0.15">
      <c r="H36" s="1336"/>
      <c r="J36" s="1336"/>
      <c r="K36" s="1336"/>
      <c r="M36" s="1336"/>
      <c r="Y36" s="1336"/>
      <c r="Z36" s="1336"/>
      <c r="AA36" s="1336"/>
      <c r="AB36" s="1336"/>
      <c r="AC36" s="1336"/>
      <c r="AD36" s="1336"/>
      <c r="AE36" s="1336"/>
      <c r="AF36" s="1336"/>
      <c r="AG36" s="1336"/>
      <c r="AH36" s="1336"/>
    </row>
    <row r="37" spans="2:34" x14ac:dyDescent="0.15">
      <c r="AH37" s="1336"/>
    </row>
    <row r="38" spans="2:34" x14ac:dyDescent="0.15">
      <c r="AG38" s="1336"/>
      <c r="AH38" s="1336"/>
    </row>
    <row r="39" spans="2:34" x14ac:dyDescent="0.15"/>
    <row r="40" spans="2:34" x14ac:dyDescent="0.15">
      <c r="X40" s="1336"/>
    </row>
    <row r="41" spans="2:34" x14ac:dyDescent="0.15">
      <c r="R41" s="1336"/>
    </row>
    <row r="42" spans="2:34" x14ac:dyDescent="0.15">
      <c r="W42" s="1336"/>
    </row>
    <row r="43" spans="2:34" x14ac:dyDescent="0.15">
      <c r="Y43" s="1336"/>
      <c r="Z43" s="1336"/>
      <c r="AA43" s="1336"/>
      <c r="AB43" s="1336"/>
      <c r="AC43" s="1336"/>
      <c r="AD43" s="1336"/>
      <c r="AE43" s="1336"/>
      <c r="AF43" s="1336"/>
      <c r="AG43" s="1336"/>
      <c r="AH43" s="1336"/>
    </row>
    <row r="44" spans="2:34" x14ac:dyDescent="0.15">
      <c r="AH44" s="1336"/>
    </row>
    <row r="45" spans="2:34" x14ac:dyDescent="0.15">
      <c r="X45" s="1336"/>
    </row>
    <row r="46" spans="2:34" x14ac:dyDescent="0.15"/>
    <row r="47" spans="2:34" x14ac:dyDescent="0.15"/>
    <row r="48" spans="2:34" x14ac:dyDescent="0.15">
      <c r="W48" s="1336"/>
      <c r="Y48" s="1336"/>
      <c r="Z48" s="1336"/>
      <c r="AA48" s="1336"/>
      <c r="AB48" s="1336"/>
      <c r="AC48" s="1336"/>
      <c r="AD48" s="1336"/>
      <c r="AE48" s="1336"/>
      <c r="AF48" s="1336"/>
      <c r="AG48" s="1336"/>
      <c r="AH48" s="1336"/>
    </row>
    <row r="49" spans="28:34" x14ac:dyDescent="0.15"/>
    <row r="50" spans="28:34" x14ac:dyDescent="0.15">
      <c r="AE50" s="1336"/>
      <c r="AF50" s="1336"/>
      <c r="AG50" s="1336"/>
      <c r="AH50" s="1336"/>
    </row>
    <row r="51" spans="28:34" x14ac:dyDescent="0.15">
      <c r="AC51" s="1336"/>
      <c r="AD51" s="1336"/>
      <c r="AE51" s="1336"/>
      <c r="AF51" s="1336"/>
      <c r="AG51" s="1336"/>
      <c r="AH51" s="1336"/>
    </row>
    <row r="52" spans="28:34" x14ac:dyDescent="0.15"/>
    <row r="53" spans="28:34" x14ac:dyDescent="0.15">
      <c r="AF53" s="1336"/>
      <c r="AG53" s="1336"/>
      <c r="AH53" s="1336"/>
    </row>
    <row r="54" spans="28:34" x14ac:dyDescent="0.15">
      <c r="AH54" s="1336"/>
    </row>
    <row r="55" spans="28:34" x14ac:dyDescent="0.15"/>
    <row r="56" spans="28:34" x14ac:dyDescent="0.15">
      <c r="AB56" s="1336"/>
      <c r="AC56" s="1336"/>
      <c r="AD56" s="1336"/>
      <c r="AE56" s="1336"/>
      <c r="AF56" s="1336"/>
      <c r="AG56" s="1336"/>
      <c r="AH56" s="1336"/>
    </row>
    <row r="57" spans="28:34" x14ac:dyDescent="0.15">
      <c r="AH57" s="1336"/>
    </row>
    <row r="58" spans="28:34" x14ac:dyDescent="0.15">
      <c r="AH58" s="1336"/>
    </row>
    <row r="59" spans="28:34" x14ac:dyDescent="0.15"/>
    <row r="60" spans="28:34" x14ac:dyDescent="0.15"/>
    <row r="61" spans="28:34" x14ac:dyDescent="0.15"/>
    <row r="62" spans="28:34" x14ac:dyDescent="0.15"/>
    <row r="63" spans="28:34" x14ac:dyDescent="0.15">
      <c r="AH63" s="1336"/>
    </row>
    <row r="64" spans="28:34" x14ac:dyDescent="0.15">
      <c r="AG64" s="1336"/>
      <c r="AH64" s="1336"/>
    </row>
    <row r="65" spans="28:34" x14ac:dyDescent="0.15"/>
    <row r="66" spans="28:34" x14ac:dyDescent="0.15"/>
    <row r="67" spans="28:34" x14ac:dyDescent="0.15"/>
    <row r="68" spans="28:34" x14ac:dyDescent="0.15">
      <c r="AB68" s="1336"/>
      <c r="AC68" s="1336"/>
      <c r="AD68" s="1336"/>
      <c r="AE68" s="1336"/>
      <c r="AF68" s="1336"/>
      <c r="AG68" s="1336"/>
      <c r="AH68" s="1336"/>
    </row>
    <row r="69" spans="28:34" x14ac:dyDescent="0.15">
      <c r="AF69" s="1336"/>
      <c r="AG69" s="1336"/>
      <c r="AH69" s="1336"/>
    </row>
    <row r="70" spans="28:34" x14ac:dyDescent="0.15"/>
    <row r="71" spans="28:34" x14ac:dyDescent="0.15"/>
    <row r="72" spans="28:34" x14ac:dyDescent="0.15"/>
    <row r="73" spans="28:34" x14ac:dyDescent="0.15"/>
    <row r="74" spans="28:34" x14ac:dyDescent="0.15"/>
    <row r="75" spans="28:34" x14ac:dyDescent="0.15">
      <c r="AH75" s="1336"/>
    </row>
    <row r="76" spans="28:34" x14ac:dyDescent="0.15">
      <c r="AF76" s="1336"/>
      <c r="AG76" s="1336"/>
      <c r="AH76" s="1336"/>
    </row>
    <row r="77" spans="28:34" x14ac:dyDescent="0.15">
      <c r="AG77" s="1336"/>
      <c r="AH77" s="1336"/>
    </row>
    <row r="78" spans="28:34" x14ac:dyDescent="0.15"/>
    <row r="79" spans="28:34" x14ac:dyDescent="0.15"/>
    <row r="80" spans="28:34" x14ac:dyDescent="0.15"/>
    <row r="81" spans="25:34" x14ac:dyDescent="0.15"/>
    <row r="82" spans="25:34" x14ac:dyDescent="0.15">
      <c r="Y82" s="1336"/>
    </row>
    <row r="83" spans="25:34" x14ac:dyDescent="0.15">
      <c r="Y83" s="1336"/>
      <c r="Z83" s="1336"/>
      <c r="AA83" s="1336"/>
      <c r="AB83" s="1336"/>
      <c r="AC83" s="1336"/>
      <c r="AD83" s="1336"/>
      <c r="AE83" s="1336"/>
      <c r="AF83" s="1336"/>
      <c r="AG83" s="1336"/>
      <c r="AH83" s="1336"/>
    </row>
    <row r="84" spans="25:34" x14ac:dyDescent="0.15"/>
    <row r="85" spans="25:34" x14ac:dyDescent="0.15"/>
    <row r="86" spans="25:34" x14ac:dyDescent="0.15"/>
    <row r="87" spans="25:34" x14ac:dyDescent="0.15"/>
    <row r="88" spans="25:34" x14ac:dyDescent="0.15">
      <c r="AH88" s="133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336"/>
      <c r="AG94" s="1336"/>
      <c r="AH94" s="1336"/>
    </row>
    <row r="95" spans="25:34" ht="13.5" customHeight="1" x14ac:dyDescent="0.15">
      <c r="AH95" s="133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336"/>
    </row>
    <row r="102" spans="33:34" ht="13.5" customHeight="1" x14ac:dyDescent="0.15"/>
    <row r="103" spans="33:34" ht="13.5" customHeight="1" x14ac:dyDescent="0.15"/>
    <row r="104" spans="33:34" ht="13.5" customHeight="1" x14ac:dyDescent="0.15">
      <c r="AG104" s="1336"/>
      <c r="AH104" s="133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336"/>
    </row>
    <row r="117" spans="34:122" ht="13.5" customHeight="1" x14ac:dyDescent="0.15"/>
    <row r="118" spans="34:122" ht="13.5" customHeight="1" x14ac:dyDescent="0.15"/>
    <row r="119" spans="34:122" ht="13.5" customHeight="1" x14ac:dyDescent="0.15"/>
    <row r="120" spans="34:122" ht="13.5" customHeight="1" x14ac:dyDescent="0.15">
      <c r="AH120" s="1336"/>
    </row>
    <row r="121" spans="34:122" ht="13.5" customHeight="1" x14ac:dyDescent="0.15">
      <c r="AH121" s="1336"/>
    </row>
    <row r="122" spans="34:122" ht="13.5" customHeight="1" x14ac:dyDescent="0.15"/>
    <row r="123" spans="34:122" ht="13.5" customHeight="1" x14ac:dyDescent="0.15"/>
    <row r="124" spans="34:122" ht="13.5" customHeight="1" x14ac:dyDescent="0.15"/>
    <row r="125" spans="34:122" ht="13.5" customHeight="1" x14ac:dyDescent="0.15">
      <c r="DR125" s="1336" t="s">
        <v>658</v>
      </c>
    </row>
  </sheetData>
  <sheetProtection algorithmName="SHA-512" hashValue="34znbUR1Essq5BXh7bkhacwzOWwTQkRH7tuWcLySW3IaFlO8SAg3bWLQwmDgMqMswLwJQ+gzftvJ+56r1kdU4g==" saltValue="C+23fB17GAbY/qbVOIuwfw==" spinCount="100000" sheet="1" objects="1" scenarios="1"/>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1337" customWidth="1"/>
    <col min="35" max="122" width="2.5" style="1336" customWidth="1"/>
    <col min="123" max="123" width="2.5" style="1336" hidden="1" customWidth="1"/>
    <col min="124" max="16384" width="2.5" style="1336" hidden="1"/>
  </cols>
  <sheetData>
    <row r="1" spans="2:34" ht="13.5" customHeight="1" x14ac:dyDescent="0.15">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c r="AA1" s="1336"/>
      <c r="AB1" s="1336"/>
      <c r="AC1" s="1336"/>
      <c r="AD1" s="1336"/>
      <c r="AE1" s="1336"/>
      <c r="AF1" s="1336"/>
      <c r="AG1" s="1336"/>
      <c r="AH1" s="1336"/>
    </row>
    <row r="2" spans="2:34" x14ac:dyDescent="0.15">
      <c r="S2" s="1336"/>
      <c r="AH2" s="1336"/>
    </row>
    <row r="3" spans="2:34" x14ac:dyDescent="0.15">
      <c r="C3" s="1336"/>
      <c r="D3" s="1336"/>
      <c r="E3" s="1336"/>
      <c r="F3" s="1336"/>
      <c r="G3" s="1336"/>
      <c r="H3" s="1336"/>
      <c r="I3" s="1336"/>
      <c r="J3" s="1336"/>
      <c r="K3" s="1336"/>
      <c r="L3" s="1336"/>
      <c r="M3" s="1336"/>
      <c r="N3" s="1336"/>
      <c r="O3" s="1336"/>
      <c r="P3" s="1336"/>
      <c r="Q3" s="1336"/>
      <c r="R3" s="1336"/>
      <c r="S3" s="1336"/>
      <c r="U3" s="1336"/>
      <c r="V3" s="1336"/>
      <c r="W3" s="1336"/>
      <c r="X3" s="1336"/>
      <c r="Y3" s="1336"/>
      <c r="Z3" s="1336"/>
      <c r="AA3" s="1336"/>
      <c r="AB3" s="1336"/>
      <c r="AC3" s="1336"/>
      <c r="AD3" s="1336"/>
      <c r="AE3" s="1336"/>
      <c r="AF3" s="1336"/>
      <c r="AG3" s="1336"/>
      <c r="AH3" s="1336"/>
    </row>
    <row r="4" spans="2:34" x14ac:dyDescent="0.15"/>
    <row r="5" spans="2:34" x14ac:dyDescent="0.15"/>
    <row r="6" spans="2:34" x14ac:dyDescent="0.15"/>
    <row r="7" spans="2:34" x14ac:dyDescent="0.15"/>
    <row r="8" spans="2:34" x14ac:dyDescent="0.15"/>
    <row r="9" spans="2:34" x14ac:dyDescent="0.15">
      <c r="AH9" s="133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336"/>
    </row>
    <row r="18" spans="12:34" x14ac:dyDescent="0.15"/>
    <row r="19" spans="12:34" x14ac:dyDescent="0.15"/>
    <row r="20" spans="12:34" x14ac:dyDescent="0.15">
      <c r="AH20" s="1336"/>
    </row>
    <row r="21" spans="12:34" x14ac:dyDescent="0.15">
      <c r="AH21" s="1336"/>
    </row>
    <row r="22" spans="12:34" x14ac:dyDescent="0.15"/>
    <row r="23" spans="12:34" x14ac:dyDescent="0.15"/>
    <row r="24" spans="12:34" x14ac:dyDescent="0.15">
      <c r="Q24" s="1336"/>
    </row>
    <row r="25" spans="12:34" x14ac:dyDescent="0.15"/>
    <row r="26" spans="12:34" x14ac:dyDescent="0.15"/>
    <row r="27" spans="12:34" x14ac:dyDescent="0.15"/>
    <row r="28" spans="12:34" x14ac:dyDescent="0.15">
      <c r="O28" s="1336"/>
      <c r="T28" s="1336"/>
      <c r="AH28" s="1336"/>
    </row>
    <row r="29" spans="12:34" x14ac:dyDescent="0.15"/>
    <row r="30" spans="12:34" x14ac:dyDescent="0.15"/>
    <row r="31" spans="12:34" x14ac:dyDescent="0.15">
      <c r="Q31" s="1336"/>
    </row>
    <row r="32" spans="12:34" x14ac:dyDescent="0.15">
      <c r="L32" s="1336"/>
    </row>
    <row r="33" spans="2:34" x14ac:dyDescent="0.15">
      <c r="C33" s="1336"/>
      <c r="E33" s="1336"/>
      <c r="G33" s="1336"/>
      <c r="I33" s="1336"/>
      <c r="X33" s="1336"/>
    </row>
    <row r="34" spans="2:34" x14ac:dyDescent="0.15">
      <c r="B34" s="1336"/>
      <c r="P34" s="1336"/>
      <c r="R34" s="1336"/>
      <c r="T34" s="1336"/>
    </row>
    <row r="35" spans="2:34" x14ac:dyDescent="0.15">
      <c r="D35" s="1336"/>
      <c r="W35" s="1336"/>
      <c r="AC35" s="1336"/>
      <c r="AD35" s="1336"/>
      <c r="AE35" s="1336"/>
      <c r="AF35" s="1336"/>
      <c r="AG35" s="1336"/>
      <c r="AH35" s="1336"/>
    </row>
    <row r="36" spans="2:34" x14ac:dyDescent="0.15">
      <c r="H36" s="1336"/>
      <c r="J36" s="1336"/>
      <c r="K36" s="1336"/>
      <c r="M36" s="1336"/>
      <c r="Y36" s="1336"/>
      <c r="Z36" s="1336"/>
      <c r="AA36" s="1336"/>
      <c r="AB36" s="1336"/>
      <c r="AC36" s="1336"/>
      <c r="AD36" s="1336"/>
      <c r="AE36" s="1336"/>
      <c r="AF36" s="1336"/>
      <c r="AG36" s="1336"/>
      <c r="AH36" s="1336"/>
    </row>
    <row r="37" spans="2:34" x14ac:dyDescent="0.15">
      <c r="AH37" s="1336"/>
    </row>
    <row r="38" spans="2:34" x14ac:dyDescent="0.15">
      <c r="AG38" s="1336"/>
      <c r="AH38" s="1336"/>
    </row>
    <row r="39" spans="2:34" x14ac:dyDescent="0.15"/>
    <row r="40" spans="2:34" x14ac:dyDescent="0.15">
      <c r="X40" s="1336"/>
    </row>
    <row r="41" spans="2:34" x14ac:dyDescent="0.15">
      <c r="R41" s="1336"/>
    </row>
    <row r="42" spans="2:34" x14ac:dyDescent="0.15">
      <c r="W42" s="1336"/>
    </row>
    <row r="43" spans="2:34" x14ac:dyDescent="0.15">
      <c r="Y43" s="1336"/>
      <c r="Z43" s="1336"/>
      <c r="AA43" s="1336"/>
      <c r="AB43" s="1336"/>
      <c r="AC43" s="1336"/>
      <c r="AD43" s="1336"/>
      <c r="AE43" s="1336"/>
      <c r="AF43" s="1336"/>
      <c r="AG43" s="1336"/>
      <c r="AH43" s="1336"/>
    </row>
    <row r="44" spans="2:34" x14ac:dyDescent="0.15">
      <c r="AH44" s="1336"/>
    </row>
    <row r="45" spans="2:34" x14ac:dyDescent="0.15">
      <c r="X45" s="1336"/>
    </row>
    <row r="46" spans="2:34" x14ac:dyDescent="0.15"/>
    <row r="47" spans="2:34" x14ac:dyDescent="0.15"/>
    <row r="48" spans="2:34" x14ac:dyDescent="0.15">
      <c r="W48" s="1336"/>
      <c r="Y48" s="1336"/>
      <c r="Z48" s="1336"/>
      <c r="AA48" s="1336"/>
      <c r="AB48" s="1336"/>
      <c r="AC48" s="1336"/>
      <c r="AD48" s="1336"/>
      <c r="AE48" s="1336"/>
      <c r="AF48" s="1336"/>
      <c r="AG48" s="1336"/>
      <c r="AH48" s="1336"/>
    </row>
    <row r="49" spans="28:34" x14ac:dyDescent="0.15"/>
    <row r="50" spans="28:34" x14ac:dyDescent="0.15">
      <c r="AE50" s="1336"/>
      <c r="AF50" s="1336"/>
      <c r="AG50" s="1336"/>
      <c r="AH50" s="1336"/>
    </row>
    <row r="51" spans="28:34" x14ac:dyDescent="0.15">
      <c r="AC51" s="1336"/>
      <c r="AD51" s="1336"/>
      <c r="AE51" s="1336"/>
      <c r="AF51" s="1336"/>
      <c r="AG51" s="1336"/>
      <c r="AH51" s="1336"/>
    </row>
    <row r="52" spans="28:34" x14ac:dyDescent="0.15"/>
    <row r="53" spans="28:34" x14ac:dyDescent="0.15">
      <c r="AF53" s="1336"/>
      <c r="AG53" s="1336"/>
      <c r="AH53" s="1336"/>
    </row>
    <row r="54" spans="28:34" x14ac:dyDescent="0.15">
      <c r="AH54" s="1336"/>
    </row>
    <row r="55" spans="28:34" x14ac:dyDescent="0.15"/>
    <row r="56" spans="28:34" x14ac:dyDescent="0.15">
      <c r="AB56" s="1336"/>
      <c r="AC56" s="1336"/>
      <c r="AD56" s="1336"/>
      <c r="AE56" s="1336"/>
      <c r="AF56" s="1336"/>
      <c r="AG56" s="1336"/>
      <c r="AH56" s="1336"/>
    </row>
    <row r="57" spans="28:34" x14ac:dyDescent="0.15">
      <c r="AH57" s="1336"/>
    </row>
    <row r="58" spans="28:34" x14ac:dyDescent="0.15">
      <c r="AH58" s="1336"/>
    </row>
    <row r="59" spans="28:34" x14ac:dyDescent="0.15">
      <c r="AG59" s="1336"/>
      <c r="AH59" s="1336"/>
    </row>
    <row r="60" spans="28:34" x14ac:dyDescent="0.15"/>
    <row r="61" spans="28:34" x14ac:dyDescent="0.15"/>
    <row r="62" spans="28:34" x14ac:dyDescent="0.15"/>
    <row r="63" spans="28:34" x14ac:dyDescent="0.15">
      <c r="AH63" s="1336"/>
    </row>
    <row r="64" spans="28:34" x14ac:dyDescent="0.15">
      <c r="AG64" s="1336"/>
      <c r="AH64" s="1336"/>
    </row>
    <row r="65" spans="28:34" x14ac:dyDescent="0.15"/>
    <row r="66" spans="28:34" x14ac:dyDescent="0.15"/>
    <row r="67" spans="28:34" x14ac:dyDescent="0.15"/>
    <row r="68" spans="28:34" x14ac:dyDescent="0.15">
      <c r="AB68" s="1336"/>
      <c r="AC68" s="1336"/>
      <c r="AD68" s="1336"/>
      <c r="AE68" s="1336"/>
      <c r="AF68" s="1336"/>
      <c r="AG68" s="1336"/>
      <c r="AH68" s="1336"/>
    </row>
    <row r="69" spans="28:34" x14ac:dyDescent="0.15">
      <c r="AF69" s="1336"/>
      <c r="AG69" s="1336"/>
      <c r="AH69" s="1336"/>
    </row>
    <row r="70" spans="28:34" x14ac:dyDescent="0.15"/>
    <row r="71" spans="28:34" x14ac:dyDescent="0.15"/>
    <row r="72" spans="28:34" x14ac:dyDescent="0.15"/>
    <row r="73" spans="28:34" x14ac:dyDescent="0.15"/>
    <row r="74" spans="28:34" x14ac:dyDescent="0.15"/>
    <row r="75" spans="28:34" x14ac:dyDescent="0.15">
      <c r="AH75" s="1336"/>
    </row>
    <row r="76" spans="28:34" x14ac:dyDescent="0.15">
      <c r="AF76" s="1336"/>
      <c r="AG76" s="1336"/>
      <c r="AH76" s="1336"/>
    </row>
    <row r="77" spans="28:34" x14ac:dyDescent="0.15">
      <c r="AG77" s="1336"/>
      <c r="AH77" s="1336"/>
    </row>
    <row r="78" spans="28:34" x14ac:dyDescent="0.15"/>
    <row r="79" spans="28:34" x14ac:dyDescent="0.15"/>
    <row r="80" spans="28:34" x14ac:dyDescent="0.15"/>
    <row r="81" spans="25:34" x14ac:dyDescent="0.15"/>
    <row r="82" spans="25:34" x14ac:dyDescent="0.15">
      <c r="Y82" s="1336"/>
    </row>
    <row r="83" spans="25:34" x14ac:dyDescent="0.15">
      <c r="Y83" s="1336"/>
      <c r="Z83" s="1336"/>
      <c r="AA83" s="1336"/>
      <c r="AB83" s="1336"/>
      <c r="AC83" s="1336"/>
      <c r="AD83" s="1336"/>
      <c r="AE83" s="1336"/>
      <c r="AF83" s="1336"/>
      <c r="AG83" s="1336"/>
      <c r="AH83" s="1336"/>
    </row>
    <row r="84" spans="25:34" x14ac:dyDescent="0.15"/>
    <row r="85" spans="25:34" x14ac:dyDescent="0.15"/>
    <row r="86" spans="25:34" x14ac:dyDescent="0.15"/>
    <row r="87" spans="25:34" x14ac:dyDescent="0.15"/>
    <row r="88" spans="25:34" x14ac:dyDescent="0.15">
      <c r="AH88" s="133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336"/>
      <c r="AG94" s="1336"/>
      <c r="AH94" s="1336"/>
    </row>
    <row r="95" spans="25:34" ht="13.5" customHeight="1" x14ac:dyDescent="0.15">
      <c r="AH95" s="133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336"/>
    </row>
    <row r="102" spans="33:34" ht="13.5" customHeight="1" x14ac:dyDescent="0.15"/>
    <row r="103" spans="33:34" ht="13.5" customHeight="1" x14ac:dyDescent="0.15"/>
    <row r="104" spans="33:34" ht="13.5" customHeight="1" x14ac:dyDescent="0.15">
      <c r="AG104" s="1336"/>
      <c r="AH104" s="133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336"/>
    </row>
    <row r="117" spans="34:122" ht="13.5" customHeight="1" x14ac:dyDescent="0.15"/>
    <row r="118" spans="34:122" ht="13.5" customHeight="1" x14ac:dyDescent="0.15"/>
    <row r="119" spans="34:122" ht="13.5" customHeight="1" x14ac:dyDescent="0.15"/>
    <row r="120" spans="34:122" ht="13.5" customHeight="1" x14ac:dyDescent="0.15">
      <c r="AH120" s="1336"/>
    </row>
    <row r="121" spans="34:122" ht="13.5" customHeight="1" x14ac:dyDescent="0.15">
      <c r="AH121" s="1336"/>
    </row>
    <row r="122" spans="34:122" ht="13.5" customHeight="1" x14ac:dyDescent="0.15"/>
    <row r="123" spans="34:122" ht="13.5" customHeight="1" x14ac:dyDescent="0.15"/>
    <row r="124" spans="34:122" ht="13.5" customHeight="1" x14ac:dyDescent="0.15"/>
    <row r="125" spans="34:122" ht="13.5" customHeight="1" x14ac:dyDescent="0.15">
      <c r="DR125" s="1336" t="s">
        <v>658</v>
      </c>
    </row>
  </sheetData>
  <sheetProtection algorithmName="SHA-512" hashValue="S0h2BF8NTnabTqhnzzhlM1LAxf/rUmnMVmWpp6QFJ/z+7a31VRHdmzeDpQTnE9PsvcBXzb8GyrDgw8qSF0+BRQ==" saltValue="52l9UtzzPgl0rdo0J8Q9Ww==" spinCount="100000" sheet="1" objects="1" scenarios="1"/>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55714</v>
      </c>
      <c r="E3" s="162"/>
      <c r="F3" s="163">
        <v>58051</v>
      </c>
      <c r="G3" s="164"/>
      <c r="H3" s="165"/>
    </row>
    <row r="4" spans="1:8" x14ac:dyDescent="0.15">
      <c r="A4" s="166"/>
      <c r="B4" s="167"/>
      <c r="C4" s="168"/>
      <c r="D4" s="169">
        <v>33108</v>
      </c>
      <c r="E4" s="170"/>
      <c r="F4" s="171">
        <v>32143</v>
      </c>
      <c r="G4" s="172"/>
      <c r="H4" s="173"/>
    </row>
    <row r="5" spans="1:8" x14ac:dyDescent="0.15">
      <c r="A5" s="154" t="s">
        <v>568</v>
      </c>
      <c r="B5" s="159"/>
      <c r="C5" s="160"/>
      <c r="D5" s="161">
        <v>71239</v>
      </c>
      <c r="E5" s="162"/>
      <c r="F5" s="163">
        <v>65942</v>
      </c>
      <c r="G5" s="164"/>
      <c r="H5" s="165"/>
    </row>
    <row r="6" spans="1:8" x14ac:dyDescent="0.15">
      <c r="A6" s="166"/>
      <c r="B6" s="167"/>
      <c r="C6" s="168"/>
      <c r="D6" s="169">
        <v>50314</v>
      </c>
      <c r="E6" s="170"/>
      <c r="F6" s="171">
        <v>32778</v>
      </c>
      <c r="G6" s="172"/>
      <c r="H6" s="173"/>
    </row>
    <row r="7" spans="1:8" x14ac:dyDescent="0.15">
      <c r="A7" s="154" t="s">
        <v>569</v>
      </c>
      <c r="B7" s="159"/>
      <c r="C7" s="160"/>
      <c r="D7" s="161">
        <v>78905</v>
      </c>
      <c r="E7" s="162"/>
      <c r="F7" s="163">
        <v>68655</v>
      </c>
      <c r="G7" s="164"/>
      <c r="H7" s="165"/>
    </row>
    <row r="8" spans="1:8" x14ac:dyDescent="0.15">
      <c r="A8" s="166"/>
      <c r="B8" s="167"/>
      <c r="C8" s="168"/>
      <c r="D8" s="169">
        <v>49718</v>
      </c>
      <c r="E8" s="170"/>
      <c r="F8" s="171">
        <v>32316</v>
      </c>
      <c r="G8" s="172"/>
      <c r="H8" s="173"/>
    </row>
    <row r="9" spans="1:8" x14ac:dyDescent="0.15">
      <c r="A9" s="154" t="s">
        <v>570</v>
      </c>
      <c r="B9" s="159"/>
      <c r="C9" s="160"/>
      <c r="D9" s="161">
        <v>73366</v>
      </c>
      <c r="E9" s="162"/>
      <c r="F9" s="163">
        <v>66863</v>
      </c>
      <c r="G9" s="164"/>
      <c r="H9" s="165"/>
    </row>
    <row r="10" spans="1:8" x14ac:dyDescent="0.15">
      <c r="A10" s="166"/>
      <c r="B10" s="167"/>
      <c r="C10" s="168"/>
      <c r="D10" s="169">
        <v>51342</v>
      </c>
      <c r="E10" s="170"/>
      <c r="F10" s="171">
        <v>32770</v>
      </c>
      <c r="G10" s="172"/>
      <c r="H10" s="173"/>
    </row>
    <row r="11" spans="1:8" x14ac:dyDescent="0.15">
      <c r="A11" s="154" t="s">
        <v>571</v>
      </c>
      <c r="B11" s="159"/>
      <c r="C11" s="160"/>
      <c r="D11" s="161">
        <v>64445</v>
      </c>
      <c r="E11" s="162"/>
      <c r="F11" s="163">
        <v>72051</v>
      </c>
      <c r="G11" s="164"/>
      <c r="H11" s="165"/>
    </row>
    <row r="12" spans="1:8" x14ac:dyDescent="0.15">
      <c r="A12" s="166"/>
      <c r="B12" s="167"/>
      <c r="C12" s="174"/>
      <c r="D12" s="169">
        <v>35344</v>
      </c>
      <c r="E12" s="170"/>
      <c r="F12" s="171">
        <v>34140</v>
      </c>
      <c r="G12" s="172"/>
      <c r="H12" s="173"/>
    </row>
    <row r="13" spans="1:8" x14ac:dyDescent="0.15">
      <c r="A13" s="154"/>
      <c r="B13" s="159"/>
      <c r="C13" s="175"/>
      <c r="D13" s="176">
        <v>68734</v>
      </c>
      <c r="E13" s="177"/>
      <c r="F13" s="178">
        <v>66312</v>
      </c>
      <c r="G13" s="179"/>
      <c r="H13" s="165"/>
    </row>
    <row r="14" spans="1:8" x14ac:dyDescent="0.15">
      <c r="A14" s="166"/>
      <c r="B14" s="167"/>
      <c r="C14" s="168"/>
      <c r="D14" s="169">
        <v>43965</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8.07</v>
      </c>
      <c r="C19" s="180">
        <f>ROUND(VALUE(SUBSTITUTE(実質収支比率等に係る経年分析!G$48,"▲","-")),2)</f>
        <v>5.16</v>
      </c>
      <c r="D19" s="180">
        <f>ROUND(VALUE(SUBSTITUTE(実質収支比率等に係る経年分析!H$48,"▲","-")),2)</f>
        <v>5.63</v>
      </c>
      <c r="E19" s="180">
        <f>ROUND(VALUE(SUBSTITUTE(実質収支比率等に係る経年分析!I$48,"▲","-")),2)</f>
        <v>4.3899999999999997</v>
      </c>
      <c r="F19" s="180">
        <f>ROUND(VALUE(SUBSTITUTE(実質収支比率等に係る経年分析!J$48,"▲","-")),2)</f>
        <v>3.49</v>
      </c>
    </row>
    <row r="20" spans="1:11" x14ac:dyDescent="0.15">
      <c r="A20" s="180" t="s">
        <v>55</v>
      </c>
      <c r="B20" s="180">
        <f>ROUND(VALUE(SUBSTITUTE(実質収支比率等に係る経年分析!F$47,"▲","-")),2)</f>
        <v>17.600000000000001</v>
      </c>
      <c r="C20" s="180">
        <f>ROUND(VALUE(SUBSTITUTE(実質収支比率等に係る経年分析!G$47,"▲","-")),2)</f>
        <v>18.23</v>
      </c>
      <c r="D20" s="180">
        <f>ROUND(VALUE(SUBSTITUTE(実質収支比率等に係る経年分析!H$47,"▲","-")),2)</f>
        <v>17.34</v>
      </c>
      <c r="E20" s="180">
        <f>ROUND(VALUE(SUBSTITUTE(実質収支比率等に係る経年分析!I$47,"▲","-")),2)</f>
        <v>18.079999999999998</v>
      </c>
      <c r="F20" s="180">
        <f>ROUND(VALUE(SUBSTITUTE(実質収支比率等に係る経年分析!J$47,"▲","-")),2)</f>
        <v>17.53</v>
      </c>
    </row>
    <row r="21" spans="1:11" x14ac:dyDescent="0.15">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-6.28</v>
      </c>
      <c r="D21" s="180">
        <f>IF(ISNUMBER(VALUE(SUBSTITUTE(実質収支比率等に係る経年分析!H$49,"▲","-"))),ROUND(VALUE(SUBSTITUTE(実質収支比率等に係る経年分析!H$49,"▲","-")),2),NA())</f>
        <v>-3.62</v>
      </c>
      <c r="E21" s="180">
        <f>IF(ISNUMBER(VALUE(SUBSTITUTE(実質収支比率等に係る経年分析!I$49,"▲","-"))),ROUND(VALUE(SUBSTITUTE(実質収支比率等に係る経年分析!I$49,"▲","-")),2),NA())</f>
        <v>-3.8</v>
      </c>
      <c r="F21" s="180">
        <f>IF(ISNUMBER(VALUE(SUBSTITUTE(実質収支比率等に係る経年分析!J$49,"▲","-"))),ROUND(VALUE(SUBSTITUTE(実質収支比率等に係る経年分析!J$49,"▲","-")),2),NA())</f>
        <v>-4.28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磯野計記念奨学金特別会計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津山市工業用水道事業会計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津山市下水道事業会計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3.49</v>
      </c>
    </row>
    <row r="36" spans="1:16" x14ac:dyDescent="0.15">
      <c r="A36" s="181" t="str">
        <f>IF(連結実質赤字比率に係る赤字・黒字の構成分析!C$34="",NA(),連結実質赤字比率に係る赤字・黒字の構成分析!C$34)</f>
        <v>津山市水道事業会計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16.489999999999998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5772</v>
      </c>
      <c r="E42" s="182"/>
      <c r="F42" s="182"/>
      <c r="G42" s="182">
        <f>'実質公債費比率（分子）の構造'!L$52</f>
        <v>5841</v>
      </c>
      <c r="H42" s="182"/>
      <c r="I42" s="182"/>
      <c r="J42" s="182">
        <f>'実質公債費比率（分子）の構造'!M$52</f>
        <v>5750</v>
      </c>
      <c r="K42" s="182"/>
      <c r="L42" s="182"/>
      <c r="M42" s="182">
        <f>'実質公債費比率（分子）の構造'!N$52</f>
        <v>5966</v>
      </c>
      <c r="N42" s="182"/>
      <c r="O42" s="182"/>
      <c r="P42" s="182">
        <f>'実質公債費比率（分子）の構造'!O$52</f>
        <v>5996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233</v>
      </c>
      <c r="C44" s="182"/>
      <c r="D44" s="182"/>
      <c r="E44" s="182">
        <f>'実質公債費比率（分子）の構造'!L$50</f>
        <v>216</v>
      </c>
      <c r="F44" s="182"/>
      <c r="G44" s="182"/>
      <c r="H44" s="182">
        <f>'実質公債費比率（分子）の構造'!M$50</f>
        <v>208</v>
      </c>
      <c r="I44" s="182"/>
      <c r="J44" s="182"/>
      <c r="K44" s="182">
        <f>'実質公債費比率（分子）の構造'!N$50</f>
        <v>201</v>
      </c>
      <c r="L44" s="182"/>
      <c r="M44" s="182"/>
      <c r="N44" s="182">
        <f>'実質公債費比率（分子）の構造'!O$50</f>
        <v>193</v>
      </c>
      <c r="O44" s="182"/>
      <c r="P44" s="182"/>
    </row>
    <row r="45" spans="1:16" x14ac:dyDescent="0.15">
      <c r="A45" s="182" t="s">
        <v>66</v>
      </c>
      <c r="B45" s="182">
        <f>'実質公債費比率（分子）の構造'!K$49</f>
        <v>281</v>
      </c>
      <c r="C45" s="182"/>
      <c r="D45" s="182"/>
      <c r="E45" s="182">
        <f>'実質公債費比率（分子）の構造'!L$49</f>
        <v>346</v>
      </c>
      <c r="F45" s="182"/>
      <c r="G45" s="182"/>
      <c r="H45" s="182">
        <f>'実質公債費比率（分子）の構造'!M$49</f>
        <v>365</v>
      </c>
      <c r="I45" s="182"/>
      <c r="J45" s="182"/>
      <c r="K45" s="182">
        <f>'実質公債費比率（分子）の構造'!N$49</f>
        <v>503</v>
      </c>
      <c r="L45" s="182"/>
      <c r="M45" s="182"/>
      <c r="N45" s="182">
        <f>'実質公債費比率（分子）の構造'!O$49</f>
        <v>787</v>
      </c>
      <c r="O45" s="182"/>
      <c r="P45" s="182"/>
    </row>
    <row r="46" spans="1:16" x14ac:dyDescent="0.15">
      <c r="A46" s="182" t="s">
        <v>67</v>
      </c>
      <c r="B46" s="182">
        <f>'実質公債費比率（分子）の構造'!K$48</f>
        <v>1994</v>
      </c>
      <c r="C46" s="182"/>
      <c r="D46" s="182"/>
      <c r="E46" s="182">
        <f>'実質公債費比率（分子）の構造'!L$48</f>
        <v>1825</v>
      </c>
      <c r="F46" s="182"/>
      <c r="G46" s="182"/>
      <c r="H46" s="182">
        <f>'実質公債費比率（分子）の構造'!M$48</f>
        <v>1780</v>
      </c>
      <c r="I46" s="182"/>
      <c r="J46" s="182"/>
      <c r="K46" s="182">
        <f>'実質公債費比率（分子）の構造'!N$48</f>
        <v>1805</v>
      </c>
      <c r="L46" s="182"/>
      <c r="M46" s="182"/>
      <c r="N46" s="182">
        <f>'実質公債費比率（分子）の構造'!O$48</f>
        <v>1694</v>
      </c>
      <c r="O46" s="182"/>
      <c r="P46" s="182"/>
    </row>
    <row r="47" spans="1:16" x14ac:dyDescent="0.15">
      <c r="A47" s="182" t="s">
        <v>68</v>
      </c>
      <c r="B47" s="182">
        <f>'実質公債費比率（分子）の構造'!K$47</f>
        <v>27</v>
      </c>
      <c r="C47" s="182"/>
      <c r="D47" s="182"/>
      <c r="E47" s="182">
        <f>'実質公債費比率（分子）の構造'!L$47</f>
        <v>27</v>
      </c>
      <c r="F47" s="182"/>
      <c r="G47" s="182"/>
      <c r="H47" s="182">
        <f>'実質公債費比率（分子）の構造'!M$47</f>
        <v>20</v>
      </c>
      <c r="I47" s="182"/>
      <c r="J47" s="182"/>
      <c r="K47" s="182">
        <f>'実質公債費比率（分子）の構造'!N$47</f>
        <v>13</v>
      </c>
      <c r="L47" s="182"/>
      <c r="M47" s="182"/>
      <c r="N47" s="182">
        <f>'実質公債費比率（分子）の構造'!O$47</f>
        <v>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5757</v>
      </c>
      <c r="C49" s="182"/>
      <c r="D49" s="182"/>
      <c r="E49" s="182">
        <f>'実質公債費比率（分子）の構造'!L$45</f>
        <v>6097</v>
      </c>
      <c r="F49" s="182"/>
      <c r="G49" s="182"/>
      <c r="H49" s="182">
        <f>'実質公債費比率（分子）の構造'!M$45</f>
        <v>6064</v>
      </c>
      <c r="I49" s="182"/>
      <c r="J49" s="182"/>
      <c r="K49" s="182">
        <f>'実質公債費比率（分子）の構造'!N$45</f>
        <v>6137</v>
      </c>
      <c r="L49" s="182"/>
      <c r="M49" s="182"/>
      <c r="N49" s="182">
        <f>'実質公債費比率（分子）の構造'!O$45</f>
        <v>6009</v>
      </c>
      <c r="O49" s="182"/>
      <c r="P49" s="182"/>
    </row>
    <row r="50" spans="1:16" x14ac:dyDescent="0.15">
      <c r="A50" s="182" t="s">
        <v>71</v>
      </c>
      <c r="B50" s="182" t="e">
        <f>NA()</f>
        <v>#N/A</v>
      </c>
      <c r="C50" s="182">
        <f>IF(ISNUMBER('実質公債費比率（分子）の構造'!K$53),'実質公債費比率（分子）の構造'!K$53,NA())</f>
        <v>2520</v>
      </c>
      <c r="D50" s="182" t="e">
        <f>NA()</f>
        <v>#N/A</v>
      </c>
      <c r="E50" s="182" t="e">
        <f>NA()</f>
        <v>#N/A</v>
      </c>
      <c r="F50" s="182">
        <f>IF(ISNUMBER('実質公債費比率（分子）の構造'!L$53),'実質公債費比率（分子）の構造'!L$53,NA())</f>
        <v>2670</v>
      </c>
      <c r="G50" s="182" t="e">
        <f>NA()</f>
        <v>#N/A</v>
      </c>
      <c r="H50" s="182" t="e">
        <f>NA()</f>
        <v>#N/A</v>
      </c>
      <c r="I50" s="182">
        <f>IF(ISNUMBER('実質公債費比率（分子）の構造'!M$53),'実質公債費比率（分子）の構造'!M$53,NA())</f>
        <v>2687</v>
      </c>
      <c r="J50" s="182" t="e">
        <f>NA()</f>
        <v>#N/A</v>
      </c>
      <c r="K50" s="182" t="e">
        <f>NA()</f>
        <v>#N/A</v>
      </c>
      <c r="L50" s="182">
        <f>IF(ISNUMBER('実質公債費比率（分子）の構造'!N$53),'実質公債費比率（分子）の構造'!N$53,NA())</f>
        <v>2693</v>
      </c>
      <c r="M50" s="182" t="e">
        <f>NA()</f>
        <v>#N/A</v>
      </c>
      <c r="N50" s="182" t="e">
        <f>NA()</f>
        <v>#N/A</v>
      </c>
      <c r="O50" s="182">
        <f>IF(ISNUMBER('実質公債費比率（分子）の構造'!O$53),'実質公債費比率（分子）の構造'!O$53,NA())</f>
        <v>2694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64629</v>
      </c>
      <c r="E56" s="181"/>
      <c r="F56" s="181"/>
      <c r="G56" s="181">
        <f>'将来負担比率（分子）の構造'!J$52</f>
        <v>66533</v>
      </c>
      <c r="H56" s="181"/>
      <c r="I56" s="181"/>
      <c r="J56" s="181">
        <f>'将来負担比率（分子）の構造'!K$52</f>
        <v>67920</v>
      </c>
      <c r="K56" s="181"/>
      <c r="L56" s="181"/>
      <c r="M56" s="181">
        <f>'将来負担比率（分子）の構造'!L$52</f>
        <v>68423</v>
      </c>
      <c r="N56" s="181"/>
      <c r="O56" s="181"/>
      <c r="P56" s="181">
        <f>'将来負担比率（分子）の構造'!M$52</f>
        <v>68200</v>
      </c>
    </row>
    <row r="57" spans="1:16" x14ac:dyDescent="0.15">
      <c r="A57" s="181" t="s">
        <v>42</v>
      </c>
      <c r="B57" s="181"/>
      <c r="C57" s="181"/>
      <c r="D57" s="181">
        <f>'将来負担比率（分子）の構造'!I$51</f>
        <v>11335</v>
      </c>
      <c r="E57" s="181"/>
      <c r="F57" s="181"/>
      <c r="G57" s="181">
        <f>'将来負担比率（分子）の構造'!J$51</f>
        <v>11459</v>
      </c>
      <c r="H57" s="181"/>
      <c r="I57" s="181"/>
      <c r="J57" s="181">
        <f>'将来負担比率（分子）の構造'!K$51</f>
        <v>11523</v>
      </c>
      <c r="K57" s="181"/>
      <c r="L57" s="181"/>
      <c r="M57" s="181">
        <f>'将来負担比率（分子）の構造'!L$51</f>
        <v>11041</v>
      </c>
      <c r="N57" s="181"/>
      <c r="O57" s="181"/>
      <c r="P57" s="181">
        <f>'将来負担比率（分子）の構造'!M$51</f>
        <v>10193</v>
      </c>
    </row>
    <row r="58" spans="1:16" x14ac:dyDescent="0.15">
      <c r="A58" s="181" t="s">
        <v>41</v>
      </c>
      <c r="B58" s="181"/>
      <c r="C58" s="181"/>
      <c r="D58" s="181">
        <f>'将来負担比率（分子）の構造'!I$50</f>
        <v>8726</v>
      </c>
      <c r="E58" s="181"/>
      <c r="F58" s="181"/>
      <c r="G58" s="181">
        <f>'将来負担比率（分子）の構造'!J$50</f>
        <v>10000</v>
      </c>
      <c r="H58" s="181"/>
      <c r="I58" s="181"/>
      <c r="J58" s="181">
        <f>'将来負担比率（分子）の構造'!K$50</f>
        <v>9964</v>
      </c>
      <c r="K58" s="181"/>
      <c r="L58" s="181"/>
      <c r="M58" s="181">
        <f>'将来負担比率（分子）の構造'!L$50</f>
        <v>8697</v>
      </c>
      <c r="N58" s="181"/>
      <c r="O58" s="181"/>
      <c r="P58" s="181">
        <f>'将来負担比率（分子）の構造'!M$50</f>
        <v>8385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t="str">
        <f>'将来負担比率（分子）の構造'!J$46</f>
        <v>-</v>
      </c>
      <c r="F61" s="181"/>
      <c r="G61" s="181"/>
      <c r="H61" s="181">
        <f>'将来負担比率（分子）の構造'!K$46</f>
        <v>1</v>
      </c>
      <c r="I61" s="181"/>
      <c r="J61" s="181"/>
      <c r="K61" s="181">
        <f>'将来負担比率（分子）の構造'!L$46</f>
        <v>9</v>
      </c>
      <c r="L61" s="181"/>
      <c r="M61" s="181"/>
      <c r="N61" s="181">
        <f>'将来負担比率（分子）の構造'!M$46</f>
        <v>13</v>
      </c>
      <c r="O61" s="181"/>
      <c r="P61" s="181"/>
    </row>
    <row r="62" spans="1:16" x14ac:dyDescent="0.15">
      <c r="A62" s="181" t="s">
        <v>35</v>
      </c>
      <c r="B62" s="181">
        <f>'将来負担比率（分子）の構造'!I$45</f>
        <v>6123</v>
      </c>
      <c r="C62" s="181"/>
      <c r="D62" s="181"/>
      <c r="E62" s="181">
        <f>'将来負担比率（分子）の構造'!J$45</f>
        <v>6353</v>
      </c>
      <c r="F62" s="181"/>
      <c r="G62" s="181"/>
      <c r="H62" s="181">
        <f>'将来負担比率（分子）の構造'!K$45</f>
        <v>6112</v>
      </c>
      <c r="I62" s="181"/>
      <c r="J62" s="181"/>
      <c r="K62" s="181">
        <f>'将来負担比率（分子）の構造'!L$45</f>
        <v>5852</v>
      </c>
      <c r="L62" s="181"/>
      <c r="M62" s="181"/>
      <c r="N62" s="181">
        <f>'将来負担比率（分子）の構造'!M$45</f>
        <v>5840</v>
      </c>
      <c r="O62" s="181"/>
      <c r="P62" s="181"/>
    </row>
    <row r="63" spans="1:16" x14ac:dyDescent="0.15">
      <c r="A63" s="181" t="s">
        <v>34</v>
      </c>
      <c r="B63" s="181">
        <f>'将来負担比率（分子）の構造'!I$44</f>
        <v>8092</v>
      </c>
      <c r="C63" s="181"/>
      <c r="D63" s="181"/>
      <c r="E63" s="181">
        <f>'将来負担比率（分子）の構造'!J$44</f>
        <v>8248</v>
      </c>
      <c r="F63" s="181"/>
      <c r="G63" s="181"/>
      <c r="H63" s="181">
        <f>'将来負担比率（分子）の構造'!K$44</f>
        <v>8991</v>
      </c>
      <c r="I63" s="181"/>
      <c r="J63" s="181"/>
      <c r="K63" s="181">
        <f>'将来負担比率（分子）の構造'!L$44</f>
        <v>9611</v>
      </c>
      <c r="L63" s="181"/>
      <c r="M63" s="181"/>
      <c r="N63" s="181">
        <f>'将来負担比率（分子）の構造'!M$44</f>
        <v>8958</v>
      </c>
      <c r="O63" s="181"/>
      <c r="P63" s="181"/>
    </row>
    <row r="64" spans="1:16" x14ac:dyDescent="0.15">
      <c r="A64" s="181" t="s">
        <v>33</v>
      </c>
      <c r="B64" s="181">
        <f>'将来負担比率（分子）の構造'!I$43</f>
        <v>30554</v>
      </c>
      <c r="C64" s="181"/>
      <c r="D64" s="181"/>
      <c r="E64" s="181">
        <f>'将来負担比率（分子）の構造'!J$43</f>
        <v>28339</v>
      </c>
      <c r="F64" s="181"/>
      <c r="G64" s="181"/>
      <c r="H64" s="181">
        <f>'将来負担比率（分子）の構造'!K$43</f>
        <v>27471</v>
      </c>
      <c r="I64" s="181"/>
      <c r="J64" s="181"/>
      <c r="K64" s="181">
        <f>'将来負担比率（分子）の構造'!L$43</f>
        <v>26458</v>
      </c>
      <c r="L64" s="181"/>
      <c r="M64" s="181"/>
      <c r="N64" s="181">
        <f>'将来負担比率（分子）の構造'!M$43</f>
        <v>25266</v>
      </c>
      <c r="O64" s="181"/>
      <c r="P64" s="181"/>
    </row>
    <row r="65" spans="1:16" x14ac:dyDescent="0.15">
      <c r="A65" s="181" t="s">
        <v>32</v>
      </c>
      <c r="B65" s="181">
        <f>'将来負担比率（分子）の構造'!I$42</f>
        <v>1969</v>
      </c>
      <c r="C65" s="181"/>
      <c r="D65" s="181"/>
      <c r="E65" s="181">
        <f>'将来負担比率（分子）の構造'!J$42</f>
        <v>1808</v>
      </c>
      <c r="F65" s="181"/>
      <c r="G65" s="181"/>
      <c r="H65" s="181">
        <f>'将来負担比率（分子）の構造'!K$42</f>
        <v>1640</v>
      </c>
      <c r="I65" s="181"/>
      <c r="J65" s="181"/>
      <c r="K65" s="181">
        <f>'将来負担比率（分子）の構造'!L$42</f>
        <v>1468</v>
      </c>
      <c r="L65" s="181"/>
      <c r="M65" s="181"/>
      <c r="N65" s="181">
        <f>'将来負担比率（分子）の構造'!M$42</f>
        <v>1296</v>
      </c>
      <c r="O65" s="181"/>
      <c r="P65" s="181"/>
    </row>
    <row r="66" spans="1:16" x14ac:dyDescent="0.15">
      <c r="A66" s="181" t="s">
        <v>31</v>
      </c>
      <c r="B66" s="181">
        <f>'将来負担比率（分子）の構造'!I$41</f>
        <v>73728</v>
      </c>
      <c r="C66" s="181"/>
      <c r="D66" s="181"/>
      <c r="E66" s="181">
        <f>'将来負担比率（分子）の構造'!J$41</f>
        <v>74072</v>
      </c>
      <c r="F66" s="181"/>
      <c r="G66" s="181"/>
      <c r="H66" s="181">
        <f>'将来負担比率（分子）の構造'!K$41</f>
        <v>75389</v>
      </c>
      <c r="I66" s="181"/>
      <c r="J66" s="181"/>
      <c r="K66" s="181">
        <f>'将来負担比率（分子）の構造'!L$41</f>
        <v>73988</v>
      </c>
      <c r="L66" s="181"/>
      <c r="M66" s="181"/>
      <c r="N66" s="181">
        <f>'将来負担比率（分子）の構造'!M$41</f>
        <v>73669</v>
      </c>
      <c r="O66" s="181"/>
      <c r="P66" s="181"/>
    </row>
    <row r="67" spans="1:16" x14ac:dyDescent="0.15">
      <c r="A67" s="181" t="s">
        <v>75</v>
      </c>
      <c r="B67" s="181" t="e">
        <f>NA()</f>
        <v>#N/A</v>
      </c>
      <c r="C67" s="181">
        <f>IF(ISNUMBER('将来負担比率（分子）の構造'!I$53), IF('将来負担比率（分子）の構造'!I$53 &lt; 0, 0, '将来負担比率（分子）の構造'!I$53), NA())</f>
        <v>35780</v>
      </c>
      <c r="D67" s="181" t="e">
        <f>NA()</f>
        <v>#N/A</v>
      </c>
      <c r="E67" s="181" t="e">
        <f>NA()</f>
        <v>#N/A</v>
      </c>
      <c r="F67" s="181">
        <f>IF(ISNUMBER('将来負担比率（分子）の構造'!J$53), IF('将来負担比率（分子）の構造'!J$53 &lt; 0, 0, '将来負担比率（分子）の構造'!J$53), NA())</f>
        <v>30828</v>
      </c>
      <c r="G67" s="181" t="e">
        <f>NA()</f>
        <v>#N/A</v>
      </c>
      <c r="H67" s="181" t="e">
        <f>NA()</f>
        <v>#N/A</v>
      </c>
      <c r="I67" s="181">
        <f>IF(ISNUMBER('将来負担比率（分子）の構造'!K$53), IF('将来負担比率（分子）の構造'!K$53 &lt; 0, 0, '将来負担比率（分子）の構造'!K$53), NA())</f>
        <v>30196</v>
      </c>
      <c r="J67" s="181" t="e">
        <f>NA()</f>
        <v>#N/A</v>
      </c>
      <c r="K67" s="181" t="e">
        <f>NA()</f>
        <v>#N/A</v>
      </c>
      <c r="L67" s="181">
        <f>IF(ISNUMBER('将来負担比率（分子）の構造'!L$53), IF('将来負担比率（分子）の構造'!L$53 &lt; 0, 0, '将来負担比率（分子）の構造'!L$53), NA())</f>
        <v>29224</v>
      </c>
      <c r="M67" s="181" t="e">
        <f>NA()</f>
        <v>#N/A</v>
      </c>
      <c r="N67" s="181" t="e">
        <f>NA()</f>
        <v>#N/A</v>
      </c>
      <c r="O67" s="181">
        <f>IF(ISNUMBER('将来負担比率（分子）の構造'!M$53), IF('将来負担比率（分子）の構造'!M$53 &lt; 0, 0, '将来負担比率（分子）の構造'!M$53), NA())</f>
        <v>28264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4718</v>
      </c>
      <c r="C72" s="185">
        <f>基金残高に係る経年分析!G55</f>
        <v>4920</v>
      </c>
      <c r="D72" s="185">
        <f>基金残高に係る経年分析!H55</f>
        <v>4723</v>
      </c>
    </row>
    <row r="73" spans="1:16" x14ac:dyDescent="0.15">
      <c r="A73" s="184" t="s">
        <v>78</v>
      </c>
      <c r="B73" s="185">
        <f>基金残高に係る経年分析!F56</f>
        <v>652</v>
      </c>
      <c r="C73" s="185">
        <f>基金残高に係る経年分析!G56</f>
        <v>644</v>
      </c>
      <c r="D73" s="185">
        <f>基金残高に係る経年分析!H56</f>
        <v>626</v>
      </c>
    </row>
    <row r="74" spans="1:16" x14ac:dyDescent="0.15">
      <c r="A74" s="184" t="s">
        <v>79</v>
      </c>
      <c r="B74" s="185">
        <f>基金残高に係る経年分析!F57</f>
        <v>6157</v>
      </c>
      <c r="C74" s="185">
        <f>基金残高に係る経年分析!G57</f>
        <v>3053</v>
      </c>
      <c r="D74" s="185">
        <f>基金残高に係る経年分析!H57</f>
        <v>2117</v>
      </c>
    </row>
  </sheetData>
  <sheetProtection algorithmName="SHA-512" hashValue="UhZ3bxMNcnUiYBiyBunGVTZaSxFvQgMleqtwCb/kcOY5DyEz5nOYDRbLXRmMKQ/gOBSKmlYPh5bZaiaGE5KdaA==" saltValue="JitzD9C5WW1AoZb9Xm9Y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13439445</v>
      </c>
      <c r="S5" s="734"/>
      <c r="T5" s="734"/>
      <c r="U5" s="734"/>
      <c r="V5" s="734"/>
      <c r="W5" s="734"/>
      <c r="X5" s="734"/>
      <c r="Y5" s="777"/>
      <c r="Z5" s="795">
        <v>26.7</v>
      </c>
      <c r="AA5" s="795"/>
      <c r="AB5" s="795"/>
      <c r="AC5" s="795"/>
      <c r="AD5" s="796">
        <v>12780255</v>
      </c>
      <c r="AE5" s="796"/>
      <c r="AF5" s="796"/>
      <c r="AG5" s="796"/>
      <c r="AH5" s="796"/>
      <c r="AI5" s="796"/>
      <c r="AJ5" s="796"/>
      <c r="AK5" s="796"/>
      <c r="AL5" s="778">
        <v>48.7</v>
      </c>
      <c r="AM5" s="749"/>
      <c r="AN5" s="749"/>
      <c r="AO5" s="779"/>
      <c r="AP5" s="744" t="s">
        <v>231</v>
      </c>
      <c r="AQ5" s="745"/>
      <c r="AR5" s="745"/>
      <c r="AS5" s="745"/>
      <c r="AT5" s="745"/>
      <c r="AU5" s="745"/>
      <c r="AV5" s="745"/>
      <c r="AW5" s="745"/>
      <c r="AX5" s="745"/>
      <c r="AY5" s="745"/>
      <c r="AZ5" s="745"/>
      <c r="BA5" s="745"/>
      <c r="BB5" s="745"/>
      <c r="BC5" s="745"/>
      <c r="BD5" s="745"/>
      <c r="BE5" s="745"/>
      <c r="BF5" s="746"/>
      <c r="BG5" s="678">
        <v>12776675</v>
      </c>
      <c r="BH5" s="679"/>
      <c r="BI5" s="679"/>
      <c r="BJ5" s="679"/>
      <c r="BK5" s="679"/>
      <c r="BL5" s="679"/>
      <c r="BM5" s="679"/>
      <c r="BN5" s="680"/>
      <c r="BO5" s="715">
        <v>95.1</v>
      </c>
      <c r="BP5" s="715"/>
      <c r="BQ5" s="715"/>
      <c r="BR5" s="715"/>
      <c r="BS5" s="716">
        <v>156866</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521506</v>
      </c>
      <c r="S6" s="679"/>
      <c r="T6" s="679"/>
      <c r="U6" s="679"/>
      <c r="V6" s="679"/>
      <c r="W6" s="679"/>
      <c r="X6" s="679"/>
      <c r="Y6" s="680"/>
      <c r="Z6" s="715">
        <v>1</v>
      </c>
      <c r="AA6" s="715"/>
      <c r="AB6" s="715"/>
      <c r="AC6" s="715"/>
      <c r="AD6" s="716">
        <v>521506</v>
      </c>
      <c r="AE6" s="716"/>
      <c r="AF6" s="716"/>
      <c r="AG6" s="716"/>
      <c r="AH6" s="716"/>
      <c r="AI6" s="716"/>
      <c r="AJ6" s="716"/>
      <c r="AK6" s="716"/>
      <c r="AL6" s="681">
        <v>2</v>
      </c>
      <c r="AM6" s="682"/>
      <c r="AN6" s="682"/>
      <c r="AO6" s="717"/>
      <c r="AP6" s="675" t="s">
        <v>236</v>
      </c>
      <c r="AQ6" s="676"/>
      <c r="AR6" s="676"/>
      <c r="AS6" s="676"/>
      <c r="AT6" s="676"/>
      <c r="AU6" s="676"/>
      <c r="AV6" s="676"/>
      <c r="AW6" s="676"/>
      <c r="AX6" s="676"/>
      <c r="AY6" s="676"/>
      <c r="AZ6" s="676"/>
      <c r="BA6" s="676"/>
      <c r="BB6" s="676"/>
      <c r="BC6" s="676"/>
      <c r="BD6" s="676"/>
      <c r="BE6" s="676"/>
      <c r="BF6" s="677"/>
      <c r="BG6" s="678">
        <v>12776675</v>
      </c>
      <c r="BH6" s="679"/>
      <c r="BI6" s="679"/>
      <c r="BJ6" s="679"/>
      <c r="BK6" s="679"/>
      <c r="BL6" s="679"/>
      <c r="BM6" s="679"/>
      <c r="BN6" s="680"/>
      <c r="BO6" s="715">
        <v>95.1</v>
      </c>
      <c r="BP6" s="715"/>
      <c r="BQ6" s="715"/>
      <c r="BR6" s="715"/>
      <c r="BS6" s="716">
        <v>156866</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371081</v>
      </c>
      <c r="CS6" s="679"/>
      <c r="CT6" s="679"/>
      <c r="CU6" s="679"/>
      <c r="CV6" s="679"/>
      <c r="CW6" s="679"/>
      <c r="CX6" s="679"/>
      <c r="CY6" s="680"/>
      <c r="CZ6" s="778">
        <v>0.8</v>
      </c>
      <c r="DA6" s="749"/>
      <c r="DB6" s="749"/>
      <c r="DC6" s="781"/>
      <c r="DD6" s="684" t="s">
        <v>177</v>
      </c>
      <c r="DE6" s="679"/>
      <c r="DF6" s="679"/>
      <c r="DG6" s="679"/>
      <c r="DH6" s="679"/>
      <c r="DI6" s="679"/>
      <c r="DJ6" s="679"/>
      <c r="DK6" s="679"/>
      <c r="DL6" s="679"/>
      <c r="DM6" s="679"/>
      <c r="DN6" s="679"/>
      <c r="DO6" s="679"/>
      <c r="DP6" s="680"/>
      <c r="DQ6" s="684">
        <v>371081</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13137</v>
      </c>
      <c r="S7" s="679"/>
      <c r="T7" s="679"/>
      <c r="U7" s="679"/>
      <c r="V7" s="679"/>
      <c r="W7" s="679"/>
      <c r="X7" s="679"/>
      <c r="Y7" s="680"/>
      <c r="Z7" s="715">
        <v>0</v>
      </c>
      <c r="AA7" s="715"/>
      <c r="AB7" s="715"/>
      <c r="AC7" s="715"/>
      <c r="AD7" s="716">
        <v>13137</v>
      </c>
      <c r="AE7" s="716"/>
      <c r="AF7" s="716"/>
      <c r="AG7" s="716"/>
      <c r="AH7" s="716"/>
      <c r="AI7" s="716"/>
      <c r="AJ7" s="716"/>
      <c r="AK7" s="716"/>
      <c r="AL7" s="681">
        <v>0.1</v>
      </c>
      <c r="AM7" s="682"/>
      <c r="AN7" s="682"/>
      <c r="AO7" s="717"/>
      <c r="AP7" s="675" t="s">
        <v>239</v>
      </c>
      <c r="AQ7" s="676"/>
      <c r="AR7" s="676"/>
      <c r="AS7" s="676"/>
      <c r="AT7" s="676"/>
      <c r="AU7" s="676"/>
      <c r="AV7" s="676"/>
      <c r="AW7" s="676"/>
      <c r="AX7" s="676"/>
      <c r="AY7" s="676"/>
      <c r="AZ7" s="676"/>
      <c r="BA7" s="676"/>
      <c r="BB7" s="676"/>
      <c r="BC7" s="676"/>
      <c r="BD7" s="676"/>
      <c r="BE7" s="676"/>
      <c r="BF7" s="677"/>
      <c r="BG7" s="678">
        <v>5664572</v>
      </c>
      <c r="BH7" s="679"/>
      <c r="BI7" s="679"/>
      <c r="BJ7" s="679"/>
      <c r="BK7" s="679"/>
      <c r="BL7" s="679"/>
      <c r="BM7" s="679"/>
      <c r="BN7" s="680"/>
      <c r="BO7" s="715">
        <v>42.1</v>
      </c>
      <c r="BP7" s="715"/>
      <c r="BQ7" s="715"/>
      <c r="BR7" s="715"/>
      <c r="BS7" s="716">
        <v>156866</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5424484</v>
      </c>
      <c r="CS7" s="679"/>
      <c r="CT7" s="679"/>
      <c r="CU7" s="679"/>
      <c r="CV7" s="679"/>
      <c r="CW7" s="679"/>
      <c r="CX7" s="679"/>
      <c r="CY7" s="680"/>
      <c r="CZ7" s="715">
        <v>11.1</v>
      </c>
      <c r="DA7" s="715"/>
      <c r="DB7" s="715"/>
      <c r="DC7" s="715"/>
      <c r="DD7" s="684">
        <v>1356390</v>
      </c>
      <c r="DE7" s="679"/>
      <c r="DF7" s="679"/>
      <c r="DG7" s="679"/>
      <c r="DH7" s="679"/>
      <c r="DI7" s="679"/>
      <c r="DJ7" s="679"/>
      <c r="DK7" s="679"/>
      <c r="DL7" s="679"/>
      <c r="DM7" s="679"/>
      <c r="DN7" s="679"/>
      <c r="DO7" s="679"/>
      <c r="DP7" s="680"/>
      <c r="DQ7" s="684">
        <v>3169371</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54028</v>
      </c>
      <c r="S8" s="679"/>
      <c r="T8" s="679"/>
      <c r="U8" s="679"/>
      <c r="V8" s="679"/>
      <c r="W8" s="679"/>
      <c r="X8" s="679"/>
      <c r="Y8" s="680"/>
      <c r="Z8" s="715">
        <v>0.1</v>
      </c>
      <c r="AA8" s="715"/>
      <c r="AB8" s="715"/>
      <c r="AC8" s="715"/>
      <c r="AD8" s="716">
        <v>54028</v>
      </c>
      <c r="AE8" s="716"/>
      <c r="AF8" s="716"/>
      <c r="AG8" s="716"/>
      <c r="AH8" s="716"/>
      <c r="AI8" s="716"/>
      <c r="AJ8" s="716"/>
      <c r="AK8" s="716"/>
      <c r="AL8" s="681">
        <v>0.2</v>
      </c>
      <c r="AM8" s="682"/>
      <c r="AN8" s="682"/>
      <c r="AO8" s="717"/>
      <c r="AP8" s="675" t="s">
        <v>242</v>
      </c>
      <c r="AQ8" s="676"/>
      <c r="AR8" s="676"/>
      <c r="AS8" s="676"/>
      <c r="AT8" s="676"/>
      <c r="AU8" s="676"/>
      <c r="AV8" s="676"/>
      <c r="AW8" s="676"/>
      <c r="AX8" s="676"/>
      <c r="AY8" s="676"/>
      <c r="AZ8" s="676"/>
      <c r="BA8" s="676"/>
      <c r="BB8" s="676"/>
      <c r="BC8" s="676"/>
      <c r="BD8" s="676"/>
      <c r="BE8" s="676"/>
      <c r="BF8" s="677"/>
      <c r="BG8" s="678">
        <v>175315</v>
      </c>
      <c r="BH8" s="679"/>
      <c r="BI8" s="679"/>
      <c r="BJ8" s="679"/>
      <c r="BK8" s="679"/>
      <c r="BL8" s="679"/>
      <c r="BM8" s="679"/>
      <c r="BN8" s="680"/>
      <c r="BO8" s="715">
        <v>1.3</v>
      </c>
      <c r="BP8" s="715"/>
      <c r="BQ8" s="715"/>
      <c r="BR8" s="715"/>
      <c r="BS8" s="684" t="s">
        <v>177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16858172</v>
      </c>
      <c r="CS8" s="679"/>
      <c r="CT8" s="679"/>
      <c r="CU8" s="679"/>
      <c r="CV8" s="679"/>
      <c r="CW8" s="679"/>
      <c r="CX8" s="679"/>
      <c r="CY8" s="680"/>
      <c r="CZ8" s="715">
        <v>34.4</v>
      </c>
      <c r="DA8" s="715"/>
      <c r="DB8" s="715"/>
      <c r="DC8" s="715"/>
      <c r="DD8" s="684">
        <v>55887</v>
      </c>
      <c r="DE8" s="679"/>
      <c r="DF8" s="679"/>
      <c r="DG8" s="679"/>
      <c r="DH8" s="679"/>
      <c r="DI8" s="679"/>
      <c r="DJ8" s="679"/>
      <c r="DK8" s="679"/>
      <c r="DL8" s="679"/>
      <c r="DM8" s="679"/>
      <c r="DN8" s="679"/>
      <c r="DO8" s="679"/>
      <c r="DP8" s="680"/>
      <c r="DQ8" s="684">
        <v>8357191</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32977</v>
      </c>
      <c r="S9" s="679"/>
      <c r="T9" s="679"/>
      <c r="U9" s="679"/>
      <c r="V9" s="679"/>
      <c r="W9" s="679"/>
      <c r="X9" s="679"/>
      <c r="Y9" s="680"/>
      <c r="Z9" s="715">
        <v>0.1</v>
      </c>
      <c r="AA9" s="715"/>
      <c r="AB9" s="715"/>
      <c r="AC9" s="715"/>
      <c r="AD9" s="716">
        <v>32977</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4363959</v>
      </c>
      <c r="BH9" s="679"/>
      <c r="BI9" s="679"/>
      <c r="BJ9" s="679"/>
      <c r="BK9" s="679"/>
      <c r="BL9" s="679"/>
      <c r="BM9" s="679"/>
      <c r="BN9" s="680"/>
      <c r="BO9" s="715">
        <v>32.5</v>
      </c>
      <c r="BP9" s="715"/>
      <c r="BQ9" s="715"/>
      <c r="BR9" s="715"/>
      <c r="BS9" s="684" t="s">
        <v>177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3657714</v>
      </c>
      <c r="CS9" s="679"/>
      <c r="CT9" s="679"/>
      <c r="CU9" s="679"/>
      <c r="CV9" s="679"/>
      <c r="CW9" s="679"/>
      <c r="CX9" s="679"/>
      <c r="CY9" s="680"/>
      <c r="CZ9" s="715">
        <v>7.5</v>
      </c>
      <c r="DA9" s="715"/>
      <c r="DB9" s="715"/>
      <c r="DC9" s="715"/>
      <c r="DD9" s="684">
        <v>158422</v>
      </c>
      <c r="DE9" s="679"/>
      <c r="DF9" s="679"/>
      <c r="DG9" s="679"/>
      <c r="DH9" s="679"/>
      <c r="DI9" s="679"/>
      <c r="DJ9" s="679"/>
      <c r="DK9" s="679"/>
      <c r="DL9" s="679"/>
      <c r="DM9" s="679"/>
      <c r="DN9" s="679"/>
      <c r="DO9" s="679"/>
      <c r="DP9" s="680"/>
      <c r="DQ9" s="684">
        <v>3034549</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177</v>
      </c>
      <c r="AA10" s="715"/>
      <c r="AB10" s="715"/>
      <c r="AC10" s="715"/>
      <c r="AD10" s="716" t="s">
        <v>177</v>
      </c>
      <c r="AE10" s="716"/>
      <c r="AF10" s="716"/>
      <c r="AG10" s="716"/>
      <c r="AH10" s="716"/>
      <c r="AI10" s="716"/>
      <c r="AJ10" s="716"/>
      <c r="AK10" s="716"/>
      <c r="AL10" s="681" t="s">
        <v>177</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332004</v>
      </c>
      <c r="BH10" s="679"/>
      <c r="BI10" s="679"/>
      <c r="BJ10" s="679"/>
      <c r="BK10" s="679"/>
      <c r="BL10" s="679"/>
      <c r="BM10" s="679"/>
      <c r="BN10" s="680"/>
      <c r="BO10" s="715">
        <v>2.5</v>
      </c>
      <c r="BP10" s="715"/>
      <c r="BQ10" s="715"/>
      <c r="BR10" s="715"/>
      <c r="BS10" s="684" t="s">
        <v>177</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277376</v>
      </c>
      <c r="CS10" s="679"/>
      <c r="CT10" s="679"/>
      <c r="CU10" s="679"/>
      <c r="CV10" s="679"/>
      <c r="CW10" s="679"/>
      <c r="CX10" s="679"/>
      <c r="CY10" s="680"/>
      <c r="CZ10" s="715">
        <v>0.6</v>
      </c>
      <c r="DA10" s="715"/>
      <c r="DB10" s="715"/>
      <c r="DC10" s="715"/>
      <c r="DD10" s="684">
        <v>34570</v>
      </c>
      <c r="DE10" s="679"/>
      <c r="DF10" s="679"/>
      <c r="DG10" s="679"/>
      <c r="DH10" s="679"/>
      <c r="DI10" s="679"/>
      <c r="DJ10" s="679"/>
      <c r="DK10" s="679"/>
      <c r="DL10" s="679"/>
      <c r="DM10" s="679"/>
      <c r="DN10" s="679"/>
      <c r="DO10" s="679"/>
      <c r="DP10" s="680"/>
      <c r="DQ10" s="684">
        <v>132646</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1855652</v>
      </c>
      <c r="S11" s="679"/>
      <c r="T11" s="679"/>
      <c r="U11" s="679"/>
      <c r="V11" s="679"/>
      <c r="W11" s="679"/>
      <c r="X11" s="679"/>
      <c r="Y11" s="680"/>
      <c r="Z11" s="681">
        <v>3.7</v>
      </c>
      <c r="AA11" s="682"/>
      <c r="AB11" s="682"/>
      <c r="AC11" s="683"/>
      <c r="AD11" s="684">
        <v>1855652</v>
      </c>
      <c r="AE11" s="679"/>
      <c r="AF11" s="679"/>
      <c r="AG11" s="679"/>
      <c r="AH11" s="679"/>
      <c r="AI11" s="679"/>
      <c r="AJ11" s="679"/>
      <c r="AK11" s="680"/>
      <c r="AL11" s="681">
        <v>7.1</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793294</v>
      </c>
      <c r="BH11" s="679"/>
      <c r="BI11" s="679"/>
      <c r="BJ11" s="679"/>
      <c r="BK11" s="679"/>
      <c r="BL11" s="679"/>
      <c r="BM11" s="679"/>
      <c r="BN11" s="680"/>
      <c r="BO11" s="715">
        <v>5.9</v>
      </c>
      <c r="BP11" s="715"/>
      <c r="BQ11" s="715"/>
      <c r="BR11" s="715"/>
      <c r="BS11" s="684">
        <v>156866</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1743089</v>
      </c>
      <c r="CS11" s="679"/>
      <c r="CT11" s="679"/>
      <c r="CU11" s="679"/>
      <c r="CV11" s="679"/>
      <c r="CW11" s="679"/>
      <c r="CX11" s="679"/>
      <c r="CY11" s="680"/>
      <c r="CZ11" s="715">
        <v>3.6</v>
      </c>
      <c r="DA11" s="715"/>
      <c r="DB11" s="715"/>
      <c r="DC11" s="715"/>
      <c r="DD11" s="684">
        <v>351935</v>
      </c>
      <c r="DE11" s="679"/>
      <c r="DF11" s="679"/>
      <c r="DG11" s="679"/>
      <c r="DH11" s="679"/>
      <c r="DI11" s="679"/>
      <c r="DJ11" s="679"/>
      <c r="DK11" s="679"/>
      <c r="DL11" s="679"/>
      <c r="DM11" s="679"/>
      <c r="DN11" s="679"/>
      <c r="DO11" s="679"/>
      <c r="DP11" s="680"/>
      <c r="DQ11" s="684">
        <v>1045990</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7558</v>
      </c>
      <c r="S12" s="679"/>
      <c r="T12" s="679"/>
      <c r="U12" s="679"/>
      <c r="V12" s="679"/>
      <c r="W12" s="679"/>
      <c r="X12" s="679"/>
      <c r="Y12" s="680"/>
      <c r="Z12" s="715">
        <v>0</v>
      </c>
      <c r="AA12" s="715"/>
      <c r="AB12" s="715"/>
      <c r="AC12" s="715"/>
      <c r="AD12" s="716">
        <v>7558</v>
      </c>
      <c r="AE12" s="716"/>
      <c r="AF12" s="716"/>
      <c r="AG12" s="716"/>
      <c r="AH12" s="716"/>
      <c r="AI12" s="716"/>
      <c r="AJ12" s="716"/>
      <c r="AK12" s="716"/>
      <c r="AL12" s="681">
        <v>0</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5968184</v>
      </c>
      <c r="BH12" s="679"/>
      <c r="BI12" s="679"/>
      <c r="BJ12" s="679"/>
      <c r="BK12" s="679"/>
      <c r="BL12" s="679"/>
      <c r="BM12" s="679"/>
      <c r="BN12" s="680"/>
      <c r="BO12" s="715">
        <v>44.4</v>
      </c>
      <c r="BP12" s="715"/>
      <c r="BQ12" s="715"/>
      <c r="BR12" s="715"/>
      <c r="BS12" s="684" t="s">
        <v>177</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1576165</v>
      </c>
      <c r="CS12" s="679"/>
      <c r="CT12" s="679"/>
      <c r="CU12" s="679"/>
      <c r="CV12" s="679"/>
      <c r="CW12" s="679"/>
      <c r="CX12" s="679"/>
      <c r="CY12" s="680"/>
      <c r="CZ12" s="715">
        <v>3.2</v>
      </c>
      <c r="DA12" s="715"/>
      <c r="DB12" s="715"/>
      <c r="DC12" s="715"/>
      <c r="DD12" s="684">
        <v>627639</v>
      </c>
      <c r="DE12" s="679"/>
      <c r="DF12" s="679"/>
      <c r="DG12" s="679"/>
      <c r="DH12" s="679"/>
      <c r="DI12" s="679"/>
      <c r="DJ12" s="679"/>
      <c r="DK12" s="679"/>
      <c r="DL12" s="679"/>
      <c r="DM12" s="679"/>
      <c r="DN12" s="679"/>
      <c r="DO12" s="679"/>
      <c r="DP12" s="680"/>
      <c r="DQ12" s="684">
        <v>1072582</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257</v>
      </c>
      <c r="AA13" s="715"/>
      <c r="AB13" s="715"/>
      <c r="AC13" s="715"/>
      <c r="AD13" s="716" t="s">
        <v>177</v>
      </c>
      <c r="AE13" s="716"/>
      <c r="AF13" s="716"/>
      <c r="AG13" s="716"/>
      <c r="AH13" s="716"/>
      <c r="AI13" s="716"/>
      <c r="AJ13" s="716"/>
      <c r="AK13" s="716"/>
      <c r="AL13" s="681" t="s">
        <v>177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5917883</v>
      </c>
      <c r="BH13" s="679"/>
      <c r="BI13" s="679"/>
      <c r="BJ13" s="679"/>
      <c r="BK13" s="679"/>
      <c r="BL13" s="679"/>
      <c r="BM13" s="679"/>
      <c r="BN13" s="680"/>
      <c r="BO13" s="715">
        <v>44</v>
      </c>
      <c r="BP13" s="715"/>
      <c r="BQ13" s="715"/>
      <c r="BR13" s="715"/>
      <c r="BS13" s="684" t="s">
        <v>177</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4415696</v>
      </c>
      <c r="CS13" s="679"/>
      <c r="CT13" s="679"/>
      <c r="CU13" s="679"/>
      <c r="CV13" s="679"/>
      <c r="CW13" s="679"/>
      <c r="CX13" s="679"/>
      <c r="CY13" s="680"/>
      <c r="CZ13" s="715">
        <v>9</v>
      </c>
      <c r="DA13" s="715"/>
      <c r="DB13" s="715"/>
      <c r="DC13" s="715"/>
      <c r="DD13" s="684">
        <v>1757880</v>
      </c>
      <c r="DE13" s="679"/>
      <c r="DF13" s="679"/>
      <c r="DG13" s="679"/>
      <c r="DH13" s="679"/>
      <c r="DI13" s="679"/>
      <c r="DJ13" s="679"/>
      <c r="DK13" s="679"/>
      <c r="DL13" s="679"/>
      <c r="DM13" s="679"/>
      <c r="DN13" s="679"/>
      <c r="DO13" s="679"/>
      <c r="DP13" s="680"/>
      <c r="DQ13" s="684">
        <v>2680515</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72290</v>
      </c>
      <c r="S14" s="679"/>
      <c r="T14" s="679"/>
      <c r="U14" s="679"/>
      <c r="V14" s="679"/>
      <c r="W14" s="679"/>
      <c r="X14" s="679"/>
      <c r="Y14" s="680"/>
      <c r="Z14" s="715">
        <v>0.1</v>
      </c>
      <c r="AA14" s="715"/>
      <c r="AB14" s="715"/>
      <c r="AC14" s="715"/>
      <c r="AD14" s="716">
        <v>72290</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398725</v>
      </c>
      <c r="BH14" s="679"/>
      <c r="BI14" s="679"/>
      <c r="BJ14" s="679"/>
      <c r="BK14" s="679"/>
      <c r="BL14" s="679"/>
      <c r="BM14" s="679"/>
      <c r="BN14" s="680"/>
      <c r="BO14" s="715">
        <v>3</v>
      </c>
      <c r="BP14" s="715"/>
      <c r="BQ14" s="715"/>
      <c r="BR14" s="715"/>
      <c r="BS14" s="684" t="s">
        <v>177</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1897106</v>
      </c>
      <c r="CS14" s="679"/>
      <c r="CT14" s="679"/>
      <c r="CU14" s="679"/>
      <c r="CV14" s="679"/>
      <c r="CW14" s="679"/>
      <c r="CX14" s="679"/>
      <c r="CY14" s="680"/>
      <c r="CZ14" s="715">
        <v>3.9</v>
      </c>
      <c r="DA14" s="715"/>
      <c r="DB14" s="715"/>
      <c r="DC14" s="715"/>
      <c r="DD14" s="684">
        <v>77328</v>
      </c>
      <c r="DE14" s="679"/>
      <c r="DF14" s="679"/>
      <c r="DG14" s="679"/>
      <c r="DH14" s="679"/>
      <c r="DI14" s="679"/>
      <c r="DJ14" s="679"/>
      <c r="DK14" s="679"/>
      <c r="DL14" s="679"/>
      <c r="DM14" s="679"/>
      <c r="DN14" s="679"/>
      <c r="DO14" s="679"/>
      <c r="DP14" s="680"/>
      <c r="DQ14" s="684">
        <v>1811036</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176</v>
      </c>
      <c r="S15" s="679"/>
      <c r="T15" s="679"/>
      <c r="U15" s="679"/>
      <c r="V15" s="679"/>
      <c r="W15" s="679"/>
      <c r="X15" s="679"/>
      <c r="Y15" s="680"/>
      <c r="Z15" s="715" t="s">
        <v>177</v>
      </c>
      <c r="AA15" s="715"/>
      <c r="AB15" s="715"/>
      <c r="AC15" s="715"/>
      <c r="AD15" s="716" t="s">
        <v>176</v>
      </c>
      <c r="AE15" s="716"/>
      <c r="AF15" s="716"/>
      <c r="AG15" s="716"/>
      <c r="AH15" s="716"/>
      <c r="AI15" s="716"/>
      <c r="AJ15" s="716"/>
      <c r="AK15" s="716"/>
      <c r="AL15" s="681" t="s">
        <v>177</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745194</v>
      </c>
      <c r="BH15" s="679"/>
      <c r="BI15" s="679"/>
      <c r="BJ15" s="679"/>
      <c r="BK15" s="679"/>
      <c r="BL15" s="679"/>
      <c r="BM15" s="679"/>
      <c r="BN15" s="680"/>
      <c r="BO15" s="715">
        <v>5.5</v>
      </c>
      <c r="BP15" s="715"/>
      <c r="BQ15" s="715"/>
      <c r="BR15" s="715"/>
      <c r="BS15" s="684" t="s">
        <v>177</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5347906</v>
      </c>
      <c r="CS15" s="679"/>
      <c r="CT15" s="679"/>
      <c r="CU15" s="679"/>
      <c r="CV15" s="679"/>
      <c r="CW15" s="679"/>
      <c r="CX15" s="679"/>
      <c r="CY15" s="680"/>
      <c r="CZ15" s="715">
        <v>10.9</v>
      </c>
      <c r="DA15" s="715"/>
      <c r="DB15" s="715"/>
      <c r="DC15" s="715"/>
      <c r="DD15" s="684">
        <v>2067547</v>
      </c>
      <c r="DE15" s="679"/>
      <c r="DF15" s="679"/>
      <c r="DG15" s="679"/>
      <c r="DH15" s="679"/>
      <c r="DI15" s="679"/>
      <c r="DJ15" s="679"/>
      <c r="DK15" s="679"/>
      <c r="DL15" s="679"/>
      <c r="DM15" s="679"/>
      <c r="DN15" s="679"/>
      <c r="DO15" s="679"/>
      <c r="DP15" s="680"/>
      <c r="DQ15" s="684">
        <v>2851369</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20401</v>
      </c>
      <c r="S16" s="679"/>
      <c r="T16" s="679"/>
      <c r="U16" s="679"/>
      <c r="V16" s="679"/>
      <c r="W16" s="679"/>
      <c r="X16" s="679"/>
      <c r="Y16" s="680"/>
      <c r="Z16" s="715">
        <v>0</v>
      </c>
      <c r="AA16" s="715"/>
      <c r="AB16" s="715"/>
      <c r="AC16" s="715"/>
      <c r="AD16" s="716">
        <v>20401</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176</v>
      </c>
      <c r="BH16" s="679"/>
      <c r="BI16" s="679"/>
      <c r="BJ16" s="679"/>
      <c r="BK16" s="679"/>
      <c r="BL16" s="679"/>
      <c r="BM16" s="679"/>
      <c r="BN16" s="680"/>
      <c r="BO16" s="715" t="s">
        <v>176</v>
      </c>
      <c r="BP16" s="715"/>
      <c r="BQ16" s="715"/>
      <c r="BR16" s="715"/>
      <c r="BS16" s="684" t="s">
        <v>177</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1483567</v>
      </c>
      <c r="CS16" s="679"/>
      <c r="CT16" s="679"/>
      <c r="CU16" s="679"/>
      <c r="CV16" s="679"/>
      <c r="CW16" s="679"/>
      <c r="CX16" s="679"/>
      <c r="CY16" s="680"/>
      <c r="CZ16" s="715">
        <v>3</v>
      </c>
      <c r="DA16" s="715"/>
      <c r="DB16" s="715"/>
      <c r="DC16" s="715"/>
      <c r="DD16" s="684" t="s">
        <v>257</v>
      </c>
      <c r="DE16" s="679"/>
      <c r="DF16" s="679"/>
      <c r="DG16" s="679"/>
      <c r="DH16" s="679"/>
      <c r="DI16" s="679"/>
      <c r="DJ16" s="679"/>
      <c r="DK16" s="679"/>
      <c r="DL16" s="679"/>
      <c r="DM16" s="679"/>
      <c r="DN16" s="679"/>
      <c r="DO16" s="679"/>
      <c r="DP16" s="680"/>
      <c r="DQ16" s="684">
        <v>84218</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234184</v>
      </c>
      <c r="S17" s="679"/>
      <c r="T17" s="679"/>
      <c r="U17" s="679"/>
      <c r="V17" s="679"/>
      <c r="W17" s="679"/>
      <c r="X17" s="679"/>
      <c r="Y17" s="680"/>
      <c r="Z17" s="715">
        <v>0.5</v>
      </c>
      <c r="AA17" s="715"/>
      <c r="AB17" s="715"/>
      <c r="AC17" s="715"/>
      <c r="AD17" s="716">
        <v>234184</v>
      </c>
      <c r="AE17" s="716"/>
      <c r="AF17" s="716"/>
      <c r="AG17" s="716"/>
      <c r="AH17" s="716"/>
      <c r="AI17" s="716"/>
      <c r="AJ17" s="716"/>
      <c r="AK17" s="716"/>
      <c r="AL17" s="681">
        <v>0.9</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271</v>
      </c>
      <c r="BP17" s="715"/>
      <c r="BQ17" s="715"/>
      <c r="BR17" s="715"/>
      <c r="BS17" s="684" t="s">
        <v>177</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6009185</v>
      </c>
      <c r="CS17" s="679"/>
      <c r="CT17" s="679"/>
      <c r="CU17" s="679"/>
      <c r="CV17" s="679"/>
      <c r="CW17" s="679"/>
      <c r="CX17" s="679"/>
      <c r="CY17" s="680"/>
      <c r="CZ17" s="715">
        <v>12.2</v>
      </c>
      <c r="DA17" s="715"/>
      <c r="DB17" s="715"/>
      <c r="DC17" s="715"/>
      <c r="DD17" s="684" t="s">
        <v>257</v>
      </c>
      <c r="DE17" s="679"/>
      <c r="DF17" s="679"/>
      <c r="DG17" s="679"/>
      <c r="DH17" s="679"/>
      <c r="DI17" s="679"/>
      <c r="DJ17" s="679"/>
      <c r="DK17" s="679"/>
      <c r="DL17" s="679"/>
      <c r="DM17" s="679"/>
      <c r="DN17" s="679"/>
      <c r="DO17" s="679"/>
      <c r="DP17" s="680"/>
      <c r="DQ17" s="684">
        <v>5847162</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71244</v>
      </c>
      <c r="S18" s="679"/>
      <c r="T18" s="679"/>
      <c r="U18" s="679"/>
      <c r="V18" s="679"/>
      <c r="W18" s="679"/>
      <c r="X18" s="679"/>
      <c r="Y18" s="680"/>
      <c r="Z18" s="715">
        <v>0.1</v>
      </c>
      <c r="AA18" s="715"/>
      <c r="AB18" s="715"/>
      <c r="AC18" s="715"/>
      <c r="AD18" s="716">
        <v>71244</v>
      </c>
      <c r="AE18" s="716"/>
      <c r="AF18" s="716"/>
      <c r="AG18" s="716"/>
      <c r="AH18" s="716"/>
      <c r="AI18" s="716"/>
      <c r="AJ18" s="716"/>
      <c r="AK18" s="716"/>
      <c r="AL18" s="681">
        <v>0.3</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257</v>
      </c>
      <c r="BH18" s="679"/>
      <c r="BI18" s="679"/>
      <c r="BJ18" s="679"/>
      <c r="BK18" s="679"/>
      <c r="BL18" s="679"/>
      <c r="BM18" s="679"/>
      <c r="BN18" s="680"/>
      <c r="BO18" s="715" t="s">
        <v>271</v>
      </c>
      <c r="BP18" s="715"/>
      <c r="BQ18" s="715"/>
      <c r="BR18" s="715"/>
      <c r="BS18" s="684" t="s">
        <v>257</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177</v>
      </c>
      <c r="DA18" s="715"/>
      <c r="DB18" s="715"/>
      <c r="DC18" s="715"/>
      <c r="DD18" s="684" t="s">
        <v>176</v>
      </c>
      <c r="DE18" s="679"/>
      <c r="DF18" s="679"/>
      <c r="DG18" s="679"/>
      <c r="DH18" s="679"/>
      <c r="DI18" s="679"/>
      <c r="DJ18" s="679"/>
      <c r="DK18" s="679"/>
      <c r="DL18" s="679"/>
      <c r="DM18" s="679"/>
      <c r="DN18" s="679"/>
      <c r="DO18" s="679"/>
      <c r="DP18" s="680"/>
      <c r="DQ18" s="684" t="s">
        <v>177</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v>10092</v>
      </c>
      <c r="S19" s="679"/>
      <c r="T19" s="679"/>
      <c r="U19" s="679"/>
      <c r="V19" s="679"/>
      <c r="W19" s="679"/>
      <c r="X19" s="679"/>
      <c r="Y19" s="680"/>
      <c r="Z19" s="715">
        <v>0</v>
      </c>
      <c r="AA19" s="715"/>
      <c r="AB19" s="715"/>
      <c r="AC19" s="715"/>
      <c r="AD19" s="716">
        <v>10092</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662770</v>
      </c>
      <c r="BH19" s="679"/>
      <c r="BI19" s="679"/>
      <c r="BJ19" s="679"/>
      <c r="BK19" s="679"/>
      <c r="BL19" s="679"/>
      <c r="BM19" s="679"/>
      <c r="BN19" s="680"/>
      <c r="BO19" s="715">
        <v>4.9000000000000004</v>
      </c>
      <c r="BP19" s="715"/>
      <c r="BQ19" s="715"/>
      <c r="BR19" s="715"/>
      <c r="BS19" s="684" t="s">
        <v>177</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177</v>
      </c>
      <c r="CS19" s="679"/>
      <c r="CT19" s="679"/>
      <c r="CU19" s="679"/>
      <c r="CV19" s="679"/>
      <c r="CW19" s="679"/>
      <c r="CX19" s="679"/>
      <c r="CY19" s="680"/>
      <c r="CZ19" s="715" t="s">
        <v>177</v>
      </c>
      <c r="DA19" s="715"/>
      <c r="DB19" s="715"/>
      <c r="DC19" s="715"/>
      <c r="DD19" s="684" t="s">
        <v>177</v>
      </c>
      <c r="DE19" s="679"/>
      <c r="DF19" s="679"/>
      <c r="DG19" s="679"/>
      <c r="DH19" s="679"/>
      <c r="DI19" s="679"/>
      <c r="DJ19" s="679"/>
      <c r="DK19" s="679"/>
      <c r="DL19" s="679"/>
      <c r="DM19" s="679"/>
      <c r="DN19" s="679"/>
      <c r="DO19" s="679"/>
      <c r="DP19" s="680"/>
      <c r="DQ19" s="684" t="s">
        <v>176</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v>3123</v>
      </c>
      <c r="S20" s="679"/>
      <c r="T20" s="679"/>
      <c r="U20" s="679"/>
      <c r="V20" s="679"/>
      <c r="W20" s="679"/>
      <c r="X20" s="679"/>
      <c r="Y20" s="680"/>
      <c r="Z20" s="715">
        <v>0</v>
      </c>
      <c r="AA20" s="715"/>
      <c r="AB20" s="715"/>
      <c r="AC20" s="715"/>
      <c r="AD20" s="716">
        <v>3123</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662770</v>
      </c>
      <c r="BH20" s="679"/>
      <c r="BI20" s="679"/>
      <c r="BJ20" s="679"/>
      <c r="BK20" s="679"/>
      <c r="BL20" s="679"/>
      <c r="BM20" s="679"/>
      <c r="BN20" s="680"/>
      <c r="BO20" s="715">
        <v>4.9000000000000004</v>
      </c>
      <c r="BP20" s="715"/>
      <c r="BQ20" s="715"/>
      <c r="BR20" s="715"/>
      <c r="BS20" s="684" t="s">
        <v>177</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49061541</v>
      </c>
      <c r="CS20" s="679"/>
      <c r="CT20" s="679"/>
      <c r="CU20" s="679"/>
      <c r="CV20" s="679"/>
      <c r="CW20" s="679"/>
      <c r="CX20" s="679"/>
      <c r="CY20" s="680"/>
      <c r="CZ20" s="715">
        <v>100</v>
      </c>
      <c r="DA20" s="715"/>
      <c r="DB20" s="715"/>
      <c r="DC20" s="715"/>
      <c r="DD20" s="684">
        <v>6487598</v>
      </c>
      <c r="DE20" s="679"/>
      <c r="DF20" s="679"/>
      <c r="DG20" s="679"/>
      <c r="DH20" s="679"/>
      <c r="DI20" s="679"/>
      <c r="DJ20" s="679"/>
      <c r="DK20" s="679"/>
      <c r="DL20" s="679"/>
      <c r="DM20" s="679"/>
      <c r="DN20" s="679"/>
      <c r="DO20" s="679"/>
      <c r="DP20" s="680"/>
      <c r="DQ20" s="684">
        <v>30457710</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149725</v>
      </c>
      <c r="S21" s="679"/>
      <c r="T21" s="679"/>
      <c r="U21" s="679"/>
      <c r="V21" s="679"/>
      <c r="W21" s="679"/>
      <c r="X21" s="679"/>
      <c r="Y21" s="680"/>
      <c r="Z21" s="715">
        <v>0.3</v>
      </c>
      <c r="AA21" s="715"/>
      <c r="AB21" s="715"/>
      <c r="AC21" s="715"/>
      <c r="AD21" s="716">
        <v>149725</v>
      </c>
      <c r="AE21" s="716"/>
      <c r="AF21" s="716"/>
      <c r="AG21" s="716"/>
      <c r="AH21" s="716"/>
      <c r="AI21" s="716"/>
      <c r="AJ21" s="716"/>
      <c r="AK21" s="716"/>
      <c r="AL21" s="681">
        <v>0.6</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v>3580</v>
      </c>
      <c r="BH21" s="679"/>
      <c r="BI21" s="679"/>
      <c r="BJ21" s="679"/>
      <c r="BK21" s="679"/>
      <c r="BL21" s="679"/>
      <c r="BM21" s="679"/>
      <c r="BN21" s="680"/>
      <c r="BO21" s="715">
        <v>0</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11604236</v>
      </c>
      <c r="S22" s="679"/>
      <c r="T22" s="679"/>
      <c r="U22" s="679"/>
      <c r="V22" s="679"/>
      <c r="W22" s="679"/>
      <c r="X22" s="679"/>
      <c r="Y22" s="680"/>
      <c r="Z22" s="715">
        <v>23.1</v>
      </c>
      <c r="AA22" s="715"/>
      <c r="AB22" s="715"/>
      <c r="AC22" s="715"/>
      <c r="AD22" s="716">
        <v>10447984</v>
      </c>
      <c r="AE22" s="716"/>
      <c r="AF22" s="716"/>
      <c r="AG22" s="716"/>
      <c r="AH22" s="716"/>
      <c r="AI22" s="716"/>
      <c r="AJ22" s="716"/>
      <c r="AK22" s="716"/>
      <c r="AL22" s="681">
        <v>39.799999999999997</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257</v>
      </c>
      <c r="BP22" s="715"/>
      <c r="BQ22" s="715"/>
      <c r="BR22" s="715"/>
      <c r="BS22" s="684" t="s">
        <v>177</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v>10447984</v>
      </c>
      <c r="S23" s="679"/>
      <c r="T23" s="679"/>
      <c r="U23" s="679"/>
      <c r="V23" s="679"/>
      <c r="W23" s="679"/>
      <c r="X23" s="679"/>
      <c r="Y23" s="680"/>
      <c r="Z23" s="715">
        <v>20.8</v>
      </c>
      <c r="AA23" s="715"/>
      <c r="AB23" s="715"/>
      <c r="AC23" s="715"/>
      <c r="AD23" s="716">
        <v>10447984</v>
      </c>
      <c r="AE23" s="716"/>
      <c r="AF23" s="716"/>
      <c r="AG23" s="716"/>
      <c r="AH23" s="716"/>
      <c r="AI23" s="716"/>
      <c r="AJ23" s="716"/>
      <c r="AK23" s="716"/>
      <c r="AL23" s="681">
        <v>39.799999999999997</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v>659190</v>
      </c>
      <c r="BH23" s="679"/>
      <c r="BI23" s="679"/>
      <c r="BJ23" s="679"/>
      <c r="BK23" s="679"/>
      <c r="BL23" s="679"/>
      <c r="BM23" s="679"/>
      <c r="BN23" s="680"/>
      <c r="BO23" s="715">
        <v>4.9000000000000004</v>
      </c>
      <c r="BP23" s="715"/>
      <c r="BQ23" s="715"/>
      <c r="BR23" s="715"/>
      <c r="BS23" s="684" t="s">
        <v>177</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1156252</v>
      </c>
      <c r="S24" s="679"/>
      <c r="T24" s="679"/>
      <c r="U24" s="679"/>
      <c r="V24" s="679"/>
      <c r="W24" s="679"/>
      <c r="X24" s="679"/>
      <c r="Y24" s="680"/>
      <c r="Z24" s="715">
        <v>2.2999999999999998</v>
      </c>
      <c r="AA24" s="715"/>
      <c r="AB24" s="715"/>
      <c r="AC24" s="715"/>
      <c r="AD24" s="716" t="s">
        <v>177</v>
      </c>
      <c r="AE24" s="716"/>
      <c r="AF24" s="716"/>
      <c r="AG24" s="716"/>
      <c r="AH24" s="716"/>
      <c r="AI24" s="716"/>
      <c r="AJ24" s="716"/>
      <c r="AK24" s="716"/>
      <c r="AL24" s="681" t="s">
        <v>257</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177</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23913602</v>
      </c>
      <c r="CS24" s="734"/>
      <c r="CT24" s="734"/>
      <c r="CU24" s="734"/>
      <c r="CV24" s="734"/>
      <c r="CW24" s="734"/>
      <c r="CX24" s="734"/>
      <c r="CY24" s="777"/>
      <c r="CZ24" s="778">
        <v>48.7</v>
      </c>
      <c r="DA24" s="749"/>
      <c r="DB24" s="749"/>
      <c r="DC24" s="781"/>
      <c r="DD24" s="776">
        <v>15871981</v>
      </c>
      <c r="DE24" s="734"/>
      <c r="DF24" s="734"/>
      <c r="DG24" s="734"/>
      <c r="DH24" s="734"/>
      <c r="DI24" s="734"/>
      <c r="DJ24" s="734"/>
      <c r="DK24" s="777"/>
      <c r="DL24" s="776">
        <v>15508522</v>
      </c>
      <c r="DM24" s="734"/>
      <c r="DN24" s="734"/>
      <c r="DO24" s="734"/>
      <c r="DP24" s="734"/>
      <c r="DQ24" s="734"/>
      <c r="DR24" s="734"/>
      <c r="DS24" s="734"/>
      <c r="DT24" s="734"/>
      <c r="DU24" s="734"/>
      <c r="DV24" s="777"/>
      <c r="DW24" s="778">
        <v>56.4</v>
      </c>
      <c r="DX24" s="749"/>
      <c r="DY24" s="749"/>
      <c r="DZ24" s="749"/>
      <c r="EA24" s="749"/>
      <c r="EB24" s="749"/>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t="s">
        <v>177</v>
      </c>
      <c r="S25" s="679"/>
      <c r="T25" s="679"/>
      <c r="U25" s="679"/>
      <c r="V25" s="679"/>
      <c r="W25" s="679"/>
      <c r="X25" s="679"/>
      <c r="Y25" s="680"/>
      <c r="Z25" s="715" t="s">
        <v>177</v>
      </c>
      <c r="AA25" s="715"/>
      <c r="AB25" s="715"/>
      <c r="AC25" s="715"/>
      <c r="AD25" s="716" t="s">
        <v>176</v>
      </c>
      <c r="AE25" s="716"/>
      <c r="AF25" s="716"/>
      <c r="AG25" s="716"/>
      <c r="AH25" s="716"/>
      <c r="AI25" s="716"/>
      <c r="AJ25" s="716"/>
      <c r="AK25" s="716"/>
      <c r="AL25" s="681" t="s">
        <v>177</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176</v>
      </c>
      <c r="BP25" s="715"/>
      <c r="BQ25" s="715"/>
      <c r="BR25" s="715"/>
      <c r="BS25" s="684" t="s">
        <v>177</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6753568</v>
      </c>
      <c r="CS25" s="697"/>
      <c r="CT25" s="697"/>
      <c r="CU25" s="697"/>
      <c r="CV25" s="697"/>
      <c r="CW25" s="697"/>
      <c r="CX25" s="697"/>
      <c r="CY25" s="698"/>
      <c r="CZ25" s="681">
        <v>13.8</v>
      </c>
      <c r="DA25" s="699"/>
      <c r="DB25" s="699"/>
      <c r="DC25" s="700"/>
      <c r="DD25" s="684">
        <v>6190327</v>
      </c>
      <c r="DE25" s="697"/>
      <c r="DF25" s="697"/>
      <c r="DG25" s="697"/>
      <c r="DH25" s="697"/>
      <c r="DI25" s="697"/>
      <c r="DJ25" s="697"/>
      <c r="DK25" s="698"/>
      <c r="DL25" s="684">
        <v>6050443</v>
      </c>
      <c r="DM25" s="697"/>
      <c r="DN25" s="697"/>
      <c r="DO25" s="697"/>
      <c r="DP25" s="697"/>
      <c r="DQ25" s="697"/>
      <c r="DR25" s="697"/>
      <c r="DS25" s="697"/>
      <c r="DT25" s="697"/>
      <c r="DU25" s="697"/>
      <c r="DV25" s="698"/>
      <c r="DW25" s="681">
        <v>22</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27855414</v>
      </c>
      <c r="S26" s="679"/>
      <c r="T26" s="679"/>
      <c r="U26" s="679"/>
      <c r="V26" s="679"/>
      <c r="W26" s="679"/>
      <c r="X26" s="679"/>
      <c r="Y26" s="680"/>
      <c r="Z26" s="715">
        <v>55.4</v>
      </c>
      <c r="AA26" s="715"/>
      <c r="AB26" s="715"/>
      <c r="AC26" s="715"/>
      <c r="AD26" s="716">
        <v>26039972</v>
      </c>
      <c r="AE26" s="716"/>
      <c r="AF26" s="716"/>
      <c r="AG26" s="716"/>
      <c r="AH26" s="716"/>
      <c r="AI26" s="716"/>
      <c r="AJ26" s="716"/>
      <c r="AK26" s="716"/>
      <c r="AL26" s="681">
        <v>99.2</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177</v>
      </c>
      <c r="BH26" s="679"/>
      <c r="BI26" s="679"/>
      <c r="BJ26" s="679"/>
      <c r="BK26" s="679"/>
      <c r="BL26" s="679"/>
      <c r="BM26" s="679"/>
      <c r="BN26" s="680"/>
      <c r="BO26" s="715" t="s">
        <v>177</v>
      </c>
      <c r="BP26" s="715"/>
      <c r="BQ26" s="715"/>
      <c r="BR26" s="715"/>
      <c r="BS26" s="684" t="s">
        <v>177</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4229537</v>
      </c>
      <c r="CS26" s="679"/>
      <c r="CT26" s="679"/>
      <c r="CU26" s="679"/>
      <c r="CV26" s="679"/>
      <c r="CW26" s="679"/>
      <c r="CX26" s="679"/>
      <c r="CY26" s="680"/>
      <c r="CZ26" s="681">
        <v>8.6</v>
      </c>
      <c r="DA26" s="699"/>
      <c r="DB26" s="699"/>
      <c r="DC26" s="700"/>
      <c r="DD26" s="684">
        <v>3844875</v>
      </c>
      <c r="DE26" s="679"/>
      <c r="DF26" s="679"/>
      <c r="DG26" s="679"/>
      <c r="DH26" s="679"/>
      <c r="DI26" s="679"/>
      <c r="DJ26" s="679"/>
      <c r="DK26" s="680"/>
      <c r="DL26" s="684" t="s">
        <v>257</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v>11395</v>
      </c>
      <c r="S27" s="679"/>
      <c r="T27" s="679"/>
      <c r="U27" s="679"/>
      <c r="V27" s="679"/>
      <c r="W27" s="679"/>
      <c r="X27" s="679"/>
      <c r="Y27" s="680"/>
      <c r="Z27" s="715">
        <v>0</v>
      </c>
      <c r="AA27" s="715"/>
      <c r="AB27" s="715"/>
      <c r="AC27" s="715"/>
      <c r="AD27" s="716">
        <v>11395</v>
      </c>
      <c r="AE27" s="716"/>
      <c r="AF27" s="716"/>
      <c r="AG27" s="716"/>
      <c r="AH27" s="716"/>
      <c r="AI27" s="716"/>
      <c r="AJ27" s="716"/>
      <c r="AK27" s="716"/>
      <c r="AL27" s="681">
        <v>0</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13439445</v>
      </c>
      <c r="BH27" s="679"/>
      <c r="BI27" s="679"/>
      <c r="BJ27" s="679"/>
      <c r="BK27" s="679"/>
      <c r="BL27" s="679"/>
      <c r="BM27" s="679"/>
      <c r="BN27" s="680"/>
      <c r="BO27" s="715">
        <v>100</v>
      </c>
      <c r="BP27" s="715"/>
      <c r="BQ27" s="715"/>
      <c r="BR27" s="715"/>
      <c r="BS27" s="684">
        <v>156866</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11151071</v>
      </c>
      <c r="CS27" s="697"/>
      <c r="CT27" s="697"/>
      <c r="CU27" s="697"/>
      <c r="CV27" s="697"/>
      <c r="CW27" s="697"/>
      <c r="CX27" s="697"/>
      <c r="CY27" s="698"/>
      <c r="CZ27" s="681">
        <v>22.7</v>
      </c>
      <c r="DA27" s="699"/>
      <c r="DB27" s="699"/>
      <c r="DC27" s="700"/>
      <c r="DD27" s="684">
        <v>3834714</v>
      </c>
      <c r="DE27" s="697"/>
      <c r="DF27" s="697"/>
      <c r="DG27" s="697"/>
      <c r="DH27" s="697"/>
      <c r="DI27" s="697"/>
      <c r="DJ27" s="697"/>
      <c r="DK27" s="698"/>
      <c r="DL27" s="684">
        <v>3611139</v>
      </c>
      <c r="DM27" s="697"/>
      <c r="DN27" s="697"/>
      <c r="DO27" s="697"/>
      <c r="DP27" s="697"/>
      <c r="DQ27" s="697"/>
      <c r="DR27" s="697"/>
      <c r="DS27" s="697"/>
      <c r="DT27" s="697"/>
      <c r="DU27" s="697"/>
      <c r="DV27" s="698"/>
      <c r="DW27" s="681">
        <v>13.1</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581959</v>
      </c>
      <c r="S28" s="679"/>
      <c r="T28" s="679"/>
      <c r="U28" s="679"/>
      <c r="V28" s="679"/>
      <c r="W28" s="679"/>
      <c r="X28" s="679"/>
      <c r="Y28" s="680"/>
      <c r="Z28" s="715">
        <v>1.2</v>
      </c>
      <c r="AA28" s="715"/>
      <c r="AB28" s="715"/>
      <c r="AC28" s="715"/>
      <c r="AD28" s="716" t="s">
        <v>176</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6008963</v>
      </c>
      <c r="CS28" s="679"/>
      <c r="CT28" s="679"/>
      <c r="CU28" s="679"/>
      <c r="CV28" s="679"/>
      <c r="CW28" s="679"/>
      <c r="CX28" s="679"/>
      <c r="CY28" s="680"/>
      <c r="CZ28" s="681">
        <v>12.2</v>
      </c>
      <c r="DA28" s="699"/>
      <c r="DB28" s="699"/>
      <c r="DC28" s="700"/>
      <c r="DD28" s="684">
        <v>5846940</v>
      </c>
      <c r="DE28" s="679"/>
      <c r="DF28" s="679"/>
      <c r="DG28" s="679"/>
      <c r="DH28" s="679"/>
      <c r="DI28" s="679"/>
      <c r="DJ28" s="679"/>
      <c r="DK28" s="680"/>
      <c r="DL28" s="684">
        <v>5846940</v>
      </c>
      <c r="DM28" s="679"/>
      <c r="DN28" s="679"/>
      <c r="DO28" s="679"/>
      <c r="DP28" s="679"/>
      <c r="DQ28" s="679"/>
      <c r="DR28" s="679"/>
      <c r="DS28" s="679"/>
      <c r="DT28" s="679"/>
      <c r="DU28" s="679"/>
      <c r="DV28" s="680"/>
      <c r="DW28" s="681">
        <v>21.3</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388261</v>
      </c>
      <c r="S29" s="679"/>
      <c r="T29" s="679"/>
      <c r="U29" s="679"/>
      <c r="V29" s="679"/>
      <c r="W29" s="679"/>
      <c r="X29" s="679"/>
      <c r="Y29" s="680"/>
      <c r="Z29" s="715">
        <v>0.8</v>
      </c>
      <c r="AA29" s="715"/>
      <c r="AB29" s="715"/>
      <c r="AC29" s="715"/>
      <c r="AD29" s="716">
        <v>48809</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70</v>
      </c>
      <c r="CG29" s="712"/>
      <c r="CH29" s="712"/>
      <c r="CI29" s="712"/>
      <c r="CJ29" s="712"/>
      <c r="CK29" s="712"/>
      <c r="CL29" s="712"/>
      <c r="CM29" s="712"/>
      <c r="CN29" s="712"/>
      <c r="CO29" s="712"/>
      <c r="CP29" s="712"/>
      <c r="CQ29" s="713"/>
      <c r="CR29" s="678">
        <v>6008851</v>
      </c>
      <c r="CS29" s="697"/>
      <c r="CT29" s="697"/>
      <c r="CU29" s="697"/>
      <c r="CV29" s="697"/>
      <c r="CW29" s="697"/>
      <c r="CX29" s="697"/>
      <c r="CY29" s="698"/>
      <c r="CZ29" s="681">
        <v>12.2</v>
      </c>
      <c r="DA29" s="699"/>
      <c r="DB29" s="699"/>
      <c r="DC29" s="700"/>
      <c r="DD29" s="684">
        <v>5846828</v>
      </c>
      <c r="DE29" s="697"/>
      <c r="DF29" s="697"/>
      <c r="DG29" s="697"/>
      <c r="DH29" s="697"/>
      <c r="DI29" s="697"/>
      <c r="DJ29" s="697"/>
      <c r="DK29" s="698"/>
      <c r="DL29" s="684">
        <v>5846828</v>
      </c>
      <c r="DM29" s="697"/>
      <c r="DN29" s="697"/>
      <c r="DO29" s="697"/>
      <c r="DP29" s="697"/>
      <c r="DQ29" s="697"/>
      <c r="DR29" s="697"/>
      <c r="DS29" s="697"/>
      <c r="DT29" s="697"/>
      <c r="DU29" s="697"/>
      <c r="DV29" s="698"/>
      <c r="DW29" s="681">
        <v>21.3</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187393</v>
      </c>
      <c r="S30" s="679"/>
      <c r="T30" s="679"/>
      <c r="U30" s="679"/>
      <c r="V30" s="679"/>
      <c r="W30" s="679"/>
      <c r="X30" s="679"/>
      <c r="Y30" s="680"/>
      <c r="Z30" s="715">
        <v>0.4</v>
      </c>
      <c r="AA30" s="715"/>
      <c r="AB30" s="715"/>
      <c r="AC30" s="715"/>
      <c r="AD30" s="716" t="s">
        <v>177</v>
      </c>
      <c r="AE30" s="716"/>
      <c r="AF30" s="716"/>
      <c r="AG30" s="716"/>
      <c r="AH30" s="716"/>
      <c r="AI30" s="716"/>
      <c r="AJ30" s="716"/>
      <c r="AK30" s="716"/>
      <c r="AL30" s="681" t="s">
        <v>177</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5747044</v>
      </c>
      <c r="CS30" s="679"/>
      <c r="CT30" s="679"/>
      <c r="CU30" s="679"/>
      <c r="CV30" s="679"/>
      <c r="CW30" s="679"/>
      <c r="CX30" s="679"/>
      <c r="CY30" s="680"/>
      <c r="CZ30" s="681">
        <v>11.7</v>
      </c>
      <c r="DA30" s="699"/>
      <c r="DB30" s="699"/>
      <c r="DC30" s="700"/>
      <c r="DD30" s="684">
        <v>5586079</v>
      </c>
      <c r="DE30" s="679"/>
      <c r="DF30" s="679"/>
      <c r="DG30" s="679"/>
      <c r="DH30" s="679"/>
      <c r="DI30" s="679"/>
      <c r="DJ30" s="679"/>
      <c r="DK30" s="680"/>
      <c r="DL30" s="684">
        <v>5586079</v>
      </c>
      <c r="DM30" s="679"/>
      <c r="DN30" s="679"/>
      <c r="DO30" s="679"/>
      <c r="DP30" s="679"/>
      <c r="DQ30" s="679"/>
      <c r="DR30" s="679"/>
      <c r="DS30" s="679"/>
      <c r="DT30" s="679"/>
      <c r="DU30" s="679"/>
      <c r="DV30" s="680"/>
      <c r="DW30" s="681">
        <v>20.3</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7198402</v>
      </c>
      <c r="S31" s="679"/>
      <c r="T31" s="679"/>
      <c r="U31" s="679"/>
      <c r="V31" s="679"/>
      <c r="W31" s="679"/>
      <c r="X31" s="679"/>
      <c r="Y31" s="680"/>
      <c r="Z31" s="715">
        <v>14.3</v>
      </c>
      <c r="AA31" s="715"/>
      <c r="AB31" s="715"/>
      <c r="AC31" s="715"/>
      <c r="AD31" s="716" t="s">
        <v>177</v>
      </c>
      <c r="AE31" s="716"/>
      <c r="AF31" s="716"/>
      <c r="AG31" s="716"/>
      <c r="AH31" s="716"/>
      <c r="AI31" s="716"/>
      <c r="AJ31" s="716"/>
      <c r="AK31" s="716"/>
      <c r="AL31" s="681" t="s">
        <v>177</v>
      </c>
      <c r="AM31" s="682"/>
      <c r="AN31" s="682"/>
      <c r="AO31" s="717"/>
      <c r="AP31" s="754" t="s">
        <v>315</v>
      </c>
      <c r="AQ31" s="755"/>
      <c r="AR31" s="755"/>
      <c r="AS31" s="755"/>
      <c r="AT31" s="760" t="s">
        <v>316</v>
      </c>
      <c r="AU31" s="231"/>
      <c r="AV31" s="231"/>
      <c r="AW31" s="231"/>
      <c r="AX31" s="744" t="s">
        <v>190</v>
      </c>
      <c r="AY31" s="745"/>
      <c r="AZ31" s="745"/>
      <c r="BA31" s="745"/>
      <c r="BB31" s="745"/>
      <c r="BC31" s="745"/>
      <c r="BD31" s="745"/>
      <c r="BE31" s="745"/>
      <c r="BF31" s="746"/>
      <c r="BG31" s="747">
        <v>99.3</v>
      </c>
      <c r="BH31" s="748"/>
      <c r="BI31" s="748"/>
      <c r="BJ31" s="748"/>
      <c r="BK31" s="748"/>
      <c r="BL31" s="748"/>
      <c r="BM31" s="749">
        <v>97.3</v>
      </c>
      <c r="BN31" s="748"/>
      <c r="BO31" s="748"/>
      <c r="BP31" s="748"/>
      <c r="BQ31" s="750"/>
      <c r="BR31" s="747">
        <v>99.3</v>
      </c>
      <c r="BS31" s="748"/>
      <c r="BT31" s="748"/>
      <c r="BU31" s="748"/>
      <c r="BV31" s="748"/>
      <c r="BW31" s="748"/>
      <c r="BX31" s="749">
        <v>97</v>
      </c>
      <c r="BY31" s="748"/>
      <c r="BZ31" s="748"/>
      <c r="CA31" s="748"/>
      <c r="CB31" s="750"/>
      <c r="CD31" s="765"/>
      <c r="CE31" s="766"/>
      <c r="CF31" s="711" t="s">
        <v>317</v>
      </c>
      <c r="CG31" s="712"/>
      <c r="CH31" s="712"/>
      <c r="CI31" s="712"/>
      <c r="CJ31" s="712"/>
      <c r="CK31" s="712"/>
      <c r="CL31" s="712"/>
      <c r="CM31" s="712"/>
      <c r="CN31" s="712"/>
      <c r="CO31" s="712"/>
      <c r="CP31" s="712"/>
      <c r="CQ31" s="713"/>
      <c r="CR31" s="678">
        <v>261807</v>
      </c>
      <c r="CS31" s="697"/>
      <c r="CT31" s="697"/>
      <c r="CU31" s="697"/>
      <c r="CV31" s="697"/>
      <c r="CW31" s="697"/>
      <c r="CX31" s="697"/>
      <c r="CY31" s="698"/>
      <c r="CZ31" s="681">
        <v>0.5</v>
      </c>
      <c r="DA31" s="699"/>
      <c r="DB31" s="699"/>
      <c r="DC31" s="700"/>
      <c r="DD31" s="684">
        <v>260749</v>
      </c>
      <c r="DE31" s="697"/>
      <c r="DF31" s="697"/>
      <c r="DG31" s="697"/>
      <c r="DH31" s="697"/>
      <c r="DI31" s="697"/>
      <c r="DJ31" s="697"/>
      <c r="DK31" s="698"/>
      <c r="DL31" s="684">
        <v>260749</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318</v>
      </c>
      <c r="C32" s="770"/>
      <c r="D32" s="770"/>
      <c r="E32" s="770"/>
      <c r="F32" s="770"/>
      <c r="G32" s="770"/>
      <c r="H32" s="770"/>
      <c r="I32" s="770"/>
      <c r="J32" s="770"/>
      <c r="K32" s="770"/>
      <c r="L32" s="770"/>
      <c r="M32" s="770"/>
      <c r="N32" s="770"/>
      <c r="O32" s="770"/>
      <c r="P32" s="770"/>
      <c r="Q32" s="771"/>
      <c r="R32" s="678">
        <v>8175</v>
      </c>
      <c r="S32" s="679"/>
      <c r="T32" s="679"/>
      <c r="U32" s="679"/>
      <c r="V32" s="679"/>
      <c r="W32" s="679"/>
      <c r="X32" s="679"/>
      <c r="Y32" s="680"/>
      <c r="Z32" s="715">
        <v>0</v>
      </c>
      <c r="AA32" s="715"/>
      <c r="AB32" s="715"/>
      <c r="AC32" s="715"/>
      <c r="AD32" s="716">
        <v>8175</v>
      </c>
      <c r="AE32" s="716"/>
      <c r="AF32" s="716"/>
      <c r="AG32" s="716"/>
      <c r="AH32" s="716"/>
      <c r="AI32" s="716"/>
      <c r="AJ32" s="716"/>
      <c r="AK32" s="716"/>
      <c r="AL32" s="681">
        <v>0</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99.3</v>
      </c>
      <c r="BH32" s="697"/>
      <c r="BI32" s="697"/>
      <c r="BJ32" s="697"/>
      <c r="BK32" s="697"/>
      <c r="BL32" s="697"/>
      <c r="BM32" s="682">
        <v>98</v>
      </c>
      <c r="BN32" s="743"/>
      <c r="BO32" s="743"/>
      <c r="BP32" s="743"/>
      <c r="BQ32" s="721"/>
      <c r="BR32" s="751">
        <v>99.3</v>
      </c>
      <c r="BS32" s="697"/>
      <c r="BT32" s="697"/>
      <c r="BU32" s="697"/>
      <c r="BV32" s="697"/>
      <c r="BW32" s="697"/>
      <c r="BX32" s="682">
        <v>98</v>
      </c>
      <c r="BY32" s="743"/>
      <c r="BZ32" s="743"/>
      <c r="CA32" s="743"/>
      <c r="CB32" s="721"/>
      <c r="CD32" s="767"/>
      <c r="CE32" s="768"/>
      <c r="CF32" s="711" t="s">
        <v>321</v>
      </c>
      <c r="CG32" s="712"/>
      <c r="CH32" s="712"/>
      <c r="CI32" s="712"/>
      <c r="CJ32" s="712"/>
      <c r="CK32" s="712"/>
      <c r="CL32" s="712"/>
      <c r="CM32" s="712"/>
      <c r="CN32" s="712"/>
      <c r="CO32" s="712"/>
      <c r="CP32" s="712"/>
      <c r="CQ32" s="713"/>
      <c r="CR32" s="678">
        <v>112</v>
      </c>
      <c r="CS32" s="679"/>
      <c r="CT32" s="679"/>
      <c r="CU32" s="679"/>
      <c r="CV32" s="679"/>
      <c r="CW32" s="679"/>
      <c r="CX32" s="679"/>
      <c r="CY32" s="680"/>
      <c r="CZ32" s="681">
        <v>0</v>
      </c>
      <c r="DA32" s="699"/>
      <c r="DB32" s="699"/>
      <c r="DC32" s="700"/>
      <c r="DD32" s="684">
        <v>112</v>
      </c>
      <c r="DE32" s="679"/>
      <c r="DF32" s="679"/>
      <c r="DG32" s="679"/>
      <c r="DH32" s="679"/>
      <c r="DI32" s="679"/>
      <c r="DJ32" s="679"/>
      <c r="DK32" s="680"/>
      <c r="DL32" s="684">
        <v>112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4095398</v>
      </c>
      <c r="S33" s="679"/>
      <c r="T33" s="679"/>
      <c r="U33" s="679"/>
      <c r="V33" s="679"/>
      <c r="W33" s="679"/>
      <c r="X33" s="679"/>
      <c r="Y33" s="680"/>
      <c r="Z33" s="715">
        <v>8.1</v>
      </c>
      <c r="AA33" s="715"/>
      <c r="AB33" s="715"/>
      <c r="AC33" s="715"/>
      <c r="AD33" s="716" t="s">
        <v>177</v>
      </c>
      <c r="AE33" s="716"/>
      <c r="AF33" s="716"/>
      <c r="AG33" s="716"/>
      <c r="AH33" s="716"/>
      <c r="AI33" s="716"/>
      <c r="AJ33" s="716"/>
      <c r="AK33" s="716"/>
      <c r="AL33" s="681" t="s">
        <v>177</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99.3</v>
      </c>
      <c r="BH33" s="663"/>
      <c r="BI33" s="663"/>
      <c r="BJ33" s="663"/>
      <c r="BK33" s="663"/>
      <c r="BL33" s="663"/>
      <c r="BM33" s="706">
        <v>96.7</v>
      </c>
      <c r="BN33" s="663"/>
      <c r="BO33" s="663"/>
      <c r="BP33" s="663"/>
      <c r="BQ33" s="727"/>
      <c r="BR33" s="742">
        <v>99.2</v>
      </c>
      <c r="BS33" s="663"/>
      <c r="BT33" s="663"/>
      <c r="BU33" s="663"/>
      <c r="BV33" s="663"/>
      <c r="BW33" s="663"/>
      <c r="BX33" s="706">
        <v>96.1</v>
      </c>
      <c r="BY33" s="663"/>
      <c r="BZ33" s="663"/>
      <c r="CA33" s="663"/>
      <c r="CB33" s="727"/>
      <c r="CD33" s="711" t="s">
        <v>324</v>
      </c>
      <c r="CE33" s="712"/>
      <c r="CF33" s="712"/>
      <c r="CG33" s="712"/>
      <c r="CH33" s="712"/>
      <c r="CI33" s="712"/>
      <c r="CJ33" s="712"/>
      <c r="CK33" s="712"/>
      <c r="CL33" s="712"/>
      <c r="CM33" s="712"/>
      <c r="CN33" s="712"/>
      <c r="CO33" s="712"/>
      <c r="CP33" s="712"/>
      <c r="CQ33" s="713"/>
      <c r="CR33" s="678">
        <v>17176774</v>
      </c>
      <c r="CS33" s="697"/>
      <c r="CT33" s="697"/>
      <c r="CU33" s="697"/>
      <c r="CV33" s="697"/>
      <c r="CW33" s="697"/>
      <c r="CX33" s="697"/>
      <c r="CY33" s="698"/>
      <c r="CZ33" s="681">
        <v>35</v>
      </c>
      <c r="DA33" s="699"/>
      <c r="DB33" s="699"/>
      <c r="DC33" s="700"/>
      <c r="DD33" s="684">
        <v>13395516</v>
      </c>
      <c r="DE33" s="697"/>
      <c r="DF33" s="697"/>
      <c r="DG33" s="697"/>
      <c r="DH33" s="697"/>
      <c r="DI33" s="697"/>
      <c r="DJ33" s="697"/>
      <c r="DK33" s="698"/>
      <c r="DL33" s="684">
        <v>10923657</v>
      </c>
      <c r="DM33" s="697"/>
      <c r="DN33" s="697"/>
      <c r="DO33" s="697"/>
      <c r="DP33" s="697"/>
      <c r="DQ33" s="697"/>
      <c r="DR33" s="697"/>
      <c r="DS33" s="697"/>
      <c r="DT33" s="697"/>
      <c r="DU33" s="697"/>
      <c r="DV33" s="698"/>
      <c r="DW33" s="681">
        <v>39.799999999999997</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141087</v>
      </c>
      <c r="S34" s="679"/>
      <c r="T34" s="679"/>
      <c r="U34" s="679"/>
      <c r="V34" s="679"/>
      <c r="W34" s="679"/>
      <c r="X34" s="679"/>
      <c r="Y34" s="680"/>
      <c r="Z34" s="715">
        <v>0.3</v>
      </c>
      <c r="AA34" s="715"/>
      <c r="AB34" s="715"/>
      <c r="AC34" s="715"/>
      <c r="AD34" s="716">
        <v>61804</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5251669</v>
      </c>
      <c r="CS34" s="679"/>
      <c r="CT34" s="679"/>
      <c r="CU34" s="679"/>
      <c r="CV34" s="679"/>
      <c r="CW34" s="679"/>
      <c r="CX34" s="679"/>
      <c r="CY34" s="680"/>
      <c r="CZ34" s="681">
        <v>10.7</v>
      </c>
      <c r="DA34" s="699"/>
      <c r="DB34" s="699"/>
      <c r="DC34" s="700"/>
      <c r="DD34" s="684">
        <v>3579803</v>
      </c>
      <c r="DE34" s="679"/>
      <c r="DF34" s="679"/>
      <c r="DG34" s="679"/>
      <c r="DH34" s="679"/>
      <c r="DI34" s="679"/>
      <c r="DJ34" s="679"/>
      <c r="DK34" s="680"/>
      <c r="DL34" s="684">
        <v>3039098</v>
      </c>
      <c r="DM34" s="679"/>
      <c r="DN34" s="679"/>
      <c r="DO34" s="679"/>
      <c r="DP34" s="679"/>
      <c r="DQ34" s="679"/>
      <c r="DR34" s="679"/>
      <c r="DS34" s="679"/>
      <c r="DT34" s="679"/>
      <c r="DU34" s="679"/>
      <c r="DV34" s="680"/>
      <c r="DW34" s="681">
        <v>11.1</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283996</v>
      </c>
      <c r="S35" s="679"/>
      <c r="T35" s="679"/>
      <c r="U35" s="679"/>
      <c r="V35" s="679"/>
      <c r="W35" s="679"/>
      <c r="X35" s="679"/>
      <c r="Y35" s="680"/>
      <c r="Z35" s="715">
        <v>0.6</v>
      </c>
      <c r="AA35" s="715"/>
      <c r="AB35" s="715"/>
      <c r="AC35" s="715"/>
      <c r="AD35" s="716" t="s">
        <v>176</v>
      </c>
      <c r="AE35" s="716"/>
      <c r="AF35" s="716"/>
      <c r="AG35" s="716"/>
      <c r="AH35" s="716"/>
      <c r="AI35" s="716"/>
      <c r="AJ35" s="716"/>
      <c r="AK35" s="716"/>
      <c r="AL35" s="681" t="s">
        <v>176</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310018</v>
      </c>
      <c r="CS35" s="697"/>
      <c r="CT35" s="697"/>
      <c r="CU35" s="697"/>
      <c r="CV35" s="697"/>
      <c r="CW35" s="697"/>
      <c r="CX35" s="697"/>
      <c r="CY35" s="698"/>
      <c r="CZ35" s="681">
        <v>0.6</v>
      </c>
      <c r="DA35" s="699"/>
      <c r="DB35" s="699"/>
      <c r="DC35" s="700"/>
      <c r="DD35" s="684">
        <v>260047</v>
      </c>
      <c r="DE35" s="697"/>
      <c r="DF35" s="697"/>
      <c r="DG35" s="697"/>
      <c r="DH35" s="697"/>
      <c r="DI35" s="697"/>
      <c r="DJ35" s="697"/>
      <c r="DK35" s="698"/>
      <c r="DL35" s="684">
        <v>192284</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2298318</v>
      </c>
      <c r="S36" s="679"/>
      <c r="T36" s="679"/>
      <c r="U36" s="679"/>
      <c r="V36" s="679"/>
      <c r="W36" s="679"/>
      <c r="X36" s="679"/>
      <c r="Y36" s="680"/>
      <c r="Z36" s="715">
        <v>4.5999999999999996</v>
      </c>
      <c r="AA36" s="715"/>
      <c r="AB36" s="715"/>
      <c r="AC36" s="715"/>
      <c r="AD36" s="716">
        <v>68331</v>
      </c>
      <c r="AE36" s="716"/>
      <c r="AF36" s="716"/>
      <c r="AG36" s="716"/>
      <c r="AH36" s="716"/>
      <c r="AI36" s="716"/>
      <c r="AJ36" s="716"/>
      <c r="AK36" s="716"/>
      <c r="AL36" s="681">
        <v>0.3</v>
      </c>
      <c r="AM36" s="682"/>
      <c r="AN36" s="682"/>
      <c r="AO36" s="717"/>
      <c r="AP36" s="235"/>
      <c r="AQ36" s="730" t="s">
        <v>332</v>
      </c>
      <c r="AR36" s="731"/>
      <c r="AS36" s="731"/>
      <c r="AT36" s="731"/>
      <c r="AU36" s="731"/>
      <c r="AV36" s="731"/>
      <c r="AW36" s="731"/>
      <c r="AX36" s="731"/>
      <c r="AY36" s="732"/>
      <c r="AZ36" s="733">
        <v>6210499</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88313</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6947691</v>
      </c>
      <c r="CS36" s="679"/>
      <c r="CT36" s="679"/>
      <c r="CU36" s="679"/>
      <c r="CV36" s="679"/>
      <c r="CW36" s="679"/>
      <c r="CX36" s="679"/>
      <c r="CY36" s="680"/>
      <c r="CZ36" s="681">
        <v>14.2</v>
      </c>
      <c r="DA36" s="699"/>
      <c r="DB36" s="699"/>
      <c r="DC36" s="700"/>
      <c r="DD36" s="684">
        <v>5965762</v>
      </c>
      <c r="DE36" s="679"/>
      <c r="DF36" s="679"/>
      <c r="DG36" s="679"/>
      <c r="DH36" s="679"/>
      <c r="DI36" s="679"/>
      <c r="DJ36" s="679"/>
      <c r="DK36" s="680"/>
      <c r="DL36" s="684">
        <v>4407936</v>
      </c>
      <c r="DM36" s="679"/>
      <c r="DN36" s="679"/>
      <c r="DO36" s="679"/>
      <c r="DP36" s="679"/>
      <c r="DQ36" s="679"/>
      <c r="DR36" s="679"/>
      <c r="DS36" s="679"/>
      <c r="DT36" s="679"/>
      <c r="DU36" s="679"/>
      <c r="DV36" s="680"/>
      <c r="DW36" s="681">
        <v>16</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1105858</v>
      </c>
      <c r="S37" s="679"/>
      <c r="T37" s="679"/>
      <c r="U37" s="679"/>
      <c r="V37" s="679"/>
      <c r="W37" s="679"/>
      <c r="X37" s="679"/>
      <c r="Y37" s="680"/>
      <c r="Z37" s="715">
        <v>2.2000000000000002</v>
      </c>
      <c r="AA37" s="715"/>
      <c r="AB37" s="715"/>
      <c r="AC37" s="715"/>
      <c r="AD37" s="716" t="s">
        <v>176</v>
      </c>
      <c r="AE37" s="716"/>
      <c r="AF37" s="716"/>
      <c r="AG37" s="716"/>
      <c r="AH37" s="716"/>
      <c r="AI37" s="716"/>
      <c r="AJ37" s="716"/>
      <c r="AK37" s="716"/>
      <c r="AL37" s="681" t="s">
        <v>177</v>
      </c>
      <c r="AM37" s="682"/>
      <c r="AN37" s="682"/>
      <c r="AO37" s="717"/>
      <c r="AQ37" s="718" t="s">
        <v>336</v>
      </c>
      <c r="AR37" s="719"/>
      <c r="AS37" s="719"/>
      <c r="AT37" s="719"/>
      <c r="AU37" s="719"/>
      <c r="AV37" s="719"/>
      <c r="AW37" s="719"/>
      <c r="AX37" s="719"/>
      <c r="AY37" s="720"/>
      <c r="AZ37" s="678">
        <v>1824626</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-75853</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2952254</v>
      </c>
      <c r="CS37" s="697"/>
      <c r="CT37" s="697"/>
      <c r="CU37" s="697"/>
      <c r="CV37" s="697"/>
      <c r="CW37" s="697"/>
      <c r="CX37" s="697"/>
      <c r="CY37" s="698"/>
      <c r="CZ37" s="681">
        <v>6</v>
      </c>
      <c r="DA37" s="699"/>
      <c r="DB37" s="699"/>
      <c r="DC37" s="700"/>
      <c r="DD37" s="684">
        <v>2869474</v>
      </c>
      <c r="DE37" s="697"/>
      <c r="DF37" s="697"/>
      <c r="DG37" s="697"/>
      <c r="DH37" s="697"/>
      <c r="DI37" s="697"/>
      <c r="DJ37" s="697"/>
      <c r="DK37" s="698"/>
      <c r="DL37" s="684">
        <v>2764328</v>
      </c>
      <c r="DM37" s="697"/>
      <c r="DN37" s="697"/>
      <c r="DO37" s="697"/>
      <c r="DP37" s="697"/>
      <c r="DQ37" s="697"/>
      <c r="DR37" s="697"/>
      <c r="DS37" s="697"/>
      <c r="DT37" s="697"/>
      <c r="DU37" s="697"/>
      <c r="DV37" s="698"/>
      <c r="DW37" s="681">
        <v>10.1</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671888</v>
      </c>
      <c r="S38" s="679"/>
      <c r="T38" s="679"/>
      <c r="U38" s="679"/>
      <c r="V38" s="679"/>
      <c r="W38" s="679"/>
      <c r="X38" s="679"/>
      <c r="Y38" s="680"/>
      <c r="Z38" s="715">
        <v>1.3</v>
      </c>
      <c r="AA38" s="715"/>
      <c r="AB38" s="715"/>
      <c r="AC38" s="715"/>
      <c r="AD38" s="716">
        <v>10410</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117867</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12192</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4246137</v>
      </c>
      <c r="CS38" s="679"/>
      <c r="CT38" s="679"/>
      <c r="CU38" s="679"/>
      <c r="CV38" s="679"/>
      <c r="CW38" s="679"/>
      <c r="CX38" s="679"/>
      <c r="CY38" s="680"/>
      <c r="CZ38" s="681">
        <v>8.6999999999999993</v>
      </c>
      <c r="DA38" s="699"/>
      <c r="DB38" s="699"/>
      <c r="DC38" s="700"/>
      <c r="DD38" s="684">
        <v>3532951</v>
      </c>
      <c r="DE38" s="679"/>
      <c r="DF38" s="679"/>
      <c r="DG38" s="679"/>
      <c r="DH38" s="679"/>
      <c r="DI38" s="679"/>
      <c r="DJ38" s="679"/>
      <c r="DK38" s="680"/>
      <c r="DL38" s="684">
        <v>3284133</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5428117</v>
      </c>
      <c r="S39" s="679"/>
      <c r="T39" s="679"/>
      <c r="U39" s="679"/>
      <c r="V39" s="679"/>
      <c r="W39" s="679"/>
      <c r="X39" s="679"/>
      <c r="Y39" s="680"/>
      <c r="Z39" s="715">
        <v>10.8</v>
      </c>
      <c r="AA39" s="715"/>
      <c r="AB39" s="715"/>
      <c r="AC39" s="715"/>
      <c r="AD39" s="716" t="s">
        <v>177</v>
      </c>
      <c r="AE39" s="716"/>
      <c r="AF39" s="716"/>
      <c r="AG39" s="716"/>
      <c r="AH39" s="716"/>
      <c r="AI39" s="716"/>
      <c r="AJ39" s="716"/>
      <c r="AK39" s="716"/>
      <c r="AL39" s="681" t="s">
        <v>177</v>
      </c>
      <c r="AM39" s="682"/>
      <c r="AN39" s="682"/>
      <c r="AO39" s="717"/>
      <c r="AQ39" s="718" t="s">
        <v>344</v>
      </c>
      <c r="AR39" s="719"/>
      <c r="AS39" s="719"/>
      <c r="AT39" s="719"/>
      <c r="AU39" s="719"/>
      <c r="AV39" s="719"/>
      <c r="AW39" s="719"/>
      <c r="AX39" s="719"/>
      <c r="AY39" s="720"/>
      <c r="AZ39" s="678">
        <v>61902</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18303</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322185</v>
      </c>
      <c r="CS39" s="697"/>
      <c r="CT39" s="697"/>
      <c r="CU39" s="697"/>
      <c r="CV39" s="697"/>
      <c r="CW39" s="697"/>
      <c r="CX39" s="697"/>
      <c r="CY39" s="698"/>
      <c r="CZ39" s="681">
        <v>0.7</v>
      </c>
      <c r="DA39" s="699"/>
      <c r="DB39" s="699"/>
      <c r="DC39" s="700"/>
      <c r="DD39" s="684">
        <v>53210</v>
      </c>
      <c r="DE39" s="697"/>
      <c r="DF39" s="697"/>
      <c r="DG39" s="697"/>
      <c r="DH39" s="697"/>
      <c r="DI39" s="697"/>
      <c r="DJ39" s="697"/>
      <c r="DK39" s="698"/>
      <c r="DL39" s="684" t="s">
        <v>257</v>
      </c>
      <c r="DM39" s="697"/>
      <c r="DN39" s="697"/>
      <c r="DO39" s="697"/>
      <c r="DP39" s="697"/>
      <c r="DQ39" s="697"/>
      <c r="DR39" s="697"/>
      <c r="DS39" s="697"/>
      <c r="DT39" s="697"/>
      <c r="DU39" s="697"/>
      <c r="DV39" s="698"/>
      <c r="DW39" s="681" t="s">
        <v>177</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177</v>
      </c>
      <c r="S40" s="679"/>
      <c r="T40" s="679"/>
      <c r="U40" s="679"/>
      <c r="V40" s="679"/>
      <c r="W40" s="679"/>
      <c r="X40" s="679"/>
      <c r="Y40" s="680"/>
      <c r="Z40" s="715" t="s">
        <v>177</v>
      </c>
      <c r="AA40" s="715"/>
      <c r="AB40" s="715"/>
      <c r="AC40" s="715"/>
      <c r="AD40" s="716" t="s">
        <v>177</v>
      </c>
      <c r="AE40" s="716"/>
      <c r="AF40" s="716"/>
      <c r="AG40" s="716"/>
      <c r="AH40" s="716"/>
      <c r="AI40" s="716"/>
      <c r="AJ40" s="716"/>
      <c r="AK40" s="716"/>
      <c r="AL40" s="681" t="s">
        <v>177</v>
      </c>
      <c r="AM40" s="682"/>
      <c r="AN40" s="682"/>
      <c r="AO40" s="717"/>
      <c r="AQ40" s="718" t="s">
        <v>348</v>
      </c>
      <c r="AR40" s="719"/>
      <c r="AS40" s="719"/>
      <c r="AT40" s="719"/>
      <c r="AU40" s="719"/>
      <c r="AV40" s="719"/>
      <c r="AW40" s="719"/>
      <c r="AX40" s="719"/>
      <c r="AY40" s="720"/>
      <c r="AZ40" s="678">
        <v>21869</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89</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99074</v>
      </c>
      <c r="CS40" s="679"/>
      <c r="CT40" s="679"/>
      <c r="CU40" s="679"/>
      <c r="CV40" s="679"/>
      <c r="CW40" s="679"/>
      <c r="CX40" s="679"/>
      <c r="CY40" s="680"/>
      <c r="CZ40" s="681">
        <v>0.2</v>
      </c>
      <c r="DA40" s="699"/>
      <c r="DB40" s="699"/>
      <c r="DC40" s="700"/>
      <c r="DD40" s="684">
        <v>3743</v>
      </c>
      <c r="DE40" s="679"/>
      <c r="DF40" s="679"/>
      <c r="DG40" s="679"/>
      <c r="DH40" s="679"/>
      <c r="DI40" s="679"/>
      <c r="DJ40" s="679"/>
      <c r="DK40" s="680"/>
      <c r="DL40" s="684">
        <v>206</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1226717</v>
      </c>
      <c r="S41" s="679"/>
      <c r="T41" s="679"/>
      <c r="U41" s="679"/>
      <c r="V41" s="679"/>
      <c r="W41" s="679"/>
      <c r="X41" s="679"/>
      <c r="Y41" s="680"/>
      <c r="Z41" s="715">
        <v>2.4</v>
      </c>
      <c r="AA41" s="715"/>
      <c r="AB41" s="715"/>
      <c r="AC41" s="715"/>
      <c r="AD41" s="716" t="s">
        <v>177</v>
      </c>
      <c r="AE41" s="716"/>
      <c r="AF41" s="716"/>
      <c r="AG41" s="716"/>
      <c r="AH41" s="716"/>
      <c r="AI41" s="716"/>
      <c r="AJ41" s="716"/>
      <c r="AK41" s="716"/>
      <c r="AL41" s="681" t="s">
        <v>177</v>
      </c>
      <c r="AM41" s="682"/>
      <c r="AN41" s="682"/>
      <c r="AO41" s="717"/>
      <c r="AQ41" s="718" t="s">
        <v>353</v>
      </c>
      <c r="AR41" s="719"/>
      <c r="AS41" s="719"/>
      <c r="AT41" s="719"/>
      <c r="AU41" s="719"/>
      <c r="AV41" s="719"/>
      <c r="AW41" s="719"/>
      <c r="AX41" s="719"/>
      <c r="AY41" s="720"/>
      <c r="AZ41" s="678">
        <v>904165</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177</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177</v>
      </c>
      <c r="CS41" s="697"/>
      <c r="CT41" s="697"/>
      <c r="CU41" s="697"/>
      <c r="CV41" s="697"/>
      <c r="CW41" s="697"/>
      <c r="CX41" s="697"/>
      <c r="CY41" s="698"/>
      <c r="CZ41" s="681" t="s">
        <v>177</v>
      </c>
      <c r="DA41" s="699"/>
      <c r="DB41" s="699"/>
      <c r="DC41" s="700"/>
      <c r="DD41" s="684" t="s">
        <v>176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50255661</v>
      </c>
      <c r="S42" s="701"/>
      <c r="T42" s="701"/>
      <c r="U42" s="701"/>
      <c r="V42" s="701"/>
      <c r="W42" s="701"/>
      <c r="X42" s="701"/>
      <c r="Y42" s="703"/>
      <c r="Z42" s="704">
        <v>100</v>
      </c>
      <c r="AA42" s="704"/>
      <c r="AB42" s="704"/>
      <c r="AC42" s="704"/>
      <c r="AD42" s="705">
        <v>26248896</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3280070</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381</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7971165</v>
      </c>
      <c r="CS42" s="679"/>
      <c r="CT42" s="679"/>
      <c r="CU42" s="679"/>
      <c r="CV42" s="679"/>
      <c r="CW42" s="679"/>
      <c r="CX42" s="679"/>
      <c r="CY42" s="680"/>
      <c r="CZ42" s="681">
        <v>16.2</v>
      </c>
      <c r="DA42" s="682"/>
      <c r="DB42" s="682"/>
      <c r="DC42" s="683"/>
      <c r="DD42" s="684">
        <v>1190213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295219</v>
      </c>
      <c r="CS43" s="697"/>
      <c r="CT43" s="697"/>
      <c r="CU43" s="697"/>
      <c r="CV43" s="697"/>
      <c r="CW43" s="697"/>
      <c r="CX43" s="697"/>
      <c r="CY43" s="698"/>
      <c r="CZ43" s="681">
        <v>0.6</v>
      </c>
      <c r="DA43" s="699"/>
      <c r="DB43" s="699"/>
      <c r="DC43" s="700"/>
      <c r="DD43" s="684">
        <v>280206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361</v>
      </c>
      <c r="CG44" s="676"/>
      <c r="CH44" s="676"/>
      <c r="CI44" s="676"/>
      <c r="CJ44" s="676"/>
      <c r="CK44" s="676"/>
      <c r="CL44" s="676"/>
      <c r="CM44" s="676"/>
      <c r="CN44" s="676"/>
      <c r="CO44" s="676"/>
      <c r="CP44" s="676"/>
      <c r="CQ44" s="677"/>
      <c r="CR44" s="678">
        <v>6487598</v>
      </c>
      <c r="CS44" s="679"/>
      <c r="CT44" s="679"/>
      <c r="CU44" s="679"/>
      <c r="CV44" s="679"/>
      <c r="CW44" s="679"/>
      <c r="CX44" s="679"/>
      <c r="CY44" s="680"/>
      <c r="CZ44" s="681">
        <v>13.2</v>
      </c>
      <c r="DA44" s="682"/>
      <c r="DB44" s="682"/>
      <c r="DC44" s="683"/>
      <c r="DD44" s="684">
        <v>1105995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2715655</v>
      </c>
      <c r="CS45" s="697"/>
      <c r="CT45" s="697"/>
      <c r="CU45" s="697"/>
      <c r="CV45" s="697"/>
      <c r="CW45" s="697"/>
      <c r="CX45" s="697"/>
      <c r="CY45" s="698"/>
      <c r="CZ45" s="681">
        <v>5.5</v>
      </c>
      <c r="DA45" s="699"/>
      <c r="DB45" s="699"/>
      <c r="DC45" s="700"/>
      <c r="DD45" s="684">
        <v>49840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3558033</v>
      </c>
      <c r="CS46" s="679"/>
      <c r="CT46" s="679"/>
      <c r="CU46" s="679"/>
      <c r="CV46" s="679"/>
      <c r="CW46" s="679"/>
      <c r="CX46" s="679"/>
      <c r="CY46" s="680"/>
      <c r="CZ46" s="681">
        <v>7.3</v>
      </c>
      <c r="DA46" s="682"/>
      <c r="DB46" s="682"/>
      <c r="DC46" s="683"/>
      <c r="DD46" s="684">
        <v>1016853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1483567</v>
      </c>
      <c r="CS47" s="697"/>
      <c r="CT47" s="697"/>
      <c r="CU47" s="697"/>
      <c r="CV47" s="697"/>
      <c r="CW47" s="697"/>
      <c r="CX47" s="697"/>
      <c r="CY47" s="698"/>
      <c r="CZ47" s="681">
        <v>3</v>
      </c>
      <c r="DA47" s="699"/>
      <c r="DB47" s="699"/>
      <c r="DC47" s="700"/>
      <c r="DD47" s="684">
        <v>84218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177</v>
      </c>
      <c r="CS48" s="679"/>
      <c r="CT48" s="679"/>
      <c r="CU48" s="679"/>
      <c r="CV48" s="679"/>
      <c r="CW48" s="679"/>
      <c r="CX48" s="679"/>
      <c r="CY48" s="680"/>
      <c r="CZ48" s="681" t="s">
        <v>177</v>
      </c>
      <c r="DA48" s="682"/>
      <c r="DB48" s="682"/>
      <c r="DC48" s="683"/>
      <c r="DD48" s="684" t="s">
        <v>177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49061541</v>
      </c>
      <c r="CS49" s="663"/>
      <c r="CT49" s="663"/>
      <c r="CU49" s="663"/>
      <c r="CV49" s="663"/>
      <c r="CW49" s="663"/>
      <c r="CX49" s="663"/>
      <c r="CY49" s="664"/>
      <c r="CZ49" s="665">
        <v>100</v>
      </c>
      <c r="DA49" s="666"/>
      <c r="DB49" s="666"/>
      <c r="DC49" s="667"/>
      <c r="DD49" s="668">
        <v>30457710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BzZbT0QMu/01DdQWyl94cHBcCqAMumkvtUca5H743qV3s+3QlbFCRrKd5DExSC07n5T0xzTeUuyddEJNXh29w==" saltValue="xIzCDoZFw42lItqqfW5KI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election activeCell="V36" sqref="V36:Z3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9" t="s">
        <v>371</v>
      </c>
      <c r="DK2" s="1210"/>
      <c r="DL2" s="1210"/>
      <c r="DM2" s="1210"/>
      <c r="DN2" s="1210"/>
      <c r="DO2" s="1211"/>
      <c r="DP2" s="250"/>
      <c r="DQ2" s="1209" t="s">
        <v>372</v>
      </c>
      <c r="DR2" s="1210"/>
      <c r="DS2" s="1210"/>
      <c r="DT2" s="1210"/>
      <c r="DU2" s="1210"/>
      <c r="DV2" s="1210"/>
      <c r="DW2" s="1210"/>
      <c r="DX2" s="1210"/>
      <c r="DY2" s="1210"/>
      <c r="DZ2" s="1211"/>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12"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7" t="s">
        <v>389</v>
      </c>
      <c r="DH5" s="1198"/>
      <c r="DI5" s="1198"/>
      <c r="DJ5" s="1198"/>
      <c r="DK5" s="1199"/>
      <c r="DL5" s="1197" t="s">
        <v>390</v>
      </c>
      <c r="DM5" s="1198"/>
      <c r="DN5" s="1198"/>
      <c r="DO5" s="1198"/>
      <c r="DP5" s="1199"/>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3"/>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200"/>
      <c r="DH6" s="1201"/>
      <c r="DI6" s="1201"/>
      <c r="DJ6" s="1201"/>
      <c r="DK6" s="1202"/>
      <c r="DL6" s="1200"/>
      <c r="DM6" s="1201"/>
      <c r="DN6" s="1201"/>
      <c r="DO6" s="1201"/>
      <c r="DP6" s="1202"/>
      <c r="DQ6" s="1097"/>
      <c r="DR6" s="1098"/>
      <c r="DS6" s="1098"/>
      <c r="DT6" s="1098"/>
      <c r="DU6" s="1099"/>
      <c r="DV6" s="1097"/>
      <c r="DW6" s="1098"/>
      <c r="DX6" s="1098"/>
      <c r="DY6" s="1098"/>
      <c r="DZ6" s="1111"/>
      <c r="EA6" s="255"/>
    </row>
    <row r="7" spans="1:131" s="256" customFormat="1" ht="26.25" customHeight="1" thickTop="1" x14ac:dyDescent="0.15">
      <c r="A7" s="259">
        <v>1</v>
      </c>
      <c r="B7" s="1142" t="s">
        <v>392</v>
      </c>
      <c r="C7" s="1143"/>
      <c r="D7" s="1143"/>
      <c r="E7" s="1143"/>
      <c r="F7" s="1143"/>
      <c r="G7" s="1143"/>
      <c r="H7" s="1143"/>
      <c r="I7" s="1143"/>
      <c r="J7" s="1143"/>
      <c r="K7" s="1143"/>
      <c r="L7" s="1143"/>
      <c r="M7" s="1143"/>
      <c r="N7" s="1143"/>
      <c r="O7" s="1143"/>
      <c r="P7" s="1144"/>
      <c r="Q7" s="1203">
        <v>50452</v>
      </c>
      <c r="R7" s="1204"/>
      <c r="S7" s="1204"/>
      <c r="T7" s="1204"/>
      <c r="U7" s="1205"/>
      <c r="V7" s="1206">
        <v>49264</v>
      </c>
      <c r="W7" s="1204"/>
      <c r="X7" s="1204"/>
      <c r="Y7" s="1204"/>
      <c r="Z7" s="1205"/>
      <c r="AA7" s="1206">
        <v>1187</v>
      </c>
      <c r="AB7" s="1204"/>
      <c r="AC7" s="1204"/>
      <c r="AD7" s="1204"/>
      <c r="AE7" s="1207"/>
      <c r="AF7" s="1208">
        <v>941</v>
      </c>
      <c r="AG7" s="1204"/>
      <c r="AH7" s="1204"/>
      <c r="AI7" s="1204"/>
      <c r="AJ7" s="1207"/>
      <c r="AK7" s="1188">
        <v>2227</v>
      </c>
      <c r="AL7" s="1186"/>
      <c r="AM7" s="1186"/>
      <c r="AN7" s="1186"/>
      <c r="AO7" s="1189"/>
      <c r="AP7" s="1190">
        <v>66768</v>
      </c>
      <c r="AQ7" s="1186"/>
      <c r="AR7" s="1186"/>
      <c r="AS7" s="1186"/>
      <c r="AT7" s="1189"/>
      <c r="AU7" s="1191"/>
      <c r="AV7" s="1192"/>
      <c r="AW7" s="1192"/>
      <c r="AX7" s="1192"/>
      <c r="AY7" s="1193"/>
      <c r="AZ7" s="253"/>
      <c r="BA7" s="253"/>
      <c r="BB7" s="253"/>
      <c r="BC7" s="253"/>
      <c r="BD7" s="253"/>
      <c r="BE7" s="254"/>
      <c r="BF7" s="254"/>
      <c r="BG7" s="254"/>
      <c r="BH7" s="254"/>
      <c r="BI7" s="254"/>
      <c r="BJ7" s="254"/>
      <c r="BK7" s="254"/>
      <c r="BL7" s="254"/>
      <c r="BM7" s="254"/>
      <c r="BN7" s="254"/>
      <c r="BO7" s="254"/>
      <c r="BP7" s="254"/>
      <c r="BQ7" s="260">
        <v>1</v>
      </c>
      <c r="BR7" s="261" t="s">
        <v>607</v>
      </c>
      <c r="BS7" s="1194" t="s">
        <v>608</v>
      </c>
      <c r="BT7" s="1195"/>
      <c r="BU7" s="1195"/>
      <c r="BV7" s="1195"/>
      <c r="BW7" s="1195"/>
      <c r="BX7" s="1195"/>
      <c r="BY7" s="1195"/>
      <c r="BZ7" s="1195"/>
      <c r="CA7" s="1195"/>
      <c r="CB7" s="1195"/>
      <c r="CC7" s="1195"/>
      <c r="CD7" s="1195"/>
      <c r="CE7" s="1195"/>
      <c r="CF7" s="1195"/>
      <c r="CG7" s="1196"/>
      <c r="CH7" s="1185">
        <v>21</v>
      </c>
      <c r="CI7" s="1186"/>
      <c r="CJ7" s="1186"/>
      <c r="CK7" s="1186"/>
      <c r="CL7" s="1187"/>
      <c r="CM7" s="1185">
        <v>978</v>
      </c>
      <c r="CN7" s="1186"/>
      <c r="CO7" s="1186"/>
      <c r="CP7" s="1186"/>
      <c r="CQ7" s="1187"/>
      <c r="CR7" s="1185">
        <v>3</v>
      </c>
      <c r="CS7" s="1186"/>
      <c r="CT7" s="1186"/>
      <c r="CU7" s="1186"/>
      <c r="CV7" s="1187"/>
      <c r="CW7" s="1185">
        <v>146</v>
      </c>
      <c r="CX7" s="1186"/>
      <c r="CY7" s="1186"/>
      <c r="CZ7" s="1186"/>
      <c r="DA7" s="1187"/>
      <c r="DB7" s="1185" t="s">
        <v>603</v>
      </c>
      <c r="DC7" s="1186"/>
      <c r="DD7" s="1186"/>
      <c r="DE7" s="1186"/>
      <c r="DF7" s="1187"/>
      <c r="DG7" s="1185" t="s">
        <v>603</v>
      </c>
      <c r="DH7" s="1186"/>
      <c r="DI7" s="1186"/>
      <c r="DJ7" s="1186"/>
      <c r="DK7" s="1187"/>
      <c r="DL7" s="1185">
        <v>729</v>
      </c>
      <c r="DM7" s="1186"/>
      <c r="DN7" s="1186"/>
      <c r="DO7" s="1186"/>
      <c r="DP7" s="1187"/>
      <c r="DQ7" s="1185" t="s">
        <v>604</v>
      </c>
      <c r="DR7" s="1186"/>
      <c r="DS7" s="1186"/>
      <c r="DT7" s="1186"/>
      <c r="DU7" s="1187"/>
      <c r="DV7" s="1214"/>
      <c r="DW7" s="1192"/>
      <c r="DX7" s="1192"/>
      <c r="DY7" s="1192"/>
      <c r="DZ7" s="1193"/>
      <c r="EA7" s="255"/>
    </row>
    <row r="8" spans="1:131" s="256" customFormat="1" ht="26.25" customHeight="1" x14ac:dyDescent="0.15">
      <c r="A8" s="262">
        <v>2</v>
      </c>
      <c r="B8" s="1130" t="s">
        <v>393</v>
      </c>
      <c r="C8" s="1131"/>
      <c r="D8" s="1131"/>
      <c r="E8" s="1131"/>
      <c r="F8" s="1131"/>
      <c r="G8" s="1131"/>
      <c r="H8" s="1131"/>
      <c r="I8" s="1131"/>
      <c r="J8" s="1131"/>
      <c r="K8" s="1131"/>
      <c r="L8" s="1131"/>
      <c r="M8" s="1131"/>
      <c r="N8" s="1131"/>
      <c r="O8" s="1131"/>
      <c r="P8" s="1132"/>
      <c r="Q8" s="1180">
        <v>6</v>
      </c>
      <c r="R8" s="1113"/>
      <c r="S8" s="1113"/>
      <c r="T8" s="1113"/>
      <c r="U8" s="1181"/>
      <c r="V8" s="1138">
        <v>0</v>
      </c>
      <c r="W8" s="1113"/>
      <c r="X8" s="1113"/>
      <c r="Y8" s="1113"/>
      <c r="Z8" s="1181"/>
      <c r="AA8" s="1138">
        <v>6</v>
      </c>
      <c r="AB8" s="1113"/>
      <c r="AC8" s="1113"/>
      <c r="AD8" s="1113"/>
      <c r="AE8" s="1114"/>
      <c r="AF8" s="1112" t="s">
        <v>602</v>
      </c>
      <c r="AG8" s="1113"/>
      <c r="AH8" s="1113"/>
      <c r="AI8" s="1113"/>
      <c r="AJ8" s="1114"/>
      <c r="AK8" s="1182" t="s">
        <v>604</v>
      </c>
      <c r="AL8" s="1083"/>
      <c r="AM8" s="1083"/>
      <c r="AN8" s="1083"/>
      <c r="AO8" s="1179"/>
      <c r="AP8" s="1183" t="s">
        <v>605</v>
      </c>
      <c r="AQ8" s="1083"/>
      <c r="AR8" s="1083"/>
      <c r="AS8" s="1083"/>
      <c r="AT8" s="1179"/>
      <c r="AU8" s="1184"/>
      <c r="AV8" s="1086"/>
      <c r="AW8" s="1086"/>
      <c r="AX8" s="1086"/>
      <c r="AY8" s="1087"/>
      <c r="AZ8" s="253"/>
      <c r="BA8" s="253"/>
      <c r="BB8" s="253"/>
      <c r="BC8" s="253"/>
      <c r="BD8" s="253"/>
      <c r="BE8" s="254"/>
      <c r="BF8" s="254"/>
      <c r="BG8" s="254"/>
      <c r="BH8" s="254"/>
      <c r="BI8" s="254"/>
      <c r="BJ8" s="254"/>
      <c r="BK8" s="254"/>
      <c r="BL8" s="254"/>
      <c r="BM8" s="254"/>
      <c r="BN8" s="254"/>
      <c r="BO8" s="254"/>
      <c r="BP8" s="254"/>
      <c r="BQ8" s="263">
        <v>2</v>
      </c>
      <c r="BR8" s="264"/>
      <c r="BS8" s="1107" t="s">
        <v>609</v>
      </c>
      <c r="BT8" s="1108"/>
      <c r="BU8" s="1108"/>
      <c r="BV8" s="1108"/>
      <c r="BW8" s="1108"/>
      <c r="BX8" s="1108"/>
      <c r="BY8" s="1108"/>
      <c r="BZ8" s="1108"/>
      <c r="CA8" s="1108"/>
      <c r="CB8" s="1108"/>
      <c r="CC8" s="1108"/>
      <c r="CD8" s="1108"/>
      <c r="CE8" s="1108"/>
      <c r="CF8" s="1108"/>
      <c r="CG8" s="1109"/>
      <c r="CH8" s="1082">
        <v>-2</v>
      </c>
      <c r="CI8" s="1083"/>
      <c r="CJ8" s="1083"/>
      <c r="CK8" s="1083"/>
      <c r="CL8" s="1084"/>
      <c r="CM8" s="1082">
        <v>184</v>
      </c>
      <c r="CN8" s="1083"/>
      <c r="CO8" s="1083"/>
      <c r="CP8" s="1083"/>
      <c r="CQ8" s="1084"/>
      <c r="CR8" s="1082">
        <v>70</v>
      </c>
      <c r="CS8" s="1083"/>
      <c r="CT8" s="1083"/>
      <c r="CU8" s="1083"/>
      <c r="CV8" s="1084"/>
      <c r="CW8" s="1082">
        <v>1</v>
      </c>
      <c r="CX8" s="1083"/>
      <c r="CY8" s="1083"/>
      <c r="CZ8" s="1083"/>
      <c r="DA8" s="1084"/>
      <c r="DB8" s="1082" t="s">
        <v>605</v>
      </c>
      <c r="DC8" s="1083"/>
      <c r="DD8" s="1083"/>
      <c r="DE8" s="1083"/>
      <c r="DF8" s="1084"/>
      <c r="DG8" s="1082" t="s">
        <v>603</v>
      </c>
      <c r="DH8" s="1083"/>
      <c r="DI8" s="1083"/>
      <c r="DJ8" s="1083"/>
      <c r="DK8" s="1084"/>
      <c r="DL8" s="1082" t="s">
        <v>603</v>
      </c>
      <c r="DM8" s="1083"/>
      <c r="DN8" s="1083"/>
      <c r="DO8" s="1083"/>
      <c r="DP8" s="1084"/>
      <c r="DQ8" s="1082" t="s">
        <v>605</v>
      </c>
      <c r="DR8" s="1083"/>
      <c r="DS8" s="1083"/>
      <c r="DT8" s="1083"/>
      <c r="DU8" s="1084"/>
      <c r="DV8" s="1085"/>
      <c r="DW8" s="1086"/>
      <c r="DX8" s="1086"/>
      <c r="DY8" s="1086"/>
      <c r="DZ8" s="1087"/>
      <c r="EA8" s="255"/>
    </row>
    <row r="9" spans="1:131" s="256" customFormat="1" ht="26.25" customHeight="1" x14ac:dyDescent="0.15">
      <c r="A9" s="262">
        <v>3</v>
      </c>
      <c r="B9" s="1130" t="s">
        <v>394</v>
      </c>
      <c r="C9" s="1131"/>
      <c r="D9" s="1131"/>
      <c r="E9" s="1131"/>
      <c r="F9" s="1131"/>
      <c r="G9" s="1131"/>
      <c r="H9" s="1131"/>
      <c r="I9" s="1131"/>
      <c r="J9" s="1131"/>
      <c r="K9" s="1131"/>
      <c r="L9" s="1131"/>
      <c r="M9" s="1131"/>
      <c r="N9" s="1131"/>
      <c r="O9" s="1131"/>
      <c r="P9" s="1132"/>
      <c r="Q9" s="1180">
        <v>1</v>
      </c>
      <c r="R9" s="1113"/>
      <c r="S9" s="1113"/>
      <c r="T9" s="1113"/>
      <c r="U9" s="1181"/>
      <c r="V9" s="1138">
        <v>1</v>
      </c>
      <c r="W9" s="1113"/>
      <c r="X9" s="1113"/>
      <c r="Y9" s="1113"/>
      <c r="Z9" s="1181"/>
      <c r="AA9" s="1138">
        <v>0</v>
      </c>
      <c r="AB9" s="1113"/>
      <c r="AC9" s="1113"/>
      <c r="AD9" s="1113"/>
      <c r="AE9" s="1114"/>
      <c r="AF9" s="1112" t="s">
        <v>606</v>
      </c>
      <c r="AG9" s="1113"/>
      <c r="AH9" s="1113"/>
      <c r="AI9" s="1113"/>
      <c r="AJ9" s="1114"/>
      <c r="AK9" s="1182" t="s">
        <v>605</v>
      </c>
      <c r="AL9" s="1083"/>
      <c r="AM9" s="1083"/>
      <c r="AN9" s="1083"/>
      <c r="AO9" s="1179"/>
      <c r="AP9" s="1183" t="s">
        <v>605</v>
      </c>
      <c r="AQ9" s="1083"/>
      <c r="AR9" s="1083"/>
      <c r="AS9" s="1083"/>
      <c r="AT9" s="1179"/>
      <c r="AU9" s="1184"/>
      <c r="AV9" s="1086"/>
      <c r="AW9" s="1086"/>
      <c r="AX9" s="1086"/>
      <c r="AY9" s="1087"/>
      <c r="AZ9" s="253"/>
      <c r="BA9" s="253"/>
      <c r="BB9" s="253"/>
      <c r="BC9" s="253"/>
      <c r="BD9" s="253"/>
      <c r="BE9" s="254"/>
      <c r="BF9" s="254"/>
      <c r="BG9" s="254"/>
      <c r="BH9" s="254"/>
      <c r="BI9" s="254"/>
      <c r="BJ9" s="254"/>
      <c r="BK9" s="254"/>
      <c r="BL9" s="254"/>
      <c r="BM9" s="254"/>
      <c r="BN9" s="254"/>
      <c r="BO9" s="254"/>
      <c r="BP9" s="254"/>
      <c r="BQ9" s="263">
        <v>3</v>
      </c>
      <c r="BR9" s="264"/>
      <c r="BS9" s="1107" t="s">
        <v>610</v>
      </c>
      <c r="BT9" s="1108"/>
      <c r="BU9" s="1108"/>
      <c r="BV9" s="1108"/>
      <c r="BW9" s="1108"/>
      <c r="BX9" s="1108"/>
      <c r="BY9" s="1108"/>
      <c r="BZ9" s="1108"/>
      <c r="CA9" s="1108"/>
      <c r="CB9" s="1108"/>
      <c r="CC9" s="1108"/>
      <c r="CD9" s="1108"/>
      <c r="CE9" s="1108"/>
      <c r="CF9" s="1108"/>
      <c r="CG9" s="1109"/>
      <c r="CH9" s="1082">
        <v>-4</v>
      </c>
      <c r="CI9" s="1083"/>
      <c r="CJ9" s="1083"/>
      <c r="CK9" s="1083"/>
      <c r="CL9" s="1084"/>
      <c r="CM9" s="1082">
        <v>192</v>
      </c>
      <c r="CN9" s="1083"/>
      <c r="CO9" s="1083"/>
      <c r="CP9" s="1083"/>
      <c r="CQ9" s="1084"/>
      <c r="CR9" s="1082">
        <v>160</v>
      </c>
      <c r="CS9" s="1083"/>
      <c r="CT9" s="1083"/>
      <c r="CU9" s="1083"/>
      <c r="CV9" s="1084"/>
      <c r="CW9" s="1082">
        <v>34</v>
      </c>
      <c r="CX9" s="1083"/>
      <c r="CY9" s="1083"/>
      <c r="CZ9" s="1083"/>
      <c r="DA9" s="1084"/>
      <c r="DB9" s="1082" t="s">
        <v>611</v>
      </c>
      <c r="DC9" s="1083"/>
      <c r="DD9" s="1083"/>
      <c r="DE9" s="1083"/>
      <c r="DF9" s="1084"/>
      <c r="DG9" s="1082" t="s">
        <v>603</v>
      </c>
      <c r="DH9" s="1083"/>
      <c r="DI9" s="1083"/>
      <c r="DJ9" s="1083"/>
      <c r="DK9" s="1084"/>
      <c r="DL9" s="1082" t="s">
        <v>605</v>
      </c>
      <c r="DM9" s="1083"/>
      <c r="DN9" s="1083"/>
      <c r="DO9" s="1083"/>
      <c r="DP9" s="1084"/>
      <c r="DQ9" s="1082" t="s">
        <v>605</v>
      </c>
      <c r="DR9" s="1083"/>
      <c r="DS9" s="1083"/>
      <c r="DT9" s="1083"/>
      <c r="DU9" s="1084"/>
      <c r="DV9" s="1085"/>
      <c r="DW9" s="1086"/>
      <c r="DX9" s="1086"/>
      <c r="DY9" s="1086"/>
      <c r="DZ9" s="1087"/>
      <c r="EA9" s="255"/>
    </row>
    <row r="10" spans="1:131" s="256" customFormat="1" ht="26.25" customHeight="1" x14ac:dyDescent="0.15">
      <c r="A10" s="262">
        <v>4</v>
      </c>
      <c r="B10" s="1130" t="s">
        <v>395</v>
      </c>
      <c r="C10" s="1131"/>
      <c r="D10" s="1131"/>
      <c r="E10" s="1131"/>
      <c r="F10" s="1131"/>
      <c r="G10" s="1131"/>
      <c r="H10" s="1131"/>
      <c r="I10" s="1131"/>
      <c r="J10" s="1131"/>
      <c r="K10" s="1131"/>
      <c r="L10" s="1131"/>
      <c r="M10" s="1131"/>
      <c r="N10" s="1131"/>
      <c r="O10" s="1131"/>
      <c r="P10" s="1132"/>
      <c r="Q10" s="1180">
        <v>8</v>
      </c>
      <c r="R10" s="1113"/>
      <c r="S10" s="1113"/>
      <c r="T10" s="1113"/>
      <c r="U10" s="1181"/>
      <c r="V10" s="1138">
        <v>8</v>
      </c>
      <c r="W10" s="1113"/>
      <c r="X10" s="1113"/>
      <c r="Y10" s="1113"/>
      <c r="Z10" s="1181"/>
      <c r="AA10" s="1138">
        <v>1</v>
      </c>
      <c r="AB10" s="1113"/>
      <c r="AC10" s="1113"/>
      <c r="AD10" s="1113"/>
      <c r="AE10" s="1114"/>
      <c r="AF10" s="1112" t="s">
        <v>606</v>
      </c>
      <c r="AG10" s="1113"/>
      <c r="AH10" s="1113"/>
      <c r="AI10" s="1113"/>
      <c r="AJ10" s="1114"/>
      <c r="AK10" s="1182">
        <v>4</v>
      </c>
      <c r="AL10" s="1083"/>
      <c r="AM10" s="1083"/>
      <c r="AN10" s="1083"/>
      <c r="AO10" s="1179"/>
      <c r="AP10" s="1183" t="s">
        <v>605</v>
      </c>
      <c r="AQ10" s="1083"/>
      <c r="AR10" s="1083"/>
      <c r="AS10" s="1083"/>
      <c r="AT10" s="1179"/>
      <c r="AU10" s="1184"/>
      <c r="AV10" s="1086"/>
      <c r="AW10" s="1086"/>
      <c r="AX10" s="1086"/>
      <c r="AY10" s="1087"/>
      <c r="AZ10" s="253"/>
      <c r="BA10" s="253"/>
      <c r="BB10" s="253"/>
      <c r="BC10" s="253"/>
      <c r="BD10" s="253"/>
      <c r="BE10" s="254"/>
      <c r="BF10" s="254"/>
      <c r="BG10" s="254"/>
      <c r="BH10" s="254"/>
      <c r="BI10" s="254"/>
      <c r="BJ10" s="254"/>
      <c r="BK10" s="254"/>
      <c r="BL10" s="254"/>
      <c r="BM10" s="254"/>
      <c r="BN10" s="254"/>
      <c r="BO10" s="254"/>
      <c r="BP10" s="254"/>
      <c r="BQ10" s="263">
        <v>4</v>
      </c>
      <c r="BR10" s="264"/>
      <c r="BS10" s="1107" t="s">
        <v>612</v>
      </c>
      <c r="BT10" s="1108"/>
      <c r="BU10" s="1108"/>
      <c r="BV10" s="1108"/>
      <c r="BW10" s="1108"/>
      <c r="BX10" s="1108"/>
      <c r="BY10" s="1108"/>
      <c r="BZ10" s="1108"/>
      <c r="CA10" s="1108"/>
      <c r="CB10" s="1108"/>
      <c r="CC10" s="1108"/>
      <c r="CD10" s="1108"/>
      <c r="CE10" s="1108"/>
      <c r="CF10" s="1108"/>
      <c r="CG10" s="1109"/>
      <c r="CH10" s="1082">
        <v>-2</v>
      </c>
      <c r="CI10" s="1083"/>
      <c r="CJ10" s="1083"/>
      <c r="CK10" s="1083"/>
      <c r="CL10" s="1084"/>
      <c r="CM10" s="1082">
        <v>108</v>
      </c>
      <c r="CN10" s="1083"/>
      <c r="CO10" s="1083"/>
      <c r="CP10" s="1083"/>
      <c r="CQ10" s="1084"/>
      <c r="CR10" s="1082">
        <v>5</v>
      </c>
      <c r="CS10" s="1083"/>
      <c r="CT10" s="1083"/>
      <c r="CU10" s="1083"/>
      <c r="CV10" s="1084"/>
      <c r="CW10" s="1082">
        <v>2</v>
      </c>
      <c r="CX10" s="1083"/>
      <c r="CY10" s="1083"/>
      <c r="CZ10" s="1083"/>
      <c r="DA10" s="1084"/>
      <c r="DB10" s="1082" t="s">
        <v>603</v>
      </c>
      <c r="DC10" s="1083"/>
      <c r="DD10" s="1083"/>
      <c r="DE10" s="1083"/>
      <c r="DF10" s="1084"/>
      <c r="DG10" s="1082" t="s">
        <v>603</v>
      </c>
      <c r="DH10" s="1083"/>
      <c r="DI10" s="1083"/>
      <c r="DJ10" s="1083"/>
      <c r="DK10" s="1084"/>
      <c r="DL10" s="1082" t="s">
        <v>613</v>
      </c>
      <c r="DM10" s="1083"/>
      <c r="DN10" s="1083"/>
      <c r="DO10" s="1083"/>
      <c r="DP10" s="1084"/>
      <c r="DQ10" s="1082" t="s">
        <v>605</v>
      </c>
      <c r="DR10" s="1083"/>
      <c r="DS10" s="1083"/>
      <c r="DT10" s="1083"/>
      <c r="DU10" s="1084"/>
      <c r="DV10" s="1085"/>
      <c r="DW10" s="1086"/>
      <c r="DX10" s="1086"/>
      <c r="DY10" s="1086"/>
      <c r="DZ10" s="1087"/>
      <c r="EA10" s="255"/>
    </row>
    <row r="11" spans="1:131" s="256" customFormat="1" ht="26.25" customHeight="1" x14ac:dyDescent="0.15">
      <c r="A11" s="262">
        <v>5</v>
      </c>
      <c r="B11" s="1130" t="s">
        <v>396</v>
      </c>
      <c r="C11" s="1131"/>
      <c r="D11" s="1131"/>
      <c r="E11" s="1131"/>
      <c r="F11" s="1131"/>
      <c r="G11" s="1131"/>
      <c r="H11" s="1131"/>
      <c r="I11" s="1131"/>
      <c r="J11" s="1131"/>
      <c r="K11" s="1131"/>
      <c r="L11" s="1131"/>
      <c r="M11" s="1131"/>
      <c r="N11" s="1131"/>
      <c r="O11" s="1131"/>
      <c r="P11" s="1132"/>
      <c r="Q11" s="1180">
        <v>350</v>
      </c>
      <c r="R11" s="1113"/>
      <c r="S11" s="1113"/>
      <c r="T11" s="1113"/>
      <c r="U11" s="1181"/>
      <c r="V11" s="1138">
        <v>350</v>
      </c>
      <c r="W11" s="1113"/>
      <c r="X11" s="1113"/>
      <c r="Y11" s="1113"/>
      <c r="Z11" s="1181"/>
      <c r="AA11" s="1138">
        <v>0</v>
      </c>
      <c r="AB11" s="1113"/>
      <c r="AC11" s="1113"/>
      <c r="AD11" s="1113"/>
      <c r="AE11" s="1114"/>
      <c r="AF11" s="1112" t="s">
        <v>606</v>
      </c>
      <c r="AG11" s="1113"/>
      <c r="AH11" s="1113"/>
      <c r="AI11" s="1113"/>
      <c r="AJ11" s="1114"/>
      <c r="AK11" s="1182">
        <v>326</v>
      </c>
      <c r="AL11" s="1083"/>
      <c r="AM11" s="1083"/>
      <c r="AN11" s="1083"/>
      <c r="AO11" s="1179"/>
      <c r="AP11" s="1183">
        <v>6901</v>
      </c>
      <c r="AQ11" s="1083"/>
      <c r="AR11" s="1083"/>
      <c r="AS11" s="1083"/>
      <c r="AT11" s="1179"/>
      <c r="AU11" s="1184"/>
      <c r="AV11" s="1086"/>
      <c r="AW11" s="1086"/>
      <c r="AX11" s="1086"/>
      <c r="AY11" s="1087"/>
      <c r="AZ11" s="253"/>
      <c r="BA11" s="253"/>
      <c r="BB11" s="253"/>
      <c r="BC11" s="253"/>
      <c r="BD11" s="253"/>
      <c r="BE11" s="254"/>
      <c r="BF11" s="254"/>
      <c r="BG11" s="254"/>
      <c r="BH11" s="254"/>
      <c r="BI11" s="254"/>
      <c r="BJ11" s="254"/>
      <c r="BK11" s="254"/>
      <c r="BL11" s="254"/>
      <c r="BM11" s="254"/>
      <c r="BN11" s="254"/>
      <c r="BO11" s="254"/>
      <c r="BP11" s="254"/>
      <c r="BQ11" s="263">
        <v>5</v>
      </c>
      <c r="BR11" s="264"/>
      <c r="BS11" s="1107" t="s">
        <v>614</v>
      </c>
      <c r="BT11" s="1108"/>
      <c r="BU11" s="1108"/>
      <c r="BV11" s="1108"/>
      <c r="BW11" s="1108"/>
      <c r="BX11" s="1108"/>
      <c r="BY11" s="1108"/>
      <c r="BZ11" s="1108"/>
      <c r="CA11" s="1108"/>
      <c r="CB11" s="1108"/>
      <c r="CC11" s="1108"/>
      <c r="CD11" s="1108"/>
      <c r="CE11" s="1108"/>
      <c r="CF11" s="1108"/>
      <c r="CG11" s="1109"/>
      <c r="CH11" s="1082">
        <v>-1</v>
      </c>
      <c r="CI11" s="1083"/>
      <c r="CJ11" s="1083"/>
      <c r="CK11" s="1083"/>
      <c r="CL11" s="1084"/>
      <c r="CM11" s="1082">
        <v>1593</v>
      </c>
      <c r="CN11" s="1083"/>
      <c r="CO11" s="1083"/>
      <c r="CP11" s="1083"/>
      <c r="CQ11" s="1084"/>
      <c r="CR11" s="1082">
        <v>50</v>
      </c>
      <c r="CS11" s="1083"/>
      <c r="CT11" s="1083"/>
      <c r="CU11" s="1083"/>
      <c r="CV11" s="1084"/>
      <c r="CW11" s="1082" t="s">
        <v>605</v>
      </c>
      <c r="CX11" s="1083"/>
      <c r="CY11" s="1083"/>
      <c r="CZ11" s="1083"/>
      <c r="DA11" s="1084"/>
      <c r="DB11" s="1082" t="s">
        <v>605</v>
      </c>
      <c r="DC11" s="1083"/>
      <c r="DD11" s="1083"/>
      <c r="DE11" s="1083"/>
      <c r="DF11" s="1084"/>
      <c r="DG11" s="1082" t="s">
        <v>605</v>
      </c>
      <c r="DH11" s="1083"/>
      <c r="DI11" s="1083"/>
      <c r="DJ11" s="1083"/>
      <c r="DK11" s="1084"/>
      <c r="DL11" s="1082" t="s">
        <v>605</v>
      </c>
      <c r="DM11" s="1083"/>
      <c r="DN11" s="1083"/>
      <c r="DO11" s="1083"/>
      <c r="DP11" s="1084"/>
      <c r="DQ11" s="1082" t="s">
        <v>603</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39"/>
      <c r="AM12" s="1139"/>
      <c r="AN12" s="1139"/>
      <c r="AO12" s="1139"/>
      <c r="AP12" s="1139"/>
      <c r="AQ12" s="1139"/>
      <c r="AR12" s="1139"/>
      <c r="AS12" s="1139"/>
      <c r="AT12" s="1139"/>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615</v>
      </c>
      <c r="BT12" s="1108"/>
      <c r="BU12" s="1108"/>
      <c r="BV12" s="1108"/>
      <c r="BW12" s="1108"/>
      <c r="BX12" s="1108"/>
      <c r="BY12" s="1108"/>
      <c r="BZ12" s="1108"/>
      <c r="CA12" s="1108"/>
      <c r="CB12" s="1108"/>
      <c r="CC12" s="1108"/>
      <c r="CD12" s="1108"/>
      <c r="CE12" s="1108"/>
      <c r="CF12" s="1108"/>
      <c r="CG12" s="1109"/>
      <c r="CH12" s="1082">
        <v>1</v>
      </c>
      <c r="CI12" s="1083"/>
      <c r="CJ12" s="1083"/>
      <c r="CK12" s="1083"/>
      <c r="CL12" s="1084"/>
      <c r="CM12" s="1082">
        <v>10</v>
      </c>
      <c r="CN12" s="1083"/>
      <c r="CO12" s="1083"/>
      <c r="CP12" s="1083"/>
      <c r="CQ12" s="1084"/>
      <c r="CR12" s="1082">
        <v>23</v>
      </c>
      <c r="CS12" s="1083"/>
      <c r="CT12" s="1083"/>
      <c r="CU12" s="1083"/>
      <c r="CV12" s="1084"/>
      <c r="CW12" s="1082" t="s">
        <v>605</v>
      </c>
      <c r="CX12" s="1083"/>
      <c r="CY12" s="1083"/>
      <c r="CZ12" s="1083"/>
      <c r="DA12" s="1084"/>
      <c r="DB12" s="1082" t="s">
        <v>603</v>
      </c>
      <c r="DC12" s="1083"/>
      <c r="DD12" s="1083"/>
      <c r="DE12" s="1083"/>
      <c r="DF12" s="1084"/>
      <c r="DG12" s="1082" t="s">
        <v>605</v>
      </c>
      <c r="DH12" s="1083"/>
      <c r="DI12" s="1083"/>
      <c r="DJ12" s="1083"/>
      <c r="DK12" s="1084"/>
      <c r="DL12" s="1082" t="s">
        <v>605</v>
      </c>
      <c r="DM12" s="1083"/>
      <c r="DN12" s="1083"/>
      <c r="DO12" s="1083"/>
      <c r="DP12" s="1084"/>
      <c r="DQ12" s="1082" t="s">
        <v>603</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39"/>
      <c r="AM13" s="1139"/>
      <c r="AN13" s="1139"/>
      <c r="AO13" s="1139"/>
      <c r="AP13" s="1139"/>
      <c r="AQ13" s="1139"/>
      <c r="AR13" s="1139"/>
      <c r="AS13" s="1139"/>
      <c r="AT13" s="1139"/>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616</v>
      </c>
      <c r="BT13" s="1108"/>
      <c r="BU13" s="1108"/>
      <c r="BV13" s="1108"/>
      <c r="BW13" s="1108"/>
      <c r="BX13" s="1108"/>
      <c r="BY13" s="1108"/>
      <c r="BZ13" s="1108"/>
      <c r="CA13" s="1108"/>
      <c r="CB13" s="1108"/>
      <c r="CC13" s="1108"/>
      <c r="CD13" s="1108"/>
      <c r="CE13" s="1108"/>
      <c r="CF13" s="1108"/>
      <c r="CG13" s="1109"/>
      <c r="CH13" s="1082">
        <v>1</v>
      </c>
      <c r="CI13" s="1083"/>
      <c r="CJ13" s="1083"/>
      <c r="CK13" s="1083"/>
      <c r="CL13" s="1084"/>
      <c r="CM13" s="1082">
        <v>17</v>
      </c>
      <c r="CN13" s="1083"/>
      <c r="CO13" s="1083"/>
      <c r="CP13" s="1083"/>
      <c r="CQ13" s="1084"/>
      <c r="CR13" s="1082">
        <v>2</v>
      </c>
      <c r="CS13" s="1083"/>
      <c r="CT13" s="1083"/>
      <c r="CU13" s="1083"/>
      <c r="CV13" s="1084"/>
      <c r="CW13" s="1082" t="s">
        <v>605</v>
      </c>
      <c r="CX13" s="1083"/>
      <c r="CY13" s="1083"/>
      <c r="CZ13" s="1083"/>
      <c r="DA13" s="1084"/>
      <c r="DB13" s="1082" t="s">
        <v>605</v>
      </c>
      <c r="DC13" s="1083"/>
      <c r="DD13" s="1083"/>
      <c r="DE13" s="1083"/>
      <c r="DF13" s="1084"/>
      <c r="DG13" s="1082" t="s">
        <v>605</v>
      </c>
      <c r="DH13" s="1083"/>
      <c r="DI13" s="1083"/>
      <c r="DJ13" s="1083"/>
      <c r="DK13" s="1084"/>
      <c r="DL13" s="1082" t="s">
        <v>605</v>
      </c>
      <c r="DM13" s="1083"/>
      <c r="DN13" s="1083"/>
      <c r="DO13" s="1083"/>
      <c r="DP13" s="1084"/>
      <c r="DQ13" s="1082" t="s">
        <v>604</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39"/>
      <c r="AM14" s="1139"/>
      <c r="AN14" s="1139"/>
      <c r="AO14" s="1139"/>
      <c r="AP14" s="1139"/>
      <c r="AQ14" s="1139"/>
      <c r="AR14" s="1139"/>
      <c r="AS14" s="1139"/>
      <c r="AT14" s="1139"/>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617</v>
      </c>
      <c r="BT14" s="1108"/>
      <c r="BU14" s="1108"/>
      <c r="BV14" s="1108"/>
      <c r="BW14" s="1108"/>
      <c r="BX14" s="1108"/>
      <c r="BY14" s="1108"/>
      <c r="BZ14" s="1108"/>
      <c r="CA14" s="1108"/>
      <c r="CB14" s="1108"/>
      <c r="CC14" s="1108"/>
      <c r="CD14" s="1108"/>
      <c r="CE14" s="1108"/>
      <c r="CF14" s="1108"/>
      <c r="CG14" s="1109"/>
      <c r="CH14" s="1082">
        <v>-3</v>
      </c>
      <c r="CI14" s="1083"/>
      <c r="CJ14" s="1083"/>
      <c r="CK14" s="1083"/>
      <c r="CL14" s="1084"/>
      <c r="CM14" s="1082">
        <v>13</v>
      </c>
      <c r="CN14" s="1083"/>
      <c r="CO14" s="1083"/>
      <c r="CP14" s="1083"/>
      <c r="CQ14" s="1084"/>
      <c r="CR14" s="1082">
        <v>23</v>
      </c>
      <c r="CS14" s="1083"/>
      <c r="CT14" s="1083"/>
      <c r="CU14" s="1083"/>
      <c r="CV14" s="1084"/>
      <c r="CW14" s="1082">
        <v>1</v>
      </c>
      <c r="CX14" s="1083"/>
      <c r="CY14" s="1083"/>
      <c r="CZ14" s="1083"/>
      <c r="DA14" s="1084"/>
      <c r="DB14" s="1082" t="s">
        <v>605</v>
      </c>
      <c r="DC14" s="1083"/>
      <c r="DD14" s="1083"/>
      <c r="DE14" s="1083"/>
      <c r="DF14" s="1084"/>
      <c r="DG14" s="1082" t="s">
        <v>605</v>
      </c>
      <c r="DH14" s="1083"/>
      <c r="DI14" s="1083"/>
      <c r="DJ14" s="1083"/>
      <c r="DK14" s="1084"/>
      <c r="DL14" s="1082" t="s">
        <v>603</v>
      </c>
      <c r="DM14" s="1083"/>
      <c r="DN14" s="1083"/>
      <c r="DO14" s="1083"/>
      <c r="DP14" s="1084"/>
      <c r="DQ14" s="1082" t="s">
        <v>618</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39"/>
      <c r="AM15" s="1139"/>
      <c r="AN15" s="1139"/>
      <c r="AO15" s="1139"/>
      <c r="AP15" s="1139"/>
      <c r="AQ15" s="1139"/>
      <c r="AR15" s="1139"/>
      <c r="AS15" s="1139"/>
      <c r="AT15" s="1139"/>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39"/>
      <c r="AM16" s="1139"/>
      <c r="AN16" s="1139"/>
      <c r="AO16" s="1139"/>
      <c r="AP16" s="1139"/>
      <c r="AQ16" s="1139"/>
      <c r="AR16" s="1139"/>
      <c r="AS16" s="1139"/>
      <c r="AT16" s="1139"/>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39"/>
      <c r="AM17" s="1139"/>
      <c r="AN17" s="1139"/>
      <c r="AO17" s="1139"/>
      <c r="AP17" s="1139"/>
      <c r="AQ17" s="1139"/>
      <c r="AR17" s="1139"/>
      <c r="AS17" s="1139"/>
      <c r="AT17" s="1139"/>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39"/>
      <c r="AM18" s="1139"/>
      <c r="AN18" s="1139"/>
      <c r="AO18" s="1139"/>
      <c r="AP18" s="1139"/>
      <c r="AQ18" s="1139"/>
      <c r="AR18" s="1139"/>
      <c r="AS18" s="1139"/>
      <c r="AT18" s="1139"/>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39"/>
      <c r="AM19" s="1139"/>
      <c r="AN19" s="1139"/>
      <c r="AO19" s="1139"/>
      <c r="AP19" s="1139"/>
      <c r="AQ19" s="1139"/>
      <c r="AR19" s="1139"/>
      <c r="AS19" s="1139"/>
      <c r="AT19" s="1139"/>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39"/>
      <c r="AM20" s="1139"/>
      <c r="AN20" s="1139"/>
      <c r="AO20" s="1139"/>
      <c r="AP20" s="1139"/>
      <c r="AQ20" s="1139"/>
      <c r="AR20" s="1139"/>
      <c r="AS20" s="1139"/>
      <c r="AT20" s="1139"/>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39"/>
      <c r="AM21" s="1139"/>
      <c r="AN21" s="1139"/>
      <c r="AO21" s="1139"/>
      <c r="AP21" s="1139"/>
      <c r="AQ21" s="1139"/>
      <c r="AR21" s="1139"/>
      <c r="AS21" s="1139"/>
      <c r="AT21" s="1139"/>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398</v>
      </c>
      <c r="B23" s="1037" t="s">
        <v>399</v>
      </c>
      <c r="C23" s="1038"/>
      <c r="D23" s="1038"/>
      <c r="E23" s="1038"/>
      <c r="F23" s="1038"/>
      <c r="G23" s="1038"/>
      <c r="H23" s="1038"/>
      <c r="I23" s="1038"/>
      <c r="J23" s="1038"/>
      <c r="K23" s="1038"/>
      <c r="L23" s="1038"/>
      <c r="M23" s="1038"/>
      <c r="N23" s="1038"/>
      <c r="O23" s="1038"/>
      <c r="P23" s="1039"/>
      <c r="Q23" s="1161">
        <v>50256</v>
      </c>
      <c r="R23" s="1162"/>
      <c r="S23" s="1162"/>
      <c r="T23" s="1162"/>
      <c r="U23" s="1162"/>
      <c r="V23" s="1162">
        <v>49062</v>
      </c>
      <c r="W23" s="1162"/>
      <c r="X23" s="1162"/>
      <c r="Y23" s="1162"/>
      <c r="Z23" s="1162"/>
      <c r="AA23" s="1162">
        <v>1194</v>
      </c>
      <c r="AB23" s="1162"/>
      <c r="AC23" s="1162"/>
      <c r="AD23" s="1162"/>
      <c r="AE23" s="1163"/>
      <c r="AF23" s="1164">
        <v>941</v>
      </c>
      <c r="AG23" s="1162"/>
      <c r="AH23" s="1162"/>
      <c r="AI23" s="1162"/>
      <c r="AJ23" s="1165"/>
      <c r="AK23" s="1166"/>
      <c r="AL23" s="1167"/>
      <c r="AM23" s="1167"/>
      <c r="AN23" s="1167"/>
      <c r="AO23" s="1167"/>
      <c r="AP23" s="1162">
        <v>73669</v>
      </c>
      <c r="AQ23" s="1162"/>
      <c r="AR23" s="1162"/>
      <c r="AS23" s="1162"/>
      <c r="AT23" s="1162"/>
      <c r="AU23" s="1168"/>
      <c r="AV23" s="1168"/>
      <c r="AW23" s="1168"/>
      <c r="AX23" s="1168"/>
      <c r="AY23" s="1169"/>
      <c r="AZ23" s="1158" t="s">
        <v>400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403</v>
      </c>
      <c r="R26" s="1095"/>
      <c r="S26" s="1095"/>
      <c r="T26" s="1095"/>
      <c r="U26" s="1096"/>
      <c r="V26" s="1094" t="s">
        <v>404</v>
      </c>
      <c r="W26" s="1095"/>
      <c r="X26" s="1095"/>
      <c r="Y26" s="1095"/>
      <c r="Z26" s="1096"/>
      <c r="AA26" s="1094" t="s">
        <v>405</v>
      </c>
      <c r="AB26" s="1095"/>
      <c r="AC26" s="1095"/>
      <c r="AD26" s="1095"/>
      <c r="AE26" s="1095"/>
      <c r="AF26" s="1152" t="s">
        <v>406</v>
      </c>
      <c r="AG26" s="1101"/>
      <c r="AH26" s="1101"/>
      <c r="AI26" s="1101"/>
      <c r="AJ26" s="1153"/>
      <c r="AK26" s="1095" t="s">
        <v>407</v>
      </c>
      <c r="AL26" s="1095"/>
      <c r="AM26" s="1095"/>
      <c r="AN26" s="1095"/>
      <c r="AO26" s="1096"/>
      <c r="AP26" s="1094" t="s">
        <v>408</v>
      </c>
      <c r="AQ26" s="1095"/>
      <c r="AR26" s="1095"/>
      <c r="AS26" s="1095"/>
      <c r="AT26" s="1096"/>
      <c r="AU26" s="1094" t="s">
        <v>409</v>
      </c>
      <c r="AV26" s="1095"/>
      <c r="AW26" s="1095"/>
      <c r="AX26" s="1095"/>
      <c r="AY26" s="1096"/>
      <c r="AZ26" s="1094" t="s">
        <v>410</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411</v>
      </c>
      <c r="C28" s="1143"/>
      <c r="D28" s="1143"/>
      <c r="E28" s="1143"/>
      <c r="F28" s="1143"/>
      <c r="G28" s="1143"/>
      <c r="H28" s="1143"/>
      <c r="I28" s="1143"/>
      <c r="J28" s="1143"/>
      <c r="K28" s="1143"/>
      <c r="L28" s="1143"/>
      <c r="M28" s="1143"/>
      <c r="N28" s="1143"/>
      <c r="O28" s="1143"/>
      <c r="P28" s="1144"/>
      <c r="Q28" s="1145">
        <v>9926</v>
      </c>
      <c r="R28" s="1146"/>
      <c r="S28" s="1146"/>
      <c r="T28" s="1146"/>
      <c r="U28" s="1146"/>
      <c r="V28" s="1146">
        <v>9838</v>
      </c>
      <c r="W28" s="1146"/>
      <c r="X28" s="1146"/>
      <c r="Y28" s="1146"/>
      <c r="Z28" s="1146"/>
      <c r="AA28" s="1146">
        <v>88</v>
      </c>
      <c r="AB28" s="1146"/>
      <c r="AC28" s="1146"/>
      <c r="AD28" s="1146"/>
      <c r="AE28" s="1147"/>
      <c r="AF28" s="1148">
        <v>88</v>
      </c>
      <c r="AG28" s="1146"/>
      <c r="AH28" s="1146"/>
      <c r="AI28" s="1146"/>
      <c r="AJ28" s="1149"/>
      <c r="AK28" s="1150">
        <v>1044</v>
      </c>
      <c r="AL28" s="1151"/>
      <c r="AM28" s="1151"/>
      <c r="AN28" s="1151"/>
      <c r="AO28" s="1151"/>
      <c r="AP28" s="1139" t="s">
        <v>603</v>
      </c>
      <c r="AQ28" s="1139"/>
      <c r="AR28" s="1139"/>
      <c r="AS28" s="1139"/>
      <c r="AT28" s="1139"/>
      <c r="AU28" s="1139" t="s">
        <v>619</v>
      </c>
      <c r="AV28" s="1139"/>
      <c r="AW28" s="1139"/>
      <c r="AX28" s="1139"/>
      <c r="AY28" s="1139"/>
      <c r="AZ28" s="1139" t="s">
        <v>619</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412</v>
      </c>
      <c r="C29" s="1131"/>
      <c r="D29" s="1131"/>
      <c r="E29" s="1131"/>
      <c r="F29" s="1131"/>
      <c r="G29" s="1131"/>
      <c r="H29" s="1131"/>
      <c r="I29" s="1131"/>
      <c r="J29" s="1131"/>
      <c r="K29" s="1131"/>
      <c r="L29" s="1131"/>
      <c r="M29" s="1131"/>
      <c r="N29" s="1131"/>
      <c r="O29" s="1131"/>
      <c r="P29" s="1132"/>
      <c r="Q29" s="1136">
        <v>10401</v>
      </c>
      <c r="R29" s="1137"/>
      <c r="S29" s="1137"/>
      <c r="T29" s="1137"/>
      <c r="U29" s="1137"/>
      <c r="V29" s="1137">
        <v>10273</v>
      </c>
      <c r="W29" s="1137"/>
      <c r="X29" s="1137"/>
      <c r="Y29" s="1137"/>
      <c r="Z29" s="1137"/>
      <c r="AA29" s="1137">
        <v>128</v>
      </c>
      <c r="AB29" s="1137"/>
      <c r="AC29" s="1137"/>
      <c r="AD29" s="1137"/>
      <c r="AE29" s="1138"/>
      <c r="AF29" s="1112">
        <v>128</v>
      </c>
      <c r="AG29" s="1113"/>
      <c r="AH29" s="1113"/>
      <c r="AI29" s="1113"/>
      <c r="AJ29" s="1114"/>
      <c r="AK29" s="1073">
        <v>1593</v>
      </c>
      <c r="AL29" s="1064"/>
      <c r="AM29" s="1064"/>
      <c r="AN29" s="1064"/>
      <c r="AO29" s="1064"/>
      <c r="AP29" s="1139" t="s">
        <v>603</v>
      </c>
      <c r="AQ29" s="1139"/>
      <c r="AR29" s="1139"/>
      <c r="AS29" s="1139"/>
      <c r="AT29" s="1139"/>
      <c r="AU29" s="1139" t="s">
        <v>605</v>
      </c>
      <c r="AV29" s="1139"/>
      <c r="AW29" s="1139"/>
      <c r="AX29" s="1139"/>
      <c r="AY29" s="1139"/>
      <c r="AZ29" s="1139" t="s">
        <v>619</v>
      </c>
      <c r="BA29" s="1139"/>
      <c r="BB29" s="1139"/>
      <c r="BC29" s="1139"/>
      <c r="BD29" s="1139"/>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413</v>
      </c>
      <c r="C30" s="1131"/>
      <c r="D30" s="1131"/>
      <c r="E30" s="1131"/>
      <c r="F30" s="1131"/>
      <c r="G30" s="1131"/>
      <c r="H30" s="1131"/>
      <c r="I30" s="1131"/>
      <c r="J30" s="1131"/>
      <c r="K30" s="1131"/>
      <c r="L30" s="1131"/>
      <c r="M30" s="1131"/>
      <c r="N30" s="1131"/>
      <c r="O30" s="1131"/>
      <c r="P30" s="1132"/>
      <c r="Q30" s="1136">
        <v>1331</v>
      </c>
      <c r="R30" s="1137"/>
      <c r="S30" s="1137"/>
      <c r="T30" s="1137"/>
      <c r="U30" s="1137"/>
      <c r="V30" s="1137">
        <v>1330</v>
      </c>
      <c r="W30" s="1137"/>
      <c r="X30" s="1137"/>
      <c r="Y30" s="1137"/>
      <c r="Z30" s="1137"/>
      <c r="AA30" s="1137">
        <v>1</v>
      </c>
      <c r="AB30" s="1137"/>
      <c r="AC30" s="1137"/>
      <c r="AD30" s="1137"/>
      <c r="AE30" s="1138"/>
      <c r="AF30" s="1112">
        <v>1</v>
      </c>
      <c r="AG30" s="1113"/>
      <c r="AH30" s="1113"/>
      <c r="AI30" s="1113"/>
      <c r="AJ30" s="1114"/>
      <c r="AK30" s="1073">
        <v>391</v>
      </c>
      <c r="AL30" s="1064"/>
      <c r="AM30" s="1064"/>
      <c r="AN30" s="1064"/>
      <c r="AO30" s="1064"/>
      <c r="AP30" s="1139" t="s">
        <v>620</v>
      </c>
      <c r="AQ30" s="1139"/>
      <c r="AR30" s="1139"/>
      <c r="AS30" s="1139"/>
      <c r="AT30" s="1139"/>
      <c r="AU30" s="1139" t="s">
        <v>605</v>
      </c>
      <c r="AV30" s="1139"/>
      <c r="AW30" s="1139"/>
      <c r="AX30" s="1139"/>
      <c r="AY30" s="1139"/>
      <c r="AZ30" s="1139" t="s">
        <v>605</v>
      </c>
      <c r="BA30" s="1139"/>
      <c r="BB30" s="1139"/>
      <c r="BC30" s="1139"/>
      <c r="BD30" s="1139"/>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414</v>
      </c>
      <c r="C31" s="1131"/>
      <c r="D31" s="1131"/>
      <c r="E31" s="1131"/>
      <c r="F31" s="1131"/>
      <c r="G31" s="1131"/>
      <c r="H31" s="1131"/>
      <c r="I31" s="1131"/>
      <c r="J31" s="1131"/>
      <c r="K31" s="1131"/>
      <c r="L31" s="1131"/>
      <c r="M31" s="1131"/>
      <c r="N31" s="1131"/>
      <c r="O31" s="1131"/>
      <c r="P31" s="1132"/>
      <c r="Q31" s="1136">
        <v>3093</v>
      </c>
      <c r="R31" s="1137"/>
      <c r="S31" s="1137"/>
      <c r="T31" s="1137"/>
      <c r="U31" s="1137"/>
      <c r="V31" s="1137">
        <v>2708</v>
      </c>
      <c r="W31" s="1137"/>
      <c r="X31" s="1137"/>
      <c r="Y31" s="1137"/>
      <c r="Z31" s="1137"/>
      <c r="AA31" s="1137">
        <v>385</v>
      </c>
      <c r="AB31" s="1137"/>
      <c r="AC31" s="1137"/>
      <c r="AD31" s="1137"/>
      <c r="AE31" s="1138"/>
      <c r="AF31" s="1112">
        <v>4443</v>
      </c>
      <c r="AG31" s="1113"/>
      <c r="AH31" s="1113"/>
      <c r="AI31" s="1113"/>
      <c r="AJ31" s="1114"/>
      <c r="AK31" s="1073">
        <v>25</v>
      </c>
      <c r="AL31" s="1064"/>
      <c r="AM31" s="1064"/>
      <c r="AN31" s="1064"/>
      <c r="AO31" s="1064"/>
      <c r="AP31" s="1064">
        <v>6750</v>
      </c>
      <c r="AQ31" s="1064"/>
      <c r="AR31" s="1064"/>
      <c r="AS31" s="1064"/>
      <c r="AT31" s="1064"/>
      <c r="AU31" s="1064">
        <v>979</v>
      </c>
      <c r="AV31" s="1064"/>
      <c r="AW31" s="1064"/>
      <c r="AX31" s="1064"/>
      <c r="AY31" s="1064"/>
      <c r="AZ31" s="1139" t="s">
        <v>621</v>
      </c>
      <c r="BA31" s="1139"/>
      <c r="BB31" s="1139"/>
      <c r="BC31" s="1139"/>
      <c r="BD31" s="1139"/>
      <c r="BE31" s="1125" t="s">
        <v>415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416</v>
      </c>
      <c r="C32" s="1131"/>
      <c r="D32" s="1131"/>
      <c r="E32" s="1131"/>
      <c r="F32" s="1131"/>
      <c r="G32" s="1131"/>
      <c r="H32" s="1131"/>
      <c r="I32" s="1131"/>
      <c r="J32" s="1131"/>
      <c r="K32" s="1131"/>
      <c r="L32" s="1131"/>
      <c r="M32" s="1131"/>
      <c r="N32" s="1131"/>
      <c r="O32" s="1131"/>
      <c r="P32" s="1132"/>
      <c r="Q32" s="1136">
        <v>29</v>
      </c>
      <c r="R32" s="1137"/>
      <c r="S32" s="1137"/>
      <c r="T32" s="1137"/>
      <c r="U32" s="1137"/>
      <c r="V32" s="1137">
        <v>19</v>
      </c>
      <c r="W32" s="1137"/>
      <c r="X32" s="1137"/>
      <c r="Y32" s="1137"/>
      <c r="Z32" s="1137"/>
      <c r="AA32" s="1137">
        <v>11</v>
      </c>
      <c r="AB32" s="1137"/>
      <c r="AC32" s="1137"/>
      <c r="AD32" s="1137"/>
      <c r="AE32" s="1138"/>
      <c r="AF32" s="1112">
        <v>49</v>
      </c>
      <c r="AG32" s="1113"/>
      <c r="AH32" s="1113"/>
      <c r="AI32" s="1113"/>
      <c r="AJ32" s="1114"/>
      <c r="AK32" s="1073">
        <v>22</v>
      </c>
      <c r="AL32" s="1064"/>
      <c r="AM32" s="1064"/>
      <c r="AN32" s="1064"/>
      <c r="AO32" s="1064"/>
      <c r="AP32" s="1064">
        <v>261</v>
      </c>
      <c r="AQ32" s="1064"/>
      <c r="AR32" s="1064"/>
      <c r="AS32" s="1064"/>
      <c r="AT32" s="1064"/>
      <c r="AU32" s="1064">
        <v>201</v>
      </c>
      <c r="AV32" s="1064"/>
      <c r="AW32" s="1064"/>
      <c r="AX32" s="1064"/>
      <c r="AY32" s="1064"/>
      <c r="AZ32" s="1139" t="s">
        <v>622</v>
      </c>
      <c r="BA32" s="1139"/>
      <c r="BB32" s="1139"/>
      <c r="BC32" s="1139"/>
      <c r="BD32" s="1139"/>
      <c r="BE32" s="1125" t="s">
        <v>417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418</v>
      </c>
      <c r="C33" s="1131"/>
      <c r="D33" s="1131"/>
      <c r="E33" s="1131"/>
      <c r="F33" s="1131"/>
      <c r="G33" s="1131"/>
      <c r="H33" s="1131"/>
      <c r="I33" s="1131"/>
      <c r="J33" s="1131"/>
      <c r="K33" s="1131"/>
      <c r="L33" s="1131"/>
      <c r="M33" s="1131"/>
      <c r="N33" s="1131"/>
      <c r="O33" s="1131"/>
      <c r="P33" s="1132"/>
      <c r="Q33" s="1136">
        <v>3482</v>
      </c>
      <c r="R33" s="1137"/>
      <c r="S33" s="1137"/>
      <c r="T33" s="1137"/>
      <c r="U33" s="1137"/>
      <c r="V33" s="1137">
        <v>3303</v>
      </c>
      <c r="W33" s="1137"/>
      <c r="X33" s="1137"/>
      <c r="Y33" s="1137"/>
      <c r="Z33" s="1137"/>
      <c r="AA33" s="1137">
        <v>179</v>
      </c>
      <c r="AB33" s="1137"/>
      <c r="AC33" s="1137"/>
      <c r="AD33" s="1137"/>
      <c r="AE33" s="1138"/>
      <c r="AF33" s="1112">
        <v>343</v>
      </c>
      <c r="AG33" s="1113"/>
      <c r="AH33" s="1113"/>
      <c r="AI33" s="1113"/>
      <c r="AJ33" s="1114"/>
      <c r="AK33" s="1073">
        <v>1328</v>
      </c>
      <c r="AL33" s="1064"/>
      <c r="AM33" s="1064"/>
      <c r="AN33" s="1064"/>
      <c r="AO33" s="1064"/>
      <c r="AP33" s="1064">
        <v>34707</v>
      </c>
      <c r="AQ33" s="1064"/>
      <c r="AR33" s="1064"/>
      <c r="AS33" s="1064"/>
      <c r="AT33" s="1064"/>
      <c r="AU33" s="1064">
        <v>24087</v>
      </c>
      <c r="AV33" s="1064"/>
      <c r="AW33" s="1064"/>
      <c r="AX33" s="1064"/>
      <c r="AY33" s="1064"/>
      <c r="AZ33" s="1139" t="s">
        <v>605</v>
      </c>
      <c r="BA33" s="1139"/>
      <c r="BB33" s="1139"/>
      <c r="BC33" s="1139"/>
      <c r="BD33" s="1139"/>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419</v>
      </c>
      <c r="C34" s="1131"/>
      <c r="D34" s="1131"/>
      <c r="E34" s="1131"/>
      <c r="F34" s="1131"/>
      <c r="G34" s="1131"/>
      <c r="H34" s="1131"/>
      <c r="I34" s="1131"/>
      <c r="J34" s="1131"/>
      <c r="K34" s="1131"/>
      <c r="L34" s="1131"/>
      <c r="M34" s="1131"/>
      <c r="N34" s="1131"/>
      <c r="O34" s="1131"/>
      <c r="P34" s="1132"/>
      <c r="Q34" s="1136">
        <v>77</v>
      </c>
      <c r="R34" s="1137"/>
      <c r="S34" s="1137"/>
      <c r="T34" s="1137"/>
      <c r="U34" s="1137"/>
      <c r="V34" s="1137">
        <v>77</v>
      </c>
      <c r="W34" s="1137"/>
      <c r="X34" s="1137"/>
      <c r="Y34" s="1137"/>
      <c r="Z34" s="1137"/>
      <c r="AA34" s="1137">
        <v>0</v>
      </c>
      <c r="AB34" s="1137"/>
      <c r="AC34" s="1137"/>
      <c r="AD34" s="1137"/>
      <c r="AE34" s="1138"/>
      <c r="AF34" s="1112" t="s">
        <v>177</v>
      </c>
      <c r="AG34" s="1113"/>
      <c r="AH34" s="1113"/>
      <c r="AI34" s="1113"/>
      <c r="AJ34" s="1114"/>
      <c r="AK34" s="1073">
        <v>62</v>
      </c>
      <c r="AL34" s="1064"/>
      <c r="AM34" s="1064"/>
      <c r="AN34" s="1064"/>
      <c r="AO34" s="1064"/>
      <c r="AP34" s="1139" t="s">
        <v>605</v>
      </c>
      <c r="AQ34" s="1139"/>
      <c r="AR34" s="1139"/>
      <c r="AS34" s="1139"/>
      <c r="AT34" s="1139"/>
      <c r="AU34" s="1139" t="s">
        <v>605</v>
      </c>
      <c r="AV34" s="1139"/>
      <c r="AW34" s="1139"/>
      <c r="AX34" s="1139"/>
      <c r="AY34" s="1139"/>
      <c r="AZ34" s="1139" t="s">
        <v>605</v>
      </c>
      <c r="BA34" s="1139"/>
      <c r="BB34" s="1139"/>
      <c r="BC34" s="1139"/>
      <c r="BD34" s="1139"/>
      <c r="BE34" s="1125" t="s">
        <v>420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398</v>
      </c>
      <c r="B63" s="1037" t="s">
        <v>422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5053</v>
      </c>
      <c r="AG63" s="1052"/>
      <c r="AH63" s="1052"/>
      <c r="AI63" s="1052"/>
      <c r="AJ63" s="1123"/>
      <c r="AK63" s="1124"/>
      <c r="AL63" s="1056"/>
      <c r="AM63" s="1056"/>
      <c r="AN63" s="1056"/>
      <c r="AO63" s="1056"/>
      <c r="AP63" s="1052">
        <v>41718</v>
      </c>
      <c r="AQ63" s="1052"/>
      <c r="AR63" s="1052"/>
      <c r="AS63" s="1052"/>
      <c r="AT63" s="1052"/>
      <c r="AU63" s="1052">
        <v>25266</v>
      </c>
      <c r="AV63" s="1052"/>
      <c r="AW63" s="1052"/>
      <c r="AX63" s="1052"/>
      <c r="AY63" s="1052"/>
      <c r="AZ63" s="1118"/>
      <c r="BA63" s="1118"/>
      <c r="BB63" s="1118"/>
      <c r="BC63" s="1118"/>
      <c r="BD63" s="1118"/>
      <c r="BE63" s="1053"/>
      <c r="BF63" s="1053"/>
      <c r="BG63" s="1053"/>
      <c r="BH63" s="1053"/>
      <c r="BI63" s="1054"/>
      <c r="BJ63" s="1119" t="s">
        <v>177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623</v>
      </c>
      <c r="C68" s="1079"/>
      <c r="D68" s="1079"/>
      <c r="E68" s="1079"/>
      <c r="F68" s="1079"/>
      <c r="G68" s="1079"/>
      <c r="H68" s="1079"/>
      <c r="I68" s="1079"/>
      <c r="J68" s="1079"/>
      <c r="K68" s="1079"/>
      <c r="L68" s="1079"/>
      <c r="M68" s="1079"/>
      <c r="N68" s="1079"/>
      <c r="O68" s="1079"/>
      <c r="P68" s="1080"/>
      <c r="Q68" s="1081">
        <v>34</v>
      </c>
      <c r="R68" s="1075"/>
      <c r="S68" s="1075"/>
      <c r="T68" s="1075"/>
      <c r="U68" s="1075"/>
      <c r="V68" s="1075">
        <v>30</v>
      </c>
      <c r="W68" s="1075"/>
      <c r="X68" s="1075"/>
      <c r="Y68" s="1075"/>
      <c r="Z68" s="1075"/>
      <c r="AA68" s="1075">
        <v>4</v>
      </c>
      <c r="AB68" s="1075"/>
      <c r="AC68" s="1075"/>
      <c r="AD68" s="1075"/>
      <c r="AE68" s="1075"/>
      <c r="AF68" s="1075">
        <v>4</v>
      </c>
      <c r="AG68" s="1075"/>
      <c r="AH68" s="1075"/>
      <c r="AI68" s="1075"/>
      <c r="AJ68" s="1075"/>
      <c r="AK68" s="1075" t="s">
        <v>603</v>
      </c>
      <c r="AL68" s="1075"/>
      <c r="AM68" s="1075"/>
      <c r="AN68" s="1075"/>
      <c r="AO68" s="1075"/>
      <c r="AP68" s="1075" t="s">
        <v>603</v>
      </c>
      <c r="AQ68" s="1075"/>
      <c r="AR68" s="1075"/>
      <c r="AS68" s="1075"/>
      <c r="AT68" s="1075"/>
      <c r="AU68" s="1075" t="s">
        <v>603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624</v>
      </c>
      <c r="C69" s="1068"/>
      <c r="D69" s="1068"/>
      <c r="E69" s="1068"/>
      <c r="F69" s="1068"/>
      <c r="G69" s="1068"/>
      <c r="H69" s="1068"/>
      <c r="I69" s="1068"/>
      <c r="J69" s="1068"/>
      <c r="K69" s="1068"/>
      <c r="L69" s="1068"/>
      <c r="M69" s="1068"/>
      <c r="N69" s="1068"/>
      <c r="O69" s="1068"/>
      <c r="P69" s="1069"/>
      <c r="Q69" s="1070">
        <v>10</v>
      </c>
      <c r="R69" s="1064"/>
      <c r="S69" s="1064"/>
      <c r="T69" s="1064"/>
      <c r="U69" s="1064"/>
      <c r="V69" s="1064">
        <v>6</v>
      </c>
      <c r="W69" s="1064"/>
      <c r="X69" s="1064"/>
      <c r="Y69" s="1064"/>
      <c r="Z69" s="1064"/>
      <c r="AA69" s="1064">
        <v>4</v>
      </c>
      <c r="AB69" s="1064"/>
      <c r="AC69" s="1064"/>
      <c r="AD69" s="1064"/>
      <c r="AE69" s="1064"/>
      <c r="AF69" s="1064">
        <v>4</v>
      </c>
      <c r="AG69" s="1064"/>
      <c r="AH69" s="1064"/>
      <c r="AI69" s="1064"/>
      <c r="AJ69" s="1064"/>
      <c r="AK69" s="1064" t="s">
        <v>605</v>
      </c>
      <c r="AL69" s="1064"/>
      <c r="AM69" s="1064"/>
      <c r="AN69" s="1064"/>
      <c r="AO69" s="1064"/>
      <c r="AP69" s="1064" t="s">
        <v>605</v>
      </c>
      <c r="AQ69" s="1064"/>
      <c r="AR69" s="1064"/>
      <c r="AS69" s="1064"/>
      <c r="AT69" s="1064"/>
      <c r="AU69" s="1064" t="s">
        <v>605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625</v>
      </c>
      <c r="C70" s="1068"/>
      <c r="D70" s="1068"/>
      <c r="E70" s="1068"/>
      <c r="F70" s="1068"/>
      <c r="G70" s="1068"/>
      <c r="H70" s="1068"/>
      <c r="I70" s="1068"/>
      <c r="J70" s="1068"/>
      <c r="K70" s="1068"/>
      <c r="L70" s="1068"/>
      <c r="M70" s="1068"/>
      <c r="N70" s="1068"/>
      <c r="O70" s="1068"/>
      <c r="P70" s="1069"/>
      <c r="Q70" s="1070">
        <v>161</v>
      </c>
      <c r="R70" s="1064"/>
      <c r="S70" s="1064"/>
      <c r="T70" s="1064"/>
      <c r="U70" s="1064"/>
      <c r="V70" s="1064">
        <v>154</v>
      </c>
      <c r="W70" s="1064"/>
      <c r="X70" s="1064"/>
      <c r="Y70" s="1064"/>
      <c r="Z70" s="1064"/>
      <c r="AA70" s="1064">
        <v>7</v>
      </c>
      <c r="AB70" s="1064"/>
      <c r="AC70" s="1064"/>
      <c r="AD70" s="1064"/>
      <c r="AE70" s="1064"/>
      <c r="AF70" s="1064">
        <v>7</v>
      </c>
      <c r="AG70" s="1064"/>
      <c r="AH70" s="1064"/>
      <c r="AI70" s="1064"/>
      <c r="AJ70" s="1064"/>
      <c r="AK70" s="1064">
        <v>0</v>
      </c>
      <c r="AL70" s="1064"/>
      <c r="AM70" s="1064"/>
      <c r="AN70" s="1064"/>
      <c r="AO70" s="1064"/>
      <c r="AP70" s="1064" t="s">
        <v>605</v>
      </c>
      <c r="AQ70" s="1064"/>
      <c r="AR70" s="1064"/>
      <c r="AS70" s="1064"/>
      <c r="AT70" s="1064"/>
      <c r="AU70" s="1064" t="s">
        <v>605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626</v>
      </c>
      <c r="C71" s="1068"/>
      <c r="D71" s="1068"/>
      <c r="E71" s="1068"/>
      <c r="F71" s="1068"/>
      <c r="G71" s="1068"/>
      <c r="H71" s="1068"/>
      <c r="I71" s="1068"/>
      <c r="J71" s="1068"/>
      <c r="K71" s="1068"/>
      <c r="L71" s="1068"/>
      <c r="M71" s="1068"/>
      <c r="N71" s="1068"/>
      <c r="O71" s="1068"/>
      <c r="P71" s="1069"/>
      <c r="Q71" s="1070">
        <v>11</v>
      </c>
      <c r="R71" s="1064"/>
      <c r="S71" s="1064"/>
      <c r="T71" s="1064"/>
      <c r="U71" s="1064"/>
      <c r="V71" s="1064">
        <v>11</v>
      </c>
      <c r="W71" s="1064"/>
      <c r="X71" s="1064"/>
      <c r="Y71" s="1064"/>
      <c r="Z71" s="1064"/>
      <c r="AA71" s="1064">
        <v>0</v>
      </c>
      <c r="AB71" s="1064"/>
      <c r="AC71" s="1064"/>
      <c r="AD71" s="1064"/>
      <c r="AE71" s="1064"/>
      <c r="AF71" s="1064">
        <v>0</v>
      </c>
      <c r="AG71" s="1064"/>
      <c r="AH71" s="1064"/>
      <c r="AI71" s="1064"/>
      <c r="AJ71" s="1064"/>
      <c r="AK71" s="1064" t="s">
        <v>605</v>
      </c>
      <c r="AL71" s="1064"/>
      <c r="AM71" s="1064"/>
      <c r="AN71" s="1064"/>
      <c r="AO71" s="1064"/>
      <c r="AP71" s="1064" t="s">
        <v>605</v>
      </c>
      <c r="AQ71" s="1064"/>
      <c r="AR71" s="1064"/>
      <c r="AS71" s="1064"/>
      <c r="AT71" s="1064"/>
      <c r="AU71" s="1064" t="s">
        <v>605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627</v>
      </c>
      <c r="C72" s="1068"/>
      <c r="D72" s="1068"/>
      <c r="E72" s="1068"/>
      <c r="F72" s="1068"/>
      <c r="G72" s="1068"/>
      <c r="H72" s="1068"/>
      <c r="I72" s="1068"/>
      <c r="J72" s="1068"/>
      <c r="K72" s="1068"/>
      <c r="L72" s="1068"/>
      <c r="M72" s="1068"/>
      <c r="N72" s="1068"/>
      <c r="O72" s="1068"/>
      <c r="P72" s="1069"/>
      <c r="Q72" s="1070">
        <v>151</v>
      </c>
      <c r="R72" s="1064"/>
      <c r="S72" s="1064"/>
      <c r="T72" s="1064"/>
      <c r="U72" s="1064"/>
      <c r="V72" s="1064">
        <v>148</v>
      </c>
      <c r="W72" s="1064"/>
      <c r="X72" s="1064"/>
      <c r="Y72" s="1064"/>
      <c r="Z72" s="1064"/>
      <c r="AA72" s="1064">
        <v>3</v>
      </c>
      <c r="AB72" s="1064"/>
      <c r="AC72" s="1064"/>
      <c r="AD72" s="1064"/>
      <c r="AE72" s="1064"/>
      <c r="AF72" s="1064">
        <v>3</v>
      </c>
      <c r="AG72" s="1064"/>
      <c r="AH72" s="1064"/>
      <c r="AI72" s="1064"/>
      <c r="AJ72" s="1064"/>
      <c r="AK72" s="1064">
        <v>2</v>
      </c>
      <c r="AL72" s="1064"/>
      <c r="AM72" s="1064"/>
      <c r="AN72" s="1064"/>
      <c r="AO72" s="1064"/>
      <c r="AP72" s="1064" t="s">
        <v>605</v>
      </c>
      <c r="AQ72" s="1064"/>
      <c r="AR72" s="1064"/>
      <c r="AS72" s="1064"/>
      <c r="AT72" s="1064"/>
      <c r="AU72" s="1064" t="s">
        <v>605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645</v>
      </c>
      <c r="C73" s="1068"/>
      <c r="D73" s="1068"/>
      <c r="E73" s="1068"/>
      <c r="F73" s="1068"/>
      <c r="G73" s="1068"/>
      <c r="H73" s="1068"/>
      <c r="I73" s="1068"/>
      <c r="J73" s="1068"/>
      <c r="K73" s="1068"/>
      <c r="L73" s="1068"/>
      <c r="M73" s="1068"/>
      <c r="N73" s="1068"/>
      <c r="O73" s="1068"/>
      <c r="P73" s="1069"/>
      <c r="Q73" s="1070">
        <v>23</v>
      </c>
      <c r="R73" s="1064"/>
      <c r="S73" s="1064"/>
      <c r="T73" s="1064"/>
      <c r="U73" s="1064"/>
      <c r="V73" s="1064">
        <v>19</v>
      </c>
      <c r="W73" s="1064"/>
      <c r="X73" s="1064"/>
      <c r="Y73" s="1064"/>
      <c r="Z73" s="1064"/>
      <c r="AA73" s="1064">
        <v>4</v>
      </c>
      <c r="AB73" s="1064"/>
      <c r="AC73" s="1064"/>
      <c r="AD73" s="1064"/>
      <c r="AE73" s="1064"/>
      <c r="AF73" s="1064">
        <v>4</v>
      </c>
      <c r="AG73" s="1064"/>
      <c r="AH73" s="1064"/>
      <c r="AI73" s="1064"/>
      <c r="AJ73" s="1064"/>
      <c r="AK73" s="1064" t="s">
        <v>638</v>
      </c>
      <c r="AL73" s="1064"/>
      <c r="AM73" s="1064"/>
      <c r="AN73" s="1064"/>
      <c r="AO73" s="1064"/>
      <c r="AP73" s="1064" t="s">
        <v>639</v>
      </c>
      <c r="AQ73" s="1064"/>
      <c r="AR73" s="1064"/>
      <c r="AS73" s="1064"/>
      <c r="AT73" s="1064"/>
      <c r="AU73" s="1064" t="s">
        <v>603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628</v>
      </c>
      <c r="C74" s="1068"/>
      <c r="D74" s="1068"/>
      <c r="E74" s="1068"/>
      <c r="F74" s="1068"/>
      <c r="G74" s="1068"/>
      <c r="H74" s="1068"/>
      <c r="I74" s="1068"/>
      <c r="J74" s="1068"/>
      <c r="K74" s="1068"/>
      <c r="L74" s="1068"/>
      <c r="M74" s="1068"/>
      <c r="N74" s="1068"/>
      <c r="O74" s="1068"/>
      <c r="P74" s="1069"/>
      <c r="Q74" s="1070">
        <v>1694</v>
      </c>
      <c r="R74" s="1064"/>
      <c r="S74" s="1064"/>
      <c r="T74" s="1064"/>
      <c r="U74" s="1064"/>
      <c r="V74" s="1064">
        <v>1552</v>
      </c>
      <c r="W74" s="1064"/>
      <c r="X74" s="1064"/>
      <c r="Y74" s="1064"/>
      <c r="Z74" s="1064"/>
      <c r="AA74" s="1064">
        <v>142</v>
      </c>
      <c r="AB74" s="1064"/>
      <c r="AC74" s="1064"/>
      <c r="AD74" s="1064"/>
      <c r="AE74" s="1064"/>
      <c r="AF74" s="1064">
        <v>136</v>
      </c>
      <c r="AG74" s="1064"/>
      <c r="AH74" s="1064"/>
      <c r="AI74" s="1064"/>
      <c r="AJ74" s="1064"/>
      <c r="AK74" s="1064" t="s">
        <v>603</v>
      </c>
      <c r="AL74" s="1064"/>
      <c r="AM74" s="1064"/>
      <c r="AN74" s="1064"/>
      <c r="AO74" s="1064"/>
      <c r="AP74" s="1064">
        <v>7785</v>
      </c>
      <c r="AQ74" s="1064"/>
      <c r="AR74" s="1064"/>
      <c r="AS74" s="1064"/>
      <c r="AT74" s="1064"/>
      <c r="AU74" s="1064">
        <v>5455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629</v>
      </c>
      <c r="C75" s="1068"/>
      <c r="D75" s="1068"/>
      <c r="E75" s="1068"/>
      <c r="F75" s="1068"/>
      <c r="G75" s="1068"/>
      <c r="H75" s="1068"/>
      <c r="I75" s="1068"/>
      <c r="J75" s="1068"/>
      <c r="K75" s="1068"/>
      <c r="L75" s="1068"/>
      <c r="M75" s="1068"/>
      <c r="N75" s="1068"/>
      <c r="O75" s="1068"/>
      <c r="P75" s="1069"/>
      <c r="Q75" s="1070">
        <v>536</v>
      </c>
      <c r="R75" s="1064"/>
      <c r="S75" s="1064"/>
      <c r="T75" s="1064"/>
      <c r="U75" s="1064"/>
      <c r="V75" s="1064">
        <v>476</v>
      </c>
      <c r="W75" s="1064"/>
      <c r="X75" s="1064"/>
      <c r="Y75" s="1064"/>
      <c r="Z75" s="1064"/>
      <c r="AA75" s="1064">
        <v>60</v>
      </c>
      <c r="AB75" s="1064"/>
      <c r="AC75" s="1064"/>
      <c r="AD75" s="1064"/>
      <c r="AE75" s="1064"/>
      <c r="AF75" s="1064">
        <v>60</v>
      </c>
      <c r="AG75" s="1064"/>
      <c r="AH75" s="1064"/>
      <c r="AI75" s="1064"/>
      <c r="AJ75" s="1064"/>
      <c r="AK75" s="1064" t="s">
        <v>603</v>
      </c>
      <c r="AL75" s="1064"/>
      <c r="AM75" s="1064"/>
      <c r="AN75" s="1064"/>
      <c r="AO75" s="1064"/>
      <c r="AP75" s="1064">
        <v>2349</v>
      </c>
      <c r="AQ75" s="1064"/>
      <c r="AR75" s="1064"/>
      <c r="AS75" s="1064"/>
      <c r="AT75" s="1064"/>
      <c r="AU75" s="1064">
        <v>1990</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630</v>
      </c>
      <c r="C76" s="1068"/>
      <c r="D76" s="1068"/>
      <c r="E76" s="1068"/>
      <c r="F76" s="1068"/>
      <c r="G76" s="1068"/>
      <c r="H76" s="1068"/>
      <c r="I76" s="1068"/>
      <c r="J76" s="1068"/>
      <c r="K76" s="1068"/>
      <c r="L76" s="1068"/>
      <c r="M76" s="1068"/>
      <c r="N76" s="1068"/>
      <c r="O76" s="1068"/>
      <c r="P76" s="1069"/>
      <c r="Q76" s="1071">
        <v>2631</v>
      </c>
      <c r="R76" s="1072"/>
      <c r="S76" s="1072"/>
      <c r="T76" s="1072"/>
      <c r="U76" s="1073"/>
      <c r="V76" s="1074">
        <v>2574</v>
      </c>
      <c r="W76" s="1072"/>
      <c r="X76" s="1072"/>
      <c r="Y76" s="1072"/>
      <c r="Z76" s="1073"/>
      <c r="AA76" s="1074">
        <v>57</v>
      </c>
      <c r="AB76" s="1072"/>
      <c r="AC76" s="1072"/>
      <c r="AD76" s="1072"/>
      <c r="AE76" s="1073"/>
      <c r="AF76" s="1074">
        <v>57</v>
      </c>
      <c r="AG76" s="1072"/>
      <c r="AH76" s="1072"/>
      <c r="AI76" s="1072"/>
      <c r="AJ76" s="1073"/>
      <c r="AK76" s="1074">
        <v>7</v>
      </c>
      <c r="AL76" s="1072"/>
      <c r="AM76" s="1072"/>
      <c r="AN76" s="1072"/>
      <c r="AO76" s="1073"/>
      <c r="AP76" s="1074">
        <v>2081</v>
      </c>
      <c r="AQ76" s="1072"/>
      <c r="AR76" s="1072"/>
      <c r="AS76" s="1072"/>
      <c r="AT76" s="1073"/>
      <c r="AU76" s="1074">
        <v>1512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631</v>
      </c>
      <c r="C77" s="1068"/>
      <c r="D77" s="1068"/>
      <c r="E77" s="1068"/>
      <c r="F77" s="1068"/>
      <c r="G77" s="1068"/>
      <c r="H77" s="1068"/>
      <c r="I77" s="1068"/>
      <c r="J77" s="1068"/>
      <c r="K77" s="1068"/>
      <c r="L77" s="1068"/>
      <c r="M77" s="1068"/>
      <c r="N77" s="1068"/>
      <c r="O77" s="1068"/>
      <c r="P77" s="1069"/>
      <c r="Q77" s="1071">
        <v>6482</v>
      </c>
      <c r="R77" s="1072"/>
      <c r="S77" s="1072"/>
      <c r="T77" s="1072"/>
      <c r="U77" s="1073"/>
      <c r="V77" s="1074">
        <v>7122</v>
      </c>
      <c r="W77" s="1072"/>
      <c r="X77" s="1072"/>
      <c r="Y77" s="1072"/>
      <c r="Z77" s="1073"/>
      <c r="AA77" s="1074">
        <v>-640</v>
      </c>
      <c r="AB77" s="1072"/>
      <c r="AC77" s="1072"/>
      <c r="AD77" s="1072"/>
      <c r="AE77" s="1073"/>
      <c r="AF77" s="1074">
        <v>3577</v>
      </c>
      <c r="AG77" s="1072"/>
      <c r="AH77" s="1072"/>
      <c r="AI77" s="1072"/>
      <c r="AJ77" s="1073"/>
      <c r="AK77" s="1074" t="s">
        <v>603</v>
      </c>
      <c r="AL77" s="1072"/>
      <c r="AM77" s="1072"/>
      <c r="AN77" s="1072"/>
      <c r="AO77" s="1073"/>
      <c r="AP77" s="1074">
        <v>24163</v>
      </c>
      <c r="AQ77" s="1072"/>
      <c r="AR77" s="1072"/>
      <c r="AS77" s="1072"/>
      <c r="AT77" s="1073"/>
      <c r="AU77" s="1074" t="s">
        <v>638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632</v>
      </c>
      <c r="C78" s="1068"/>
      <c r="D78" s="1068"/>
      <c r="E78" s="1068"/>
      <c r="F78" s="1068"/>
      <c r="G78" s="1068"/>
      <c r="H78" s="1068"/>
      <c r="I78" s="1068"/>
      <c r="J78" s="1068"/>
      <c r="K78" s="1068"/>
      <c r="L78" s="1068"/>
      <c r="M78" s="1068"/>
      <c r="N78" s="1068"/>
      <c r="O78" s="1068"/>
      <c r="P78" s="1069"/>
      <c r="Q78" s="1071">
        <v>75</v>
      </c>
      <c r="R78" s="1072"/>
      <c r="S78" s="1072"/>
      <c r="T78" s="1072"/>
      <c r="U78" s="1073"/>
      <c r="V78" s="1074">
        <v>74</v>
      </c>
      <c r="W78" s="1072"/>
      <c r="X78" s="1072"/>
      <c r="Y78" s="1072"/>
      <c r="Z78" s="1073"/>
      <c r="AA78" s="1074">
        <v>1</v>
      </c>
      <c r="AB78" s="1072"/>
      <c r="AC78" s="1072"/>
      <c r="AD78" s="1072"/>
      <c r="AE78" s="1073"/>
      <c r="AF78" s="1074">
        <v>1</v>
      </c>
      <c r="AG78" s="1072"/>
      <c r="AH78" s="1072"/>
      <c r="AI78" s="1072"/>
      <c r="AJ78" s="1073"/>
      <c r="AK78" s="1074" t="s">
        <v>603</v>
      </c>
      <c r="AL78" s="1072"/>
      <c r="AM78" s="1072"/>
      <c r="AN78" s="1072"/>
      <c r="AO78" s="1073"/>
      <c r="AP78" s="1064" t="s">
        <v>603</v>
      </c>
      <c r="AQ78" s="1064"/>
      <c r="AR78" s="1064"/>
      <c r="AS78" s="1064"/>
      <c r="AT78" s="1064"/>
      <c r="AU78" s="1064" t="s">
        <v>603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633</v>
      </c>
      <c r="C79" s="1068"/>
      <c r="D79" s="1068"/>
      <c r="E79" s="1068"/>
      <c r="F79" s="1068"/>
      <c r="G79" s="1068"/>
      <c r="H79" s="1068"/>
      <c r="I79" s="1068"/>
      <c r="J79" s="1068"/>
      <c r="K79" s="1068"/>
      <c r="L79" s="1068"/>
      <c r="M79" s="1068"/>
      <c r="N79" s="1068"/>
      <c r="O79" s="1068"/>
      <c r="P79" s="1069"/>
      <c r="Q79" s="1071">
        <v>282107</v>
      </c>
      <c r="R79" s="1072"/>
      <c r="S79" s="1072"/>
      <c r="T79" s="1072"/>
      <c r="U79" s="1073"/>
      <c r="V79" s="1074">
        <v>282097</v>
      </c>
      <c r="W79" s="1072"/>
      <c r="X79" s="1072"/>
      <c r="Y79" s="1072"/>
      <c r="Z79" s="1073"/>
      <c r="AA79" s="1074">
        <v>10</v>
      </c>
      <c r="AB79" s="1072"/>
      <c r="AC79" s="1072"/>
      <c r="AD79" s="1072"/>
      <c r="AE79" s="1073"/>
      <c r="AF79" s="1074">
        <v>10</v>
      </c>
      <c r="AG79" s="1072"/>
      <c r="AH79" s="1072"/>
      <c r="AI79" s="1072"/>
      <c r="AJ79" s="1073"/>
      <c r="AK79" s="1074">
        <v>7330</v>
      </c>
      <c r="AL79" s="1072"/>
      <c r="AM79" s="1072"/>
      <c r="AN79" s="1072"/>
      <c r="AO79" s="1073"/>
      <c r="AP79" s="1064" t="s">
        <v>603</v>
      </c>
      <c r="AQ79" s="1064"/>
      <c r="AR79" s="1064"/>
      <c r="AS79" s="1064"/>
      <c r="AT79" s="1064"/>
      <c r="AU79" s="1064" t="s">
        <v>603</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634</v>
      </c>
      <c r="C80" s="1068"/>
      <c r="D80" s="1068"/>
      <c r="E80" s="1068"/>
      <c r="F80" s="1068"/>
      <c r="G80" s="1068"/>
      <c r="H80" s="1068"/>
      <c r="I80" s="1068"/>
      <c r="J80" s="1068"/>
      <c r="K80" s="1068"/>
      <c r="L80" s="1068"/>
      <c r="M80" s="1068"/>
      <c r="N80" s="1068"/>
      <c r="O80" s="1068"/>
      <c r="P80" s="1069"/>
      <c r="Q80" s="1071">
        <v>6466</v>
      </c>
      <c r="R80" s="1072"/>
      <c r="S80" s="1072"/>
      <c r="T80" s="1072"/>
      <c r="U80" s="1073"/>
      <c r="V80" s="1074">
        <v>6338</v>
      </c>
      <c r="W80" s="1072"/>
      <c r="X80" s="1072"/>
      <c r="Y80" s="1072"/>
      <c r="Z80" s="1073"/>
      <c r="AA80" s="1074">
        <v>128</v>
      </c>
      <c r="AB80" s="1072"/>
      <c r="AC80" s="1072"/>
      <c r="AD80" s="1072"/>
      <c r="AE80" s="1073"/>
      <c r="AF80" s="1074">
        <v>128</v>
      </c>
      <c r="AG80" s="1072"/>
      <c r="AH80" s="1072"/>
      <c r="AI80" s="1072"/>
      <c r="AJ80" s="1073"/>
      <c r="AK80" s="1074">
        <v>365</v>
      </c>
      <c r="AL80" s="1072"/>
      <c r="AM80" s="1072"/>
      <c r="AN80" s="1072"/>
      <c r="AO80" s="1073"/>
      <c r="AP80" s="1064" t="s">
        <v>603</v>
      </c>
      <c r="AQ80" s="1064"/>
      <c r="AR80" s="1064"/>
      <c r="AS80" s="1064"/>
      <c r="AT80" s="1064"/>
      <c r="AU80" s="1064" t="s">
        <v>603</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635</v>
      </c>
      <c r="C81" s="1068"/>
      <c r="D81" s="1068"/>
      <c r="E81" s="1068"/>
      <c r="F81" s="1068"/>
      <c r="G81" s="1068"/>
      <c r="H81" s="1068"/>
      <c r="I81" s="1068"/>
      <c r="J81" s="1068"/>
      <c r="K81" s="1068"/>
      <c r="L81" s="1068"/>
      <c r="M81" s="1068"/>
      <c r="N81" s="1068"/>
      <c r="O81" s="1068"/>
      <c r="P81" s="1069"/>
      <c r="Q81" s="1071">
        <v>806</v>
      </c>
      <c r="R81" s="1072"/>
      <c r="S81" s="1072"/>
      <c r="T81" s="1072"/>
      <c r="U81" s="1073"/>
      <c r="V81" s="1074">
        <v>656</v>
      </c>
      <c r="W81" s="1072"/>
      <c r="X81" s="1072"/>
      <c r="Y81" s="1072"/>
      <c r="Z81" s="1073"/>
      <c r="AA81" s="1074">
        <v>150</v>
      </c>
      <c r="AB81" s="1072"/>
      <c r="AC81" s="1072"/>
      <c r="AD81" s="1072"/>
      <c r="AE81" s="1073"/>
      <c r="AF81" s="1074">
        <v>150</v>
      </c>
      <c r="AG81" s="1072"/>
      <c r="AH81" s="1072"/>
      <c r="AI81" s="1072"/>
      <c r="AJ81" s="1073"/>
      <c r="AK81" s="1074" t="s">
        <v>603</v>
      </c>
      <c r="AL81" s="1072"/>
      <c r="AM81" s="1072"/>
      <c r="AN81" s="1072"/>
      <c r="AO81" s="1073"/>
      <c r="AP81" s="1064" t="s">
        <v>603</v>
      </c>
      <c r="AQ81" s="1064"/>
      <c r="AR81" s="1064"/>
      <c r="AS81" s="1064"/>
      <c r="AT81" s="1064"/>
      <c r="AU81" s="1064" t="s">
        <v>603</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636</v>
      </c>
      <c r="C82" s="1068"/>
      <c r="D82" s="1068"/>
      <c r="E82" s="1068"/>
      <c r="F82" s="1068"/>
      <c r="G82" s="1068"/>
      <c r="H82" s="1068"/>
      <c r="I82" s="1068"/>
      <c r="J82" s="1068"/>
      <c r="K82" s="1068"/>
      <c r="L82" s="1068"/>
      <c r="M82" s="1068"/>
      <c r="N82" s="1068"/>
      <c r="O82" s="1068"/>
      <c r="P82" s="1069"/>
      <c r="Q82" s="1070">
        <v>225</v>
      </c>
      <c r="R82" s="1064"/>
      <c r="S82" s="1064"/>
      <c r="T82" s="1064"/>
      <c r="U82" s="1064"/>
      <c r="V82" s="1064">
        <v>215</v>
      </c>
      <c r="W82" s="1064"/>
      <c r="X82" s="1064"/>
      <c r="Y82" s="1064"/>
      <c r="Z82" s="1064"/>
      <c r="AA82" s="1064">
        <v>10</v>
      </c>
      <c r="AB82" s="1064"/>
      <c r="AC82" s="1064"/>
      <c r="AD82" s="1064"/>
      <c r="AE82" s="1064"/>
      <c r="AF82" s="1064">
        <v>10</v>
      </c>
      <c r="AG82" s="1064"/>
      <c r="AH82" s="1064"/>
      <c r="AI82" s="1064"/>
      <c r="AJ82" s="1064"/>
      <c r="AK82" s="1064">
        <v>218</v>
      </c>
      <c r="AL82" s="1064"/>
      <c r="AM82" s="1064"/>
      <c r="AN82" s="1064"/>
      <c r="AO82" s="1064"/>
      <c r="AP82" s="1064" t="s">
        <v>603</v>
      </c>
      <c r="AQ82" s="1064"/>
      <c r="AR82" s="1064"/>
      <c r="AS82" s="1064"/>
      <c r="AT82" s="1064"/>
      <c r="AU82" s="1064" t="s">
        <v>603</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637</v>
      </c>
      <c r="C83" s="1068"/>
      <c r="D83" s="1068"/>
      <c r="E83" s="1068"/>
      <c r="F83" s="1068"/>
      <c r="G83" s="1068"/>
      <c r="H83" s="1068"/>
      <c r="I83" s="1068"/>
      <c r="J83" s="1068"/>
      <c r="K83" s="1068"/>
      <c r="L83" s="1068"/>
      <c r="M83" s="1068"/>
      <c r="N83" s="1068"/>
      <c r="O83" s="1068"/>
      <c r="P83" s="1069"/>
      <c r="Q83" s="1070">
        <v>30</v>
      </c>
      <c r="R83" s="1064"/>
      <c r="S83" s="1064"/>
      <c r="T83" s="1064"/>
      <c r="U83" s="1064"/>
      <c r="V83" s="1064">
        <v>4</v>
      </c>
      <c r="W83" s="1064"/>
      <c r="X83" s="1064"/>
      <c r="Y83" s="1064"/>
      <c r="Z83" s="1064"/>
      <c r="AA83" s="1064">
        <v>26</v>
      </c>
      <c r="AB83" s="1064"/>
      <c r="AC83" s="1064"/>
      <c r="AD83" s="1064"/>
      <c r="AE83" s="1064"/>
      <c r="AF83" s="1064">
        <v>26</v>
      </c>
      <c r="AG83" s="1064"/>
      <c r="AH83" s="1064"/>
      <c r="AI83" s="1064"/>
      <c r="AJ83" s="1064"/>
      <c r="AK83" s="1064">
        <v>25</v>
      </c>
      <c r="AL83" s="1064"/>
      <c r="AM83" s="1064"/>
      <c r="AN83" s="1064"/>
      <c r="AO83" s="1064"/>
      <c r="AP83" s="1064" t="s">
        <v>603</v>
      </c>
      <c r="AQ83" s="1064"/>
      <c r="AR83" s="1064"/>
      <c r="AS83" s="1064"/>
      <c r="AT83" s="1064"/>
      <c r="AU83" s="1064" t="s">
        <v>603</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398</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4178</v>
      </c>
      <c r="AG88" s="1052"/>
      <c r="AH88" s="1052"/>
      <c r="AI88" s="1052"/>
      <c r="AJ88" s="1052"/>
      <c r="AK88" s="1056"/>
      <c r="AL88" s="1056"/>
      <c r="AM88" s="1056"/>
      <c r="AN88" s="1056"/>
      <c r="AO88" s="1056"/>
      <c r="AP88" s="1052">
        <v>36379</v>
      </c>
      <c r="AQ88" s="1052"/>
      <c r="AR88" s="1052"/>
      <c r="AS88" s="1052"/>
      <c r="AT88" s="1052"/>
      <c r="AU88" s="1052">
        <v>8958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352</v>
      </c>
      <c r="CS102" s="1044"/>
      <c r="CT102" s="1044"/>
      <c r="CU102" s="1044"/>
      <c r="CV102" s="1045"/>
      <c r="CW102" s="1043">
        <v>186</v>
      </c>
      <c r="CX102" s="1044"/>
      <c r="CY102" s="1044"/>
      <c r="CZ102" s="1044"/>
      <c r="DA102" s="1045"/>
      <c r="DB102" s="1043" t="s">
        <v>603</v>
      </c>
      <c r="DC102" s="1044"/>
      <c r="DD102" s="1044"/>
      <c r="DE102" s="1044"/>
      <c r="DF102" s="1045"/>
      <c r="DG102" s="1043" t="s">
        <v>603</v>
      </c>
      <c r="DH102" s="1044"/>
      <c r="DI102" s="1044"/>
      <c r="DJ102" s="1044"/>
      <c r="DK102" s="1045"/>
      <c r="DL102" s="1043">
        <v>729</v>
      </c>
      <c r="DM102" s="1044"/>
      <c r="DN102" s="1044"/>
      <c r="DO102" s="1044"/>
      <c r="DP102" s="1045"/>
      <c r="DQ102" s="1043" t="s">
        <v>603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312</v>
      </c>
      <c r="AG109" s="987"/>
      <c r="AH109" s="987"/>
      <c r="AI109" s="987"/>
      <c r="AJ109" s="988"/>
      <c r="AK109" s="989" t="s">
        <v>311</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312</v>
      </c>
      <c r="BW109" s="987"/>
      <c r="BX109" s="987"/>
      <c r="BY109" s="987"/>
      <c r="BZ109" s="988"/>
      <c r="CA109" s="989" t="s">
        <v>311</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312</v>
      </c>
      <c r="DM109" s="987"/>
      <c r="DN109" s="987"/>
      <c r="DO109" s="987"/>
      <c r="DP109" s="988"/>
      <c r="DQ109" s="989" t="s">
        <v>311</v>
      </c>
      <c r="DR109" s="987"/>
      <c r="DS109" s="987"/>
      <c r="DT109" s="987"/>
      <c r="DU109" s="988"/>
      <c r="DV109" s="989" t="s">
        <v>442</v>
      </c>
      <c r="DW109" s="987"/>
      <c r="DX109" s="987"/>
      <c r="DY109" s="987"/>
      <c r="DZ109" s="1018"/>
    </row>
    <row r="110" spans="1:131" s="247" customFormat="1" ht="26.25" customHeight="1" x14ac:dyDescent="0.15">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6063889</v>
      </c>
      <c r="AB110" s="980"/>
      <c r="AC110" s="980"/>
      <c r="AD110" s="980"/>
      <c r="AE110" s="981"/>
      <c r="AF110" s="982">
        <v>6137475</v>
      </c>
      <c r="AG110" s="980"/>
      <c r="AH110" s="980"/>
      <c r="AI110" s="980"/>
      <c r="AJ110" s="981"/>
      <c r="AK110" s="982">
        <v>6008851</v>
      </c>
      <c r="AL110" s="980"/>
      <c r="AM110" s="980"/>
      <c r="AN110" s="980"/>
      <c r="AO110" s="981"/>
      <c r="AP110" s="983">
        <v>27.7</v>
      </c>
      <c r="AQ110" s="984"/>
      <c r="AR110" s="984"/>
      <c r="AS110" s="984"/>
      <c r="AT110" s="985"/>
      <c r="AU110" s="1019" t="s">
        <v>73</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75388794</v>
      </c>
      <c r="BR110" s="927"/>
      <c r="BS110" s="927"/>
      <c r="BT110" s="927"/>
      <c r="BU110" s="927"/>
      <c r="BV110" s="927">
        <v>73987802</v>
      </c>
      <c r="BW110" s="927"/>
      <c r="BX110" s="927"/>
      <c r="BY110" s="927"/>
      <c r="BZ110" s="927"/>
      <c r="CA110" s="927">
        <v>73668875</v>
      </c>
      <c r="CB110" s="927"/>
      <c r="CC110" s="927"/>
      <c r="CD110" s="927"/>
      <c r="CE110" s="927"/>
      <c r="CF110" s="951">
        <v>339.6</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177</v>
      </c>
      <c r="DH110" s="927"/>
      <c r="DI110" s="927"/>
      <c r="DJ110" s="927"/>
      <c r="DK110" s="927"/>
      <c r="DL110" s="927" t="s">
        <v>448</v>
      </c>
      <c r="DM110" s="927"/>
      <c r="DN110" s="927"/>
      <c r="DO110" s="927"/>
      <c r="DP110" s="927"/>
      <c r="DQ110" s="927" t="s">
        <v>177</v>
      </c>
      <c r="DR110" s="927"/>
      <c r="DS110" s="927"/>
      <c r="DT110" s="927"/>
      <c r="DU110" s="927"/>
      <c r="DV110" s="928" t="s">
        <v>448</v>
      </c>
      <c r="DW110" s="928"/>
      <c r="DX110" s="928"/>
      <c r="DY110" s="928"/>
      <c r="DZ110" s="929"/>
    </row>
    <row r="111" spans="1:131" s="247" customFormat="1" ht="26.25" customHeight="1" x14ac:dyDescent="0.15">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448</v>
      </c>
      <c r="AB111" s="1008"/>
      <c r="AC111" s="1008"/>
      <c r="AD111" s="1008"/>
      <c r="AE111" s="1009"/>
      <c r="AF111" s="1010" t="s">
        <v>450</v>
      </c>
      <c r="AG111" s="1008"/>
      <c r="AH111" s="1008"/>
      <c r="AI111" s="1008"/>
      <c r="AJ111" s="1009"/>
      <c r="AK111" s="1010" t="s">
        <v>450</v>
      </c>
      <c r="AL111" s="1008"/>
      <c r="AM111" s="1008"/>
      <c r="AN111" s="1008"/>
      <c r="AO111" s="1009"/>
      <c r="AP111" s="1011" t="s">
        <v>448</v>
      </c>
      <c r="AQ111" s="1012"/>
      <c r="AR111" s="1012"/>
      <c r="AS111" s="1012"/>
      <c r="AT111" s="1013"/>
      <c r="AU111" s="1021"/>
      <c r="AV111" s="1022"/>
      <c r="AW111" s="1022"/>
      <c r="AX111" s="1022"/>
      <c r="AY111" s="1022"/>
      <c r="AZ111" s="897" t="s">
        <v>451</v>
      </c>
      <c r="BA111" s="832"/>
      <c r="BB111" s="832"/>
      <c r="BC111" s="832"/>
      <c r="BD111" s="832"/>
      <c r="BE111" s="832"/>
      <c r="BF111" s="832"/>
      <c r="BG111" s="832"/>
      <c r="BH111" s="832"/>
      <c r="BI111" s="832"/>
      <c r="BJ111" s="832"/>
      <c r="BK111" s="832"/>
      <c r="BL111" s="832"/>
      <c r="BM111" s="832"/>
      <c r="BN111" s="832"/>
      <c r="BO111" s="832"/>
      <c r="BP111" s="833"/>
      <c r="BQ111" s="898">
        <v>1640113</v>
      </c>
      <c r="BR111" s="899"/>
      <c r="BS111" s="899"/>
      <c r="BT111" s="899"/>
      <c r="BU111" s="899"/>
      <c r="BV111" s="899">
        <v>1468391</v>
      </c>
      <c r="BW111" s="899"/>
      <c r="BX111" s="899"/>
      <c r="BY111" s="899"/>
      <c r="BZ111" s="899"/>
      <c r="CA111" s="899">
        <v>1296100</v>
      </c>
      <c r="CB111" s="899"/>
      <c r="CC111" s="899"/>
      <c r="CD111" s="899"/>
      <c r="CE111" s="899"/>
      <c r="CF111" s="960">
        <v>6</v>
      </c>
      <c r="CG111" s="961"/>
      <c r="CH111" s="961"/>
      <c r="CI111" s="961"/>
      <c r="CJ111" s="961"/>
      <c r="CK111" s="1016"/>
      <c r="CL111" s="903"/>
      <c r="CM111" s="906" t="s">
        <v>452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448</v>
      </c>
      <c r="DH111" s="899"/>
      <c r="DI111" s="899"/>
      <c r="DJ111" s="899"/>
      <c r="DK111" s="899"/>
      <c r="DL111" s="899" t="s">
        <v>448</v>
      </c>
      <c r="DM111" s="899"/>
      <c r="DN111" s="899"/>
      <c r="DO111" s="899"/>
      <c r="DP111" s="899"/>
      <c r="DQ111" s="899" t="s">
        <v>448</v>
      </c>
      <c r="DR111" s="899"/>
      <c r="DS111" s="899"/>
      <c r="DT111" s="899"/>
      <c r="DU111" s="899"/>
      <c r="DV111" s="876" t="s">
        <v>453</v>
      </c>
      <c r="DW111" s="876"/>
      <c r="DX111" s="876"/>
      <c r="DY111" s="876"/>
      <c r="DZ111" s="877"/>
    </row>
    <row r="112" spans="1:131" s="247" customFormat="1" ht="26.25" customHeight="1" x14ac:dyDescent="0.15">
      <c r="A112" s="1001" t="s">
        <v>454</v>
      </c>
      <c r="B112" s="1002"/>
      <c r="C112" s="832" t="s">
        <v>455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20000</v>
      </c>
      <c r="AB112" s="862"/>
      <c r="AC112" s="862"/>
      <c r="AD112" s="862"/>
      <c r="AE112" s="863"/>
      <c r="AF112" s="864">
        <v>13333</v>
      </c>
      <c r="AG112" s="862"/>
      <c r="AH112" s="862"/>
      <c r="AI112" s="862"/>
      <c r="AJ112" s="863"/>
      <c r="AK112" s="864">
        <v>6667</v>
      </c>
      <c r="AL112" s="862"/>
      <c r="AM112" s="862"/>
      <c r="AN112" s="862"/>
      <c r="AO112" s="863"/>
      <c r="AP112" s="909">
        <v>0</v>
      </c>
      <c r="AQ112" s="910"/>
      <c r="AR112" s="910"/>
      <c r="AS112" s="910"/>
      <c r="AT112" s="911"/>
      <c r="AU112" s="1021"/>
      <c r="AV112" s="1022"/>
      <c r="AW112" s="1022"/>
      <c r="AX112" s="1022"/>
      <c r="AY112" s="1022"/>
      <c r="AZ112" s="897" t="s">
        <v>456</v>
      </c>
      <c r="BA112" s="832"/>
      <c r="BB112" s="832"/>
      <c r="BC112" s="832"/>
      <c r="BD112" s="832"/>
      <c r="BE112" s="832"/>
      <c r="BF112" s="832"/>
      <c r="BG112" s="832"/>
      <c r="BH112" s="832"/>
      <c r="BI112" s="832"/>
      <c r="BJ112" s="832"/>
      <c r="BK112" s="832"/>
      <c r="BL112" s="832"/>
      <c r="BM112" s="832"/>
      <c r="BN112" s="832"/>
      <c r="BO112" s="832"/>
      <c r="BP112" s="833"/>
      <c r="BQ112" s="898">
        <v>27470503</v>
      </c>
      <c r="BR112" s="899"/>
      <c r="BS112" s="899"/>
      <c r="BT112" s="899"/>
      <c r="BU112" s="899"/>
      <c r="BV112" s="899">
        <v>26458028</v>
      </c>
      <c r="BW112" s="899"/>
      <c r="BX112" s="899"/>
      <c r="BY112" s="899"/>
      <c r="BZ112" s="899"/>
      <c r="CA112" s="899">
        <v>25265997</v>
      </c>
      <c r="CB112" s="899"/>
      <c r="CC112" s="899"/>
      <c r="CD112" s="899"/>
      <c r="CE112" s="899"/>
      <c r="CF112" s="960">
        <v>116.5</v>
      </c>
      <c r="CG112" s="961"/>
      <c r="CH112" s="961"/>
      <c r="CI112" s="961"/>
      <c r="CJ112" s="961"/>
      <c r="CK112" s="1016"/>
      <c r="CL112" s="903"/>
      <c r="CM112" s="906" t="s">
        <v>457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448</v>
      </c>
      <c r="DM112" s="899"/>
      <c r="DN112" s="899"/>
      <c r="DO112" s="899"/>
      <c r="DP112" s="899"/>
      <c r="DQ112" s="899" t="s">
        <v>448</v>
      </c>
      <c r="DR112" s="899"/>
      <c r="DS112" s="899"/>
      <c r="DT112" s="899"/>
      <c r="DU112" s="899"/>
      <c r="DV112" s="876" t="s">
        <v>177</v>
      </c>
      <c r="DW112" s="876"/>
      <c r="DX112" s="876"/>
      <c r="DY112" s="876"/>
      <c r="DZ112" s="877"/>
    </row>
    <row r="113" spans="1:130" s="247" customFormat="1" ht="26.25" customHeight="1" x14ac:dyDescent="0.15">
      <c r="A113" s="1003"/>
      <c r="B113" s="1004"/>
      <c r="C113" s="832" t="s">
        <v>458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1780455</v>
      </c>
      <c r="AB113" s="1008"/>
      <c r="AC113" s="1008"/>
      <c r="AD113" s="1008"/>
      <c r="AE113" s="1009"/>
      <c r="AF113" s="1010">
        <v>1804704</v>
      </c>
      <c r="AG113" s="1008"/>
      <c r="AH113" s="1008"/>
      <c r="AI113" s="1008"/>
      <c r="AJ113" s="1009"/>
      <c r="AK113" s="1010">
        <v>1693872</v>
      </c>
      <c r="AL113" s="1008"/>
      <c r="AM113" s="1008"/>
      <c r="AN113" s="1008"/>
      <c r="AO113" s="1009"/>
      <c r="AP113" s="1011">
        <v>7.8</v>
      </c>
      <c r="AQ113" s="1012"/>
      <c r="AR113" s="1012"/>
      <c r="AS113" s="1012"/>
      <c r="AT113" s="1013"/>
      <c r="AU113" s="1021"/>
      <c r="AV113" s="1022"/>
      <c r="AW113" s="1022"/>
      <c r="AX113" s="1022"/>
      <c r="AY113" s="1022"/>
      <c r="AZ113" s="897" t="s">
        <v>459</v>
      </c>
      <c r="BA113" s="832"/>
      <c r="BB113" s="832"/>
      <c r="BC113" s="832"/>
      <c r="BD113" s="832"/>
      <c r="BE113" s="832"/>
      <c r="BF113" s="832"/>
      <c r="BG113" s="832"/>
      <c r="BH113" s="832"/>
      <c r="BI113" s="832"/>
      <c r="BJ113" s="832"/>
      <c r="BK113" s="832"/>
      <c r="BL113" s="832"/>
      <c r="BM113" s="832"/>
      <c r="BN113" s="832"/>
      <c r="BO113" s="832"/>
      <c r="BP113" s="833"/>
      <c r="BQ113" s="898">
        <v>8991399</v>
      </c>
      <c r="BR113" s="899"/>
      <c r="BS113" s="899"/>
      <c r="BT113" s="899"/>
      <c r="BU113" s="899"/>
      <c r="BV113" s="899">
        <v>9610815</v>
      </c>
      <c r="BW113" s="899"/>
      <c r="BX113" s="899"/>
      <c r="BY113" s="899"/>
      <c r="BZ113" s="899"/>
      <c r="CA113" s="899">
        <v>8958046</v>
      </c>
      <c r="CB113" s="899"/>
      <c r="CC113" s="899"/>
      <c r="CD113" s="899"/>
      <c r="CE113" s="899"/>
      <c r="CF113" s="960">
        <v>41.3</v>
      </c>
      <c r="CG113" s="961"/>
      <c r="CH113" s="961"/>
      <c r="CI113" s="961"/>
      <c r="CJ113" s="961"/>
      <c r="CK113" s="1016"/>
      <c r="CL113" s="903"/>
      <c r="CM113" s="906" t="s">
        <v>460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448</v>
      </c>
      <c r="DM113" s="862"/>
      <c r="DN113" s="862"/>
      <c r="DO113" s="862"/>
      <c r="DP113" s="863"/>
      <c r="DQ113" s="864" t="s">
        <v>177</v>
      </c>
      <c r="DR113" s="862"/>
      <c r="DS113" s="862"/>
      <c r="DT113" s="862"/>
      <c r="DU113" s="863"/>
      <c r="DV113" s="909" t="s">
        <v>448</v>
      </c>
      <c r="DW113" s="910"/>
      <c r="DX113" s="910"/>
      <c r="DY113" s="910"/>
      <c r="DZ113" s="911"/>
    </row>
    <row r="114" spans="1:130" s="247" customFormat="1" ht="26.25" customHeight="1" x14ac:dyDescent="0.15">
      <c r="A114" s="1003"/>
      <c r="B114" s="1004"/>
      <c r="C114" s="832" t="s">
        <v>461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364818</v>
      </c>
      <c r="AB114" s="862"/>
      <c r="AC114" s="862"/>
      <c r="AD114" s="862"/>
      <c r="AE114" s="863"/>
      <c r="AF114" s="864">
        <v>502936</v>
      </c>
      <c r="AG114" s="862"/>
      <c r="AH114" s="862"/>
      <c r="AI114" s="862"/>
      <c r="AJ114" s="863"/>
      <c r="AK114" s="864">
        <v>787027</v>
      </c>
      <c r="AL114" s="862"/>
      <c r="AM114" s="862"/>
      <c r="AN114" s="862"/>
      <c r="AO114" s="863"/>
      <c r="AP114" s="909">
        <v>3.6</v>
      </c>
      <c r="AQ114" s="910"/>
      <c r="AR114" s="910"/>
      <c r="AS114" s="910"/>
      <c r="AT114" s="911"/>
      <c r="AU114" s="1021"/>
      <c r="AV114" s="1022"/>
      <c r="AW114" s="1022"/>
      <c r="AX114" s="1022"/>
      <c r="AY114" s="1022"/>
      <c r="AZ114" s="897" t="s">
        <v>462</v>
      </c>
      <c r="BA114" s="832"/>
      <c r="BB114" s="832"/>
      <c r="BC114" s="832"/>
      <c r="BD114" s="832"/>
      <c r="BE114" s="832"/>
      <c r="BF114" s="832"/>
      <c r="BG114" s="832"/>
      <c r="BH114" s="832"/>
      <c r="BI114" s="832"/>
      <c r="BJ114" s="832"/>
      <c r="BK114" s="832"/>
      <c r="BL114" s="832"/>
      <c r="BM114" s="832"/>
      <c r="BN114" s="832"/>
      <c r="BO114" s="832"/>
      <c r="BP114" s="833"/>
      <c r="BQ114" s="898">
        <v>6111655</v>
      </c>
      <c r="BR114" s="899"/>
      <c r="BS114" s="899"/>
      <c r="BT114" s="899"/>
      <c r="BU114" s="899"/>
      <c r="BV114" s="899">
        <v>5851971</v>
      </c>
      <c r="BW114" s="899"/>
      <c r="BX114" s="899"/>
      <c r="BY114" s="899"/>
      <c r="BZ114" s="899"/>
      <c r="CA114" s="899">
        <v>5840212</v>
      </c>
      <c r="CB114" s="899"/>
      <c r="CC114" s="899"/>
      <c r="CD114" s="899"/>
      <c r="CE114" s="899"/>
      <c r="CF114" s="960">
        <v>26.9</v>
      </c>
      <c r="CG114" s="961"/>
      <c r="CH114" s="961"/>
      <c r="CI114" s="961"/>
      <c r="CJ114" s="961"/>
      <c r="CK114" s="1016"/>
      <c r="CL114" s="903"/>
      <c r="CM114" s="906" t="s">
        <v>463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177</v>
      </c>
      <c r="DH114" s="862"/>
      <c r="DI114" s="862"/>
      <c r="DJ114" s="862"/>
      <c r="DK114" s="863"/>
      <c r="DL114" s="864" t="s">
        <v>448</v>
      </c>
      <c r="DM114" s="862"/>
      <c r="DN114" s="862"/>
      <c r="DO114" s="862"/>
      <c r="DP114" s="863"/>
      <c r="DQ114" s="864" t="s">
        <v>448</v>
      </c>
      <c r="DR114" s="862"/>
      <c r="DS114" s="862"/>
      <c r="DT114" s="862"/>
      <c r="DU114" s="863"/>
      <c r="DV114" s="909" t="s">
        <v>177</v>
      </c>
      <c r="DW114" s="910"/>
      <c r="DX114" s="910"/>
      <c r="DY114" s="910"/>
      <c r="DZ114" s="911"/>
    </row>
    <row r="115" spans="1:130" s="247" customFormat="1" ht="26.25" customHeight="1" x14ac:dyDescent="0.15">
      <c r="A115" s="1003"/>
      <c r="B115" s="1004"/>
      <c r="C115" s="832" t="s">
        <v>464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208135</v>
      </c>
      <c r="AB115" s="1008"/>
      <c r="AC115" s="1008"/>
      <c r="AD115" s="1008"/>
      <c r="AE115" s="1009"/>
      <c r="AF115" s="1010">
        <v>200807</v>
      </c>
      <c r="AG115" s="1008"/>
      <c r="AH115" s="1008"/>
      <c r="AI115" s="1008"/>
      <c r="AJ115" s="1009"/>
      <c r="AK115" s="1010">
        <v>193466</v>
      </c>
      <c r="AL115" s="1008"/>
      <c r="AM115" s="1008"/>
      <c r="AN115" s="1008"/>
      <c r="AO115" s="1009"/>
      <c r="AP115" s="1011">
        <v>0.9</v>
      </c>
      <c r="AQ115" s="1012"/>
      <c r="AR115" s="1012"/>
      <c r="AS115" s="1012"/>
      <c r="AT115" s="1013"/>
      <c r="AU115" s="1021"/>
      <c r="AV115" s="1022"/>
      <c r="AW115" s="1022"/>
      <c r="AX115" s="1022"/>
      <c r="AY115" s="1022"/>
      <c r="AZ115" s="897" t="s">
        <v>465</v>
      </c>
      <c r="BA115" s="832"/>
      <c r="BB115" s="832"/>
      <c r="BC115" s="832"/>
      <c r="BD115" s="832"/>
      <c r="BE115" s="832"/>
      <c r="BF115" s="832"/>
      <c r="BG115" s="832"/>
      <c r="BH115" s="832"/>
      <c r="BI115" s="832"/>
      <c r="BJ115" s="832"/>
      <c r="BK115" s="832"/>
      <c r="BL115" s="832"/>
      <c r="BM115" s="832"/>
      <c r="BN115" s="832"/>
      <c r="BO115" s="832"/>
      <c r="BP115" s="833"/>
      <c r="BQ115" s="898">
        <v>1052</v>
      </c>
      <c r="BR115" s="899"/>
      <c r="BS115" s="899"/>
      <c r="BT115" s="899"/>
      <c r="BU115" s="899"/>
      <c r="BV115" s="899">
        <v>8686</v>
      </c>
      <c r="BW115" s="899"/>
      <c r="BX115" s="899"/>
      <c r="BY115" s="899"/>
      <c r="BZ115" s="899"/>
      <c r="CA115" s="899">
        <v>12869</v>
      </c>
      <c r="CB115" s="899"/>
      <c r="CC115" s="899"/>
      <c r="CD115" s="899"/>
      <c r="CE115" s="899"/>
      <c r="CF115" s="960">
        <v>0.1</v>
      </c>
      <c r="CG115" s="961"/>
      <c r="CH115" s="961"/>
      <c r="CI115" s="961"/>
      <c r="CJ115" s="961"/>
      <c r="CK115" s="1016"/>
      <c r="CL115" s="903"/>
      <c r="CM115" s="897" t="s">
        <v>466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450</v>
      </c>
      <c r="DH115" s="862"/>
      <c r="DI115" s="862"/>
      <c r="DJ115" s="862"/>
      <c r="DK115" s="863"/>
      <c r="DL115" s="864" t="s">
        <v>448</v>
      </c>
      <c r="DM115" s="862"/>
      <c r="DN115" s="862"/>
      <c r="DO115" s="862"/>
      <c r="DP115" s="863"/>
      <c r="DQ115" s="864" t="s">
        <v>448</v>
      </c>
      <c r="DR115" s="862"/>
      <c r="DS115" s="862"/>
      <c r="DT115" s="862"/>
      <c r="DU115" s="863"/>
      <c r="DV115" s="909" t="s">
        <v>448</v>
      </c>
      <c r="DW115" s="910"/>
      <c r="DX115" s="910"/>
      <c r="DY115" s="910"/>
      <c r="DZ115" s="911"/>
    </row>
    <row r="116" spans="1:130" s="247" customFormat="1" ht="26.25" customHeight="1" x14ac:dyDescent="0.15">
      <c r="A116" s="1005"/>
      <c r="B116" s="1006"/>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177</v>
      </c>
      <c r="AB116" s="862"/>
      <c r="AC116" s="862"/>
      <c r="AD116" s="862"/>
      <c r="AE116" s="863"/>
      <c r="AF116" s="864" t="s">
        <v>448</v>
      </c>
      <c r="AG116" s="862"/>
      <c r="AH116" s="862"/>
      <c r="AI116" s="862"/>
      <c r="AJ116" s="863"/>
      <c r="AK116" s="864" t="s">
        <v>177</v>
      </c>
      <c r="AL116" s="862"/>
      <c r="AM116" s="862"/>
      <c r="AN116" s="862"/>
      <c r="AO116" s="863"/>
      <c r="AP116" s="909" t="s">
        <v>448</v>
      </c>
      <c r="AQ116" s="910"/>
      <c r="AR116" s="910"/>
      <c r="AS116" s="910"/>
      <c r="AT116" s="911"/>
      <c r="AU116" s="1021"/>
      <c r="AV116" s="1022"/>
      <c r="AW116" s="1022"/>
      <c r="AX116" s="1022"/>
      <c r="AY116" s="1022"/>
      <c r="AZ116" s="948" t="s">
        <v>468</v>
      </c>
      <c r="BA116" s="949"/>
      <c r="BB116" s="949"/>
      <c r="BC116" s="949"/>
      <c r="BD116" s="949"/>
      <c r="BE116" s="949"/>
      <c r="BF116" s="949"/>
      <c r="BG116" s="949"/>
      <c r="BH116" s="949"/>
      <c r="BI116" s="949"/>
      <c r="BJ116" s="949"/>
      <c r="BK116" s="949"/>
      <c r="BL116" s="949"/>
      <c r="BM116" s="949"/>
      <c r="BN116" s="949"/>
      <c r="BO116" s="949"/>
      <c r="BP116" s="950"/>
      <c r="BQ116" s="898" t="s">
        <v>177</v>
      </c>
      <c r="BR116" s="899"/>
      <c r="BS116" s="899"/>
      <c r="BT116" s="899"/>
      <c r="BU116" s="899"/>
      <c r="BV116" s="899" t="s">
        <v>448</v>
      </c>
      <c r="BW116" s="899"/>
      <c r="BX116" s="899"/>
      <c r="BY116" s="899"/>
      <c r="BZ116" s="899"/>
      <c r="CA116" s="899" t="s">
        <v>177</v>
      </c>
      <c r="CB116" s="899"/>
      <c r="CC116" s="899"/>
      <c r="CD116" s="899"/>
      <c r="CE116" s="899"/>
      <c r="CF116" s="960" t="s">
        <v>177</v>
      </c>
      <c r="CG116" s="961"/>
      <c r="CH116" s="961"/>
      <c r="CI116" s="961"/>
      <c r="CJ116" s="961"/>
      <c r="CK116" s="1016"/>
      <c r="CL116" s="903"/>
      <c r="CM116" s="906" t="s">
        <v>469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85945</v>
      </c>
      <c r="DH116" s="862"/>
      <c r="DI116" s="862"/>
      <c r="DJ116" s="862"/>
      <c r="DK116" s="863"/>
      <c r="DL116" s="864">
        <v>74475</v>
      </c>
      <c r="DM116" s="862"/>
      <c r="DN116" s="862"/>
      <c r="DO116" s="862"/>
      <c r="DP116" s="863"/>
      <c r="DQ116" s="864">
        <v>64265</v>
      </c>
      <c r="DR116" s="862"/>
      <c r="DS116" s="862"/>
      <c r="DT116" s="862"/>
      <c r="DU116" s="863"/>
      <c r="DV116" s="909">
        <v>0.3</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470</v>
      </c>
      <c r="Z117" s="988"/>
      <c r="AA117" s="993">
        <v>8437297</v>
      </c>
      <c r="AB117" s="994"/>
      <c r="AC117" s="994"/>
      <c r="AD117" s="994"/>
      <c r="AE117" s="995"/>
      <c r="AF117" s="996">
        <v>8659255</v>
      </c>
      <c r="AG117" s="994"/>
      <c r="AH117" s="994"/>
      <c r="AI117" s="994"/>
      <c r="AJ117" s="995"/>
      <c r="AK117" s="996">
        <v>8689883</v>
      </c>
      <c r="AL117" s="994"/>
      <c r="AM117" s="994"/>
      <c r="AN117" s="994"/>
      <c r="AO117" s="995"/>
      <c r="AP117" s="997"/>
      <c r="AQ117" s="998"/>
      <c r="AR117" s="998"/>
      <c r="AS117" s="998"/>
      <c r="AT117" s="999"/>
      <c r="AU117" s="1021"/>
      <c r="AV117" s="1022"/>
      <c r="AW117" s="1022"/>
      <c r="AX117" s="1022"/>
      <c r="AY117" s="1022"/>
      <c r="AZ117" s="948" t="s">
        <v>471</v>
      </c>
      <c r="BA117" s="949"/>
      <c r="BB117" s="949"/>
      <c r="BC117" s="949"/>
      <c r="BD117" s="949"/>
      <c r="BE117" s="949"/>
      <c r="BF117" s="949"/>
      <c r="BG117" s="949"/>
      <c r="BH117" s="949"/>
      <c r="BI117" s="949"/>
      <c r="BJ117" s="949"/>
      <c r="BK117" s="949"/>
      <c r="BL117" s="949"/>
      <c r="BM117" s="949"/>
      <c r="BN117" s="949"/>
      <c r="BO117" s="949"/>
      <c r="BP117" s="950"/>
      <c r="BQ117" s="898" t="s">
        <v>177</v>
      </c>
      <c r="BR117" s="899"/>
      <c r="BS117" s="899"/>
      <c r="BT117" s="899"/>
      <c r="BU117" s="899"/>
      <c r="BV117" s="899" t="s">
        <v>472</v>
      </c>
      <c r="BW117" s="899"/>
      <c r="BX117" s="899"/>
      <c r="BY117" s="899"/>
      <c r="BZ117" s="899"/>
      <c r="CA117" s="899" t="s">
        <v>400</v>
      </c>
      <c r="CB117" s="899"/>
      <c r="CC117" s="899"/>
      <c r="CD117" s="899"/>
      <c r="CE117" s="899"/>
      <c r="CF117" s="960" t="s">
        <v>472</v>
      </c>
      <c r="CG117" s="961"/>
      <c r="CH117" s="961"/>
      <c r="CI117" s="961"/>
      <c r="CJ117" s="961"/>
      <c r="CK117" s="1016"/>
      <c r="CL117" s="903"/>
      <c r="CM117" s="906" t="s">
        <v>473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474</v>
      </c>
      <c r="DH117" s="862"/>
      <c r="DI117" s="862"/>
      <c r="DJ117" s="862"/>
      <c r="DK117" s="863"/>
      <c r="DL117" s="864" t="s">
        <v>475</v>
      </c>
      <c r="DM117" s="862"/>
      <c r="DN117" s="862"/>
      <c r="DO117" s="862"/>
      <c r="DP117" s="863"/>
      <c r="DQ117" s="864" t="s">
        <v>472</v>
      </c>
      <c r="DR117" s="862"/>
      <c r="DS117" s="862"/>
      <c r="DT117" s="862"/>
      <c r="DU117" s="863"/>
      <c r="DV117" s="909" t="s">
        <v>476</v>
      </c>
      <c r="DW117" s="910"/>
      <c r="DX117" s="910"/>
      <c r="DY117" s="910"/>
      <c r="DZ117" s="911"/>
    </row>
    <row r="118" spans="1:130" s="247" customFormat="1" ht="26.25" customHeight="1" x14ac:dyDescent="0.15">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312</v>
      </c>
      <c r="AG118" s="987"/>
      <c r="AH118" s="987"/>
      <c r="AI118" s="987"/>
      <c r="AJ118" s="988"/>
      <c r="AK118" s="989" t="s">
        <v>311</v>
      </c>
      <c r="AL118" s="987"/>
      <c r="AM118" s="987"/>
      <c r="AN118" s="987"/>
      <c r="AO118" s="988"/>
      <c r="AP118" s="990" t="s">
        <v>442</v>
      </c>
      <c r="AQ118" s="991"/>
      <c r="AR118" s="991"/>
      <c r="AS118" s="991"/>
      <c r="AT118" s="992"/>
      <c r="AU118" s="1021"/>
      <c r="AV118" s="1022"/>
      <c r="AW118" s="1022"/>
      <c r="AX118" s="1022"/>
      <c r="AY118" s="1022"/>
      <c r="AZ118" s="964" t="s">
        <v>477</v>
      </c>
      <c r="BA118" s="965"/>
      <c r="BB118" s="965"/>
      <c r="BC118" s="965"/>
      <c r="BD118" s="965"/>
      <c r="BE118" s="965"/>
      <c r="BF118" s="965"/>
      <c r="BG118" s="965"/>
      <c r="BH118" s="965"/>
      <c r="BI118" s="965"/>
      <c r="BJ118" s="965"/>
      <c r="BK118" s="965"/>
      <c r="BL118" s="965"/>
      <c r="BM118" s="965"/>
      <c r="BN118" s="965"/>
      <c r="BO118" s="965"/>
      <c r="BP118" s="966"/>
      <c r="BQ118" s="967" t="s">
        <v>478</v>
      </c>
      <c r="BR118" s="930"/>
      <c r="BS118" s="930"/>
      <c r="BT118" s="930"/>
      <c r="BU118" s="930"/>
      <c r="BV118" s="930" t="s">
        <v>478</v>
      </c>
      <c r="BW118" s="930"/>
      <c r="BX118" s="930"/>
      <c r="BY118" s="930"/>
      <c r="BZ118" s="930"/>
      <c r="CA118" s="930" t="s">
        <v>400</v>
      </c>
      <c r="CB118" s="930"/>
      <c r="CC118" s="930"/>
      <c r="CD118" s="930"/>
      <c r="CE118" s="930"/>
      <c r="CF118" s="960" t="s">
        <v>474</v>
      </c>
      <c r="CG118" s="961"/>
      <c r="CH118" s="961"/>
      <c r="CI118" s="961"/>
      <c r="CJ118" s="961"/>
      <c r="CK118" s="1016"/>
      <c r="CL118" s="903"/>
      <c r="CM118" s="906" t="s">
        <v>479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400</v>
      </c>
      <c r="DH118" s="862"/>
      <c r="DI118" s="862"/>
      <c r="DJ118" s="862"/>
      <c r="DK118" s="863"/>
      <c r="DL118" s="864" t="s">
        <v>400</v>
      </c>
      <c r="DM118" s="862"/>
      <c r="DN118" s="862"/>
      <c r="DO118" s="862"/>
      <c r="DP118" s="863"/>
      <c r="DQ118" s="864" t="s">
        <v>474</v>
      </c>
      <c r="DR118" s="862"/>
      <c r="DS118" s="862"/>
      <c r="DT118" s="862"/>
      <c r="DU118" s="863"/>
      <c r="DV118" s="909" t="s">
        <v>472</v>
      </c>
      <c r="DW118" s="910"/>
      <c r="DX118" s="910"/>
      <c r="DY118" s="910"/>
      <c r="DZ118" s="911"/>
    </row>
    <row r="119" spans="1:130" s="247" customFormat="1" ht="26.25" customHeight="1" x14ac:dyDescent="0.15">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480</v>
      </c>
      <c r="AB119" s="980"/>
      <c r="AC119" s="980"/>
      <c r="AD119" s="980"/>
      <c r="AE119" s="981"/>
      <c r="AF119" s="982" t="s">
        <v>472</v>
      </c>
      <c r="AG119" s="980"/>
      <c r="AH119" s="980"/>
      <c r="AI119" s="980"/>
      <c r="AJ119" s="981"/>
      <c r="AK119" s="982" t="s">
        <v>481</v>
      </c>
      <c r="AL119" s="980"/>
      <c r="AM119" s="980"/>
      <c r="AN119" s="980"/>
      <c r="AO119" s="981"/>
      <c r="AP119" s="983" t="s">
        <v>482</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483</v>
      </c>
      <c r="BP119" s="963"/>
      <c r="BQ119" s="967">
        <v>119603516</v>
      </c>
      <c r="BR119" s="930"/>
      <c r="BS119" s="930"/>
      <c r="BT119" s="930"/>
      <c r="BU119" s="930"/>
      <c r="BV119" s="930">
        <v>117385693</v>
      </c>
      <c r="BW119" s="930"/>
      <c r="BX119" s="930"/>
      <c r="BY119" s="930"/>
      <c r="BZ119" s="930"/>
      <c r="CA119" s="930">
        <v>115042099</v>
      </c>
      <c r="CB119" s="930"/>
      <c r="CC119" s="930"/>
      <c r="CD119" s="930"/>
      <c r="CE119" s="930"/>
      <c r="CF119" s="828"/>
      <c r="CG119" s="829"/>
      <c r="CH119" s="829"/>
      <c r="CI119" s="829"/>
      <c r="CJ119" s="919"/>
      <c r="CK119" s="1017"/>
      <c r="CL119" s="905"/>
      <c r="CM119" s="923" t="s">
        <v>484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1554168</v>
      </c>
      <c r="DH119" s="845"/>
      <c r="DI119" s="845"/>
      <c r="DJ119" s="845"/>
      <c r="DK119" s="846"/>
      <c r="DL119" s="847">
        <v>1393916</v>
      </c>
      <c r="DM119" s="845"/>
      <c r="DN119" s="845"/>
      <c r="DO119" s="845"/>
      <c r="DP119" s="846"/>
      <c r="DQ119" s="847">
        <v>1231835</v>
      </c>
      <c r="DR119" s="845"/>
      <c r="DS119" s="845"/>
      <c r="DT119" s="845"/>
      <c r="DU119" s="846"/>
      <c r="DV119" s="933">
        <v>5.7</v>
      </c>
      <c r="DW119" s="934"/>
      <c r="DX119" s="934"/>
      <c r="DY119" s="934"/>
      <c r="DZ119" s="935"/>
    </row>
    <row r="120" spans="1:130" s="247" customFormat="1" ht="26.25" customHeight="1" x14ac:dyDescent="0.15">
      <c r="A120" s="902"/>
      <c r="B120" s="903"/>
      <c r="C120" s="906" t="s">
        <v>452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400</v>
      </c>
      <c r="AB120" s="862"/>
      <c r="AC120" s="862"/>
      <c r="AD120" s="862"/>
      <c r="AE120" s="863"/>
      <c r="AF120" s="864" t="s">
        <v>476</v>
      </c>
      <c r="AG120" s="862"/>
      <c r="AH120" s="862"/>
      <c r="AI120" s="862"/>
      <c r="AJ120" s="863"/>
      <c r="AK120" s="864" t="s">
        <v>400</v>
      </c>
      <c r="AL120" s="862"/>
      <c r="AM120" s="862"/>
      <c r="AN120" s="862"/>
      <c r="AO120" s="863"/>
      <c r="AP120" s="909" t="s">
        <v>472</v>
      </c>
      <c r="AQ120" s="910"/>
      <c r="AR120" s="910"/>
      <c r="AS120" s="910"/>
      <c r="AT120" s="911"/>
      <c r="AU120" s="968" t="s">
        <v>485</v>
      </c>
      <c r="AV120" s="969"/>
      <c r="AW120" s="969"/>
      <c r="AX120" s="969"/>
      <c r="AY120" s="970"/>
      <c r="AZ120" s="945" t="s">
        <v>486</v>
      </c>
      <c r="BA120" s="890"/>
      <c r="BB120" s="890"/>
      <c r="BC120" s="890"/>
      <c r="BD120" s="890"/>
      <c r="BE120" s="890"/>
      <c r="BF120" s="890"/>
      <c r="BG120" s="890"/>
      <c r="BH120" s="890"/>
      <c r="BI120" s="890"/>
      <c r="BJ120" s="890"/>
      <c r="BK120" s="890"/>
      <c r="BL120" s="890"/>
      <c r="BM120" s="890"/>
      <c r="BN120" s="890"/>
      <c r="BO120" s="890"/>
      <c r="BP120" s="891"/>
      <c r="BQ120" s="946">
        <v>9963978</v>
      </c>
      <c r="BR120" s="927"/>
      <c r="BS120" s="927"/>
      <c r="BT120" s="927"/>
      <c r="BU120" s="927"/>
      <c r="BV120" s="927">
        <v>8697456</v>
      </c>
      <c r="BW120" s="927"/>
      <c r="BX120" s="927"/>
      <c r="BY120" s="927"/>
      <c r="BZ120" s="927"/>
      <c r="CA120" s="927">
        <v>8385134</v>
      </c>
      <c r="CB120" s="927"/>
      <c r="CC120" s="927"/>
      <c r="CD120" s="927"/>
      <c r="CE120" s="927"/>
      <c r="CF120" s="951">
        <v>38.700000000000003</v>
      </c>
      <c r="CG120" s="952"/>
      <c r="CH120" s="952"/>
      <c r="CI120" s="952"/>
      <c r="CJ120" s="952"/>
      <c r="CK120" s="953" t="s">
        <v>487</v>
      </c>
      <c r="CL120" s="937"/>
      <c r="CM120" s="937"/>
      <c r="CN120" s="937"/>
      <c r="CO120" s="938"/>
      <c r="CP120" s="957" t="s">
        <v>488</v>
      </c>
      <c r="CQ120" s="958"/>
      <c r="CR120" s="958"/>
      <c r="CS120" s="958"/>
      <c r="CT120" s="958"/>
      <c r="CU120" s="958"/>
      <c r="CV120" s="958"/>
      <c r="CW120" s="958"/>
      <c r="CX120" s="958"/>
      <c r="CY120" s="958"/>
      <c r="CZ120" s="958"/>
      <c r="DA120" s="958"/>
      <c r="DB120" s="958"/>
      <c r="DC120" s="958"/>
      <c r="DD120" s="958"/>
      <c r="DE120" s="958"/>
      <c r="DF120" s="959"/>
      <c r="DG120" s="946" t="s">
        <v>489</v>
      </c>
      <c r="DH120" s="927"/>
      <c r="DI120" s="927"/>
      <c r="DJ120" s="927"/>
      <c r="DK120" s="927"/>
      <c r="DL120" s="927">
        <v>25487003</v>
      </c>
      <c r="DM120" s="927"/>
      <c r="DN120" s="927"/>
      <c r="DO120" s="927"/>
      <c r="DP120" s="927"/>
      <c r="DQ120" s="927">
        <v>24086672</v>
      </c>
      <c r="DR120" s="927"/>
      <c r="DS120" s="927"/>
      <c r="DT120" s="927"/>
      <c r="DU120" s="927"/>
      <c r="DV120" s="928">
        <v>111</v>
      </c>
      <c r="DW120" s="928"/>
      <c r="DX120" s="928"/>
      <c r="DY120" s="928"/>
      <c r="DZ120" s="929"/>
    </row>
    <row r="121" spans="1:130" s="247" customFormat="1" ht="26.25" customHeight="1" x14ac:dyDescent="0.15">
      <c r="A121" s="902"/>
      <c r="B121" s="903"/>
      <c r="C121" s="948" t="s">
        <v>490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472</v>
      </c>
      <c r="AB121" s="862"/>
      <c r="AC121" s="862"/>
      <c r="AD121" s="862"/>
      <c r="AE121" s="863"/>
      <c r="AF121" s="864" t="s">
        <v>453</v>
      </c>
      <c r="AG121" s="862"/>
      <c r="AH121" s="862"/>
      <c r="AI121" s="862"/>
      <c r="AJ121" s="863"/>
      <c r="AK121" s="864" t="s">
        <v>480</v>
      </c>
      <c r="AL121" s="862"/>
      <c r="AM121" s="862"/>
      <c r="AN121" s="862"/>
      <c r="AO121" s="863"/>
      <c r="AP121" s="909" t="s">
        <v>489</v>
      </c>
      <c r="AQ121" s="910"/>
      <c r="AR121" s="910"/>
      <c r="AS121" s="910"/>
      <c r="AT121" s="911"/>
      <c r="AU121" s="971"/>
      <c r="AV121" s="972"/>
      <c r="AW121" s="972"/>
      <c r="AX121" s="972"/>
      <c r="AY121" s="973"/>
      <c r="AZ121" s="897" t="s">
        <v>491</v>
      </c>
      <c r="BA121" s="832"/>
      <c r="BB121" s="832"/>
      <c r="BC121" s="832"/>
      <c r="BD121" s="832"/>
      <c r="BE121" s="832"/>
      <c r="BF121" s="832"/>
      <c r="BG121" s="832"/>
      <c r="BH121" s="832"/>
      <c r="BI121" s="832"/>
      <c r="BJ121" s="832"/>
      <c r="BK121" s="832"/>
      <c r="BL121" s="832"/>
      <c r="BM121" s="832"/>
      <c r="BN121" s="832"/>
      <c r="BO121" s="832"/>
      <c r="BP121" s="833"/>
      <c r="BQ121" s="898">
        <v>11522881</v>
      </c>
      <c r="BR121" s="899"/>
      <c r="BS121" s="899"/>
      <c r="BT121" s="899"/>
      <c r="BU121" s="899"/>
      <c r="BV121" s="899">
        <v>11040777</v>
      </c>
      <c r="BW121" s="899"/>
      <c r="BX121" s="899"/>
      <c r="BY121" s="899"/>
      <c r="BZ121" s="899"/>
      <c r="CA121" s="899">
        <v>10193374</v>
      </c>
      <c r="CB121" s="899"/>
      <c r="CC121" s="899"/>
      <c r="CD121" s="899"/>
      <c r="CE121" s="899"/>
      <c r="CF121" s="960">
        <v>47</v>
      </c>
      <c r="CG121" s="961"/>
      <c r="CH121" s="961"/>
      <c r="CI121" s="961"/>
      <c r="CJ121" s="961"/>
      <c r="CK121" s="954"/>
      <c r="CL121" s="940"/>
      <c r="CM121" s="940"/>
      <c r="CN121" s="940"/>
      <c r="CO121" s="941"/>
      <c r="CP121" s="920" t="s">
        <v>492</v>
      </c>
      <c r="CQ121" s="921"/>
      <c r="CR121" s="921"/>
      <c r="CS121" s="921"/>
      <c r="CT121" s="921"/>
      <c r="CU121" s="921"/>
      <c r="CV121" s="921"/>
      <c r="CW121" s="921"/>
      <c r="CX121" s="921"/>
      <c r="CY121" s="921"/>
      <c r="CZ121" s="921"/>
      <c r="DA121" s="921"/>
      <c r="DB121" s="921"/>
      <c r="DC121" s="921"/>
      <c r="DD121" s="921"/>
      <c r="DE121" s="921"/>
      <c r="DF121" s="922"/>
      <c r="DG121" s="898">
        <v>535861</v>
      </c>
      <c r="DH121" s="899"/>
      <c r="DI121" s="899"/>
      <c r="DJ121" s="899"/>
      <c r="DK121" s="899"/>
      <c r="DL121" s="899">
        <v>741469</v>
      </c>
      <c r="DM121" s="899"/>
      <c r="DN121" s="899"/>
      <c r="DO121" s="899"/>
      <c r="DP121" s="899"/>
      <c r="DQ121" s="899">
        <v>978711</v>
      </c>
      <c r="DR121" s="899"/>
      <c r="DS121" s="899"/>
      <c r="DT121" s="899"/>
      <c r="DU121" s="899"/>
      <c r="DV121" s="876">
        <v>4.5</v>
      </c>
      <c r="DW121" s="876"/>
      <c r="DX121" s="876"/>
      <c r="DY121" s="876"/>
      <c r="DZ121" s="877"/>
    </row>
    <row r="122" spans="1:130" s="247" customFormat="1" ht="26.25" customHeight="1" x14ac:dyDescent="0.15">
      <c r="A122" s="902"/>
      <c r="B122" s="903"/>
      <c r="C122" s="906" t="s">
        <v>463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400</v>
      </c>
      <c r="AB122" s="862"/>
      <c r="AC122" s="862"/>
      <c r="AD122" s="862"/>
      <c r="AE122" s="863"/>
      <c r="AF122" s="864" t="s">
        <v>472</v>
      </c>
      <c r="AG122" s="862"/>
      <c r="AH122" s="862"/>
      <c r="AI122" s="862"/>
      <c r="AJ122" s="863"/>
      <c r="AK122" s="864" t="s">
        <v>480</v>
      </c>
      <c r="AL122" s="862"/>
      <c r="AM122" s="862"/>
      <c r="AN122" s="862"/>
      <c r="AO122" s="863"/>
      <c r="AP122" s="909" t="s">
        <v>453</v>
      </c>
      <c r="AQ122" s="910"/>
      <c r="AR122" s="910"/>
      <c r="AS122" s="910"/>
      <c r="AT122" s="911"/>
      <c r="AU122" s="971"/>
      <c r="AV122" s="972"/>
      <c r="AW122" s="972"/>
      <c r="AX122" s="972"/>
      <c r="AY122" s="973"/>
      <c r="AZ122" s="964" t="s">
        <v>493</v>
      </c>
      <c r="BA122" s="965"/>
      <c r="BB122" s="965"/>
      <c r="BC122" s="965"/>
      <c r="BD122" s="965"/>
      <c r="BE122" s="965"/>
      <c r="BF122" s="965"/>
      <c r="BG122" s="965"/>
      <c r="BH122" s="965"/>
      <c r="BI122" s="965"/>
      <c r="BJ122" s="965"/>
      <c r="BK122" s="965"/>
      <c r="BL122" s="965"/>
      <c r="BM122" s="965"/>
      <c r="BN122" s="965"/>
      <c r="BO122" s="965"/>
      <c r="BP122" s="966"/>
      <c r="BQ122" s="967">
        <v>67920233</v>
      </c>
      <c r="BR122" s="930"/>
      <c r="BS122" s="930"/>
      <c r="BT122" s="930"/>
      <c r="BU122" s="930"/>
      <c r="BV122" s="930">
        <v>68423460</v>
      </c>
      <c r="BW122" s="930"/>
      <c r="BX122" s="930"/>
      <c r="BY122" s="930"/>
      <c r="BZ122" s="930"/>
      <c r="CA122" s="930">
        <v>68199705</v>
      </c>
      <c r="CB122" s="930"/>
      <c r="CC122" s="930"/>
      <c r="CD122" s="930"/>
      <c r="CE122" s="930"/>
      <c r="CF122" s="931">
        <v>314.39999999999998</v>
      </c>
      <c r="CG122" s="932"/>
      <c r="CH122" s="932"/>
      <c r="CI122" s="932"/>
      <c r="CJ122" s="932"/>
      <c r="CK122" s="954"/>
      <c r="CL122" s="940"/>
      <c r="CM122" s="940"/>
      <c r="CN122" s="940"/>
      <c r="CO122" s="941"/>
      <c r="CP122" s="920" t="s">
        <v>494</v>
      </c>
      <c r="CQ122" s="921"/>
      <c r="CR122" s="921"/>
      <c r="CS122" s="921"/>
      <c r="CT122" s="921"/>
      <c r="CU122" s="921"/>
      <c r="CV122" s="921"/>
      <c r="CW122" s="921"/>
      <c r="CX122" s="921"/>
      <c r="CY122" s="921"/>
      <c r="CZ122" s="921"/>
      <c r="DA122" s="921"/>
      <c r="DB122" s="921"/>
      <c r="DC122" s="921"/>
      <c r="DD122" s="921"/>
      <c r="DE122" s="921"/>
      <c r="DF122" s="922"/>
      <c r="DG122" s="898">
        <v>262102</v>
      </c>
      <c r="DH122" s="899"/>
      <c r="DI122" s="899"/>
      <c r="DJ122" s="899"/>
      <c r="DK122" s="899"/>
      <c r="DL122" s="899">
        <v>229556</v>
      </c>
      <c r="DM122" s="899"/>
      <c r="DN122" s="899"/>
      <c r="DO122" s="899"/>
      <c r="DP122" s="899"/>
      <c r="DQ122" s="899">
        <v>200614</v>
      </c>
      <c r="DR122" s="899"/>
      <c r="DS122" s="899"/>
      <c r="DT122" s="899"/>
      <c r="DU122" s="899"/>
      <c r="DV122" s="876">
        <v>0.9</v>
      </c>
      <c r="DW122" s="876"/>
      <c r="DX122" s="876"/>
      <c r="DY122" s="876"/>
      <c r="DZ122" s="877"/>
    </row>
    <row r="123" spans="1:130" s="247" customFormat="1" ht="26.25" customHeight="1" x14ac:dyDescent="0.15">
      <c r="A123" s="902"/>
      <c r="B123" s="903"/>
      <c r="C123" s="906" t="s">
        <v>469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13050</v>
      </c>
      <c r="AB123" s="862"/>
      <c r="AC123" s="862"/>
      <c r="AD123" s="862"/>
      <c r="AE123" s="863"/>
      <c r="AF123" s="864">
        <v>11470</v>
      </c>
      <c r="AG123" s="862"/>
      <c r="AH123" s="862"/>
      <c r="AI123" s="862"/>
      <c r="AJ123" s="863"/>
      <c r="AK123" s="864">
        <v>10210</v>
      </c>
      <c r="AL123" s="862"/>
      <c r="AM123" s="862"/>
      <c r="AN123" s="862"/>
      <c r="AO123" s="863"/>
      <c r="AP123" s="909">
        <v>0</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495</v>
      </c>
      <c r="BP123" s="963"/>
      <c r="BQ123" s="917">
        <v>89407092</v>
      </c>
      <c r="BR123" s="918"/>
      <c r="BS123" s="918"/>
      <c r="BT123" s="918"/>
      <c r="BU123" s="918"/>
      <c r="BV123" s="918">
        <v>88161693</v>
      </c>
      <c r="BW123" s="918"/>
      <c r="BX123" s="918"/>
      <c r="BY123" s="918"/>
      <c r="BZ123" s="918"/>
      <c r="CA123" s="918">
        <v>86778213</v>
      </c>
      <c r="CB123" s="918"/>
      <c r="CC123" s="918"/>
      <c r="CD123" s="918"/>
      <c r="CE123" s="918"/>
      <c r="CF123" s="828"/>
      <c r="CG123" s="829"/>
      <c r="CH123" s="829"/>
      <c r="CI123" s="829"/>
      <c r="CJ123" s="919"/>
      <c r="CK123" s="954"/>
      <c r="CL123" s="940"/>
      <c r="CM123" s="940"/>
      <c r="CN123" s="940"/>
      <c r="CO123" s="941"/>
      <c r="CP123" s="920" t="s">
        <v>496</v>
      </c>
      <c r="CQ123" s="921"/>
      <c r="CR123" s="921"/>
      <c r="CS123" s="921"/>
      <c r="CT123" s="921"/>
      <c r="CU123" s="921"/>
      <c r="CV123" s="921"/>
      <c r="CW123" s="921"/>
      <c r="CX123" s="921"/>
      <c r="CY123" s="921"/>
      <c r="CZ123" s="921"/>
      <c r="DA123" s="921"/>
      <c r="DB123" s="921"/>
      <c r="DC123" s="921"/>
      <c r="DD123" s="921"/>
      <c r="DE123" s="921"/>
      <c r="DF123" s="922"/>
      <c r="DG123" s="861" t="s">
        <v>472</v>
      </c>
      <c r="DH123" s="862"/>
      <c r="DI123" s="862"/>
      <c r="DJ123" s="862"/>
      <c r="DK123" s="863"/>
      <c r="DL123" s="864" t="s">
        <v>480</v>
      </c>
      <c r="DM123" s="862"/>
      <c r="DN123" s="862"/>
      <c r="DO123" s="862"/>
      <c r="DP123" s="863"/>
      <c r="DQ123" s="864" t="s">
        <v>472</v>
      </c>
      <c r="DR123" s="862"/>
      <c r="DS123" s="862"/>
      <c r="DT123" s="862"/>
      <c r="DU123" s="863"/>
      <c r="DV123" s="909" t="s">
        <v>453</v>
      </c>
      <c r="DW123" s="910"/>
      <c r="DX123" s="910"/>
      <c r="DY123" s="910"/>
      <c r="DZ123" s="911"/>
    </row>
    <row r="124" spans="1:130" s="247" customFormat="1" ht="26.25" customHeight="1" thickBot="1" x14ac:dyDescent="0.2">
      <c r="A124" s="902"/>
      <c r="B124" s="903"/>
      <c r="C124" s="906" t="s">
        <v>473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453</v>
      </c>
      <c r="AB124" s="862"/>
      <c r="AC124" s="862"/>
      <c r="AD124" s="862"/>
      <c r="AE124" s="863"/>
      <c r="AF124" s="864" t="s">
        <v>474</v>
      </c>
      <c r="AG124" s="862"/>
      <c r="AH124" s="862"/>
      <c r="AI124" s="862"/>
      <c r="AJ124" s="863"/>
      <c r="AK124" s="864" t="s">
        <v>472</v>
      </c>
      <c r="AL124" s="862"/>
      <c r="AM124" s="862"/>
      <c r="AN124" s="862"/>
      <c r="AO124" s="863"/>
      <c r="AP124" s="909" t="s">
        <v>480</v>
      </c>
      <c r="AQ124" s="910"/>
      <c r="AR124" s="910"/>
      <c r="AS124" s="910"/>
      <c r="AT124" s="911"/>
      <c r="AU124" s="912" t="s">
        <v>497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136.19999999999999</v>
      </c>
      <c r="BR124" s="916"/>
      <c r="BS124" s="916"/>
      <c r="BT124" s="916"/>
      <c r="BU124" s="916"/>
      <c r="BV124" s="916">
        <v>133.1</v>
      </c>
      <c r="BW124" s="916"/>
      <c r="BX124" s="916"/>
      <c r="BY124" s="916"/>
      <c r="BZ124" s="916"/>
      <c r="CA124" s="916">
        <v>130.19999999999999</v>
      </c>
      <c r="CB124" s="916"/>
      <c r="CC124" s="916"/>
      <c r="CD124" s="916"/>
      <c r="CE124" s="916"/>
      <c r="CF124" s="806"/>
      <c r="CG124" s="807"/>
      <c r="CH124" s="807"/>
      <c r="CI124" s="807"/>
      <c r="CJ124" s="947"/>
      <c r="CK124" s="955"/>
      <c r="CL124" s="955"/>
      <c r="CM124" s="955"/>
      <c r="CN124" s="955"/>
      <c r="CO124" s="956"/>
      <c r="CP124" s="920" t="s">
        <v>498</v>
      </c>
      <c r="CQ124" s="921"/>
      <c r="CR124" s="921"/>
      <c r="CS124" s="921"/>
      <c r="CT124" s="921"/>
      <c r="CU124" s="921"/>
      <c r="CV124" s="921"/>
      <c r="CW124" s="921"/>
      <c r="CX124" s="921"/>
      <c r="CY124" s="921"/>
      <c r="CZ124" s="921"/>
      <c r="DA124" s="921"/>
      <c r="DB124" s="921"/>
      <c r="DC124" s="921"/>
      <c r="DD124" s="921"/>
      <c r="DE124" s="921"/>
      <c r="DF124" s="922"/>
      <c r="DG124" s="844">
        <v>26672540</v>
      </c>
      <c r="DH124" s="845"/>
      <c r="DI124" s="845"/>
      <c r="DJ124" s="845"/>
      <c r="DK124" s="846"/>
      <c r="DL124" s="847" t="s">
        <v>472</v>
      </c>
      <c r="DM124" s="845"/>
      <c r="DN124" s="845"/>
      <c r="DO124" s="845"/>
      <c r="DP124" s="846"/>
      <c r="DQ124" s="847" t="s">
        <v>472</v>
      </c>
      <c r="DR124" s="845"/>
      <c r="DS124" s="845"/>
      <c r="DT124" s="845"/>
      <c r="DU124" s="846"/>
      <c r="DV124" s="933" t="s">
        <v>489</v>
      </c>
      <c r="DW124" s="934"/>
      <c r="DX124" s="934"/>
      <c r="DY124" s="934"/>
      <c r="DZ124" s="935"/>
    </row>
    <row r="125" spans="1:130" s="247" customFormat="1" ht="26.25" customHeight="1" x14ac:dyDescent="0.15">
      <c r="A125" s="902"/>
      <c r="B125" s="903"/>
      <c r="C125" s="906" t="s">
        <v>479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472</v>
      </c>
      <c r="AB125" s="862"/>
      <c r="AC125" s="862"/>
      <c r="AD125" s="862"/>
      <c r="AE125" s="863"/>
      <c r="AF125" s="864" t="s">
        <v>480</v>
      </c>
      <c r="AG125" s="862"/>
      <c r="AH125" s="862"/>
      <c r="AI125" s="862"/>
      <c r="AJ125" s="863"/>
      <c r="AK125" s="864" t="s">
        <v>472</v>
      </c>
      <c r="AL125" s="862"/>
      <c r="AM125" s="862"/>
      <c r="AN125" s="862"/>
      <c r="AO125" s="863"/>
      <c r="AP125" s="909" t="s">
        <v>480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499</v>
      </c>
      <c r="CL125" s="937"/>
      <c r="CM125" s="937"/>
      <c r="CN125" s="937"/>
      <c r="CO125" s="938"/>
      <c r="CP125" s="945" t="s">
        <v>500</v>
      </c>
      <c r="CQ125" s="890"/>
      <c r="CR125" s="890"/>
      <c r="CS125" s="890"/>
      <c r="CT125" s="890"/>
      <c r="CU125" s="890"/>
      <c r="CV125" s="890"/>
      <c r="CW125" s="890"/>
      <c r="CX125" s="890"/>
      <c r="CY125" s="890"/>
      <c r="CZ125" s="890"/>
      <c r="DA125" s="890"/>
      <c r="DB125" s="890"/>
      <c r="DC125" s="890"/>
      <c r="DD125" s="890"/>
      <c r="DE125" s="890"/>
      <c r="DF125" s="891"/>
      <c r="DG125" s="946" t="s">
        <v>472</v>
      </c>
      <c r="DH125" s="927"/>
      <c r="DI125" s="927"/>
      <c r="DJ125" s="927"/>
      <c r="DK125" s="927"/>
      <c r="DL125" s="927" t="s">
        <v>472</v>
      </c>
      <c r="DM125" s="927"/>
      <c r="DN125" s="927"/>
      <c r="DO125" s="927"/>
      <c r="DP125" s="927"/>
      <c r="DQ125" s="927" t="s">
        <v>472</v>
      </c>
      <c r="DR125" s="927"/>
      <c r="DS125" s="927"/>
      <c r="DT125" s="927"/>
      <c r="DU125" s="927"/>
      <c r="DV125" s="928" t="s">
        <v>480</v>
      </c>
      <c r="DW125" s="928"/>
      <c r="DX125" s="928"/>
      <c r="DY125" s="928"/>
      <c r="DZ125" s="929"/>
    </row>
    <row r="126" spans="1:130" s="247" customFormat="1" ht="26.25" customHeight="1" thickBot="1" x14ac:dyDescent="0.2">
      <c r="A126" s="902"/>
      <c r="B126" s="903"/>
      <c r="C126" s="906" t="s">
        <v>484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193807</v>
      </c>
      <c r="AB126" s="862"/>
      <c r="AC126" s="862"/>
      <c r="AD126" s="862"/>
      <c r="AE126" s="863"/>
      <c r="AF126" s="864">
        <v>188181</v>
      </c>
      <c r="AG126" s="862"/>
      <c r="AH126" s="862"/>
      <c r="AI126" s="862"/>
      <c r="AJ126" s="863"/>
      <c r="AK126" s="864">
        <v>182280</v>
      </c>
      <c r="AL126" s="862"/>
      <c r="AM126" s="862"/>
      <c r="AN126" s="862"/>
      <c r="AO126" s="863"/>
      <c r="AP126" s="909">
        <v>0.8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501</v>
      </c>
      <c r="CQ126" s="832"/>
      <c r="CR126" s="832"/>
      <c r="CS126" s="832"/>
      <c r="CT126" s="832"/>
      <c r="CU126" s="832"/>
      <c r="CV126" s="832"/>
      <c r="CW126" s="832"/>
      <c r="CX126" s="832"/>
      <c r="CY126" s="832"/>
      <c r="CZ126" s="832"/>
      <c r="DA126" s="832"/>
      <c r="DB126" s="832"/>
      <c r="DC126" s="832"/>
      <c r="DD126" s="832"/>
      <c r="DE126" s="832"/>
      <c r="DF126" s="833"/>
      <c r="DG126" s="898" t="s">
        <v>472</v>
      </c>
      <c r="DH126" s="899"/>
      <c r="DI126" s="899"/>
      <c r="DJ126" s="899"/>
      <c r="DK126" s="899"/>
      <c r="DL126" s="899" t="s">
        <v>480</v>
      </c>
      <c r="DM126" s="899"/>
      <c r="DN126" s="899"/>
      <c r="DO126" s="899"/>
      <c r="DP126" s="899"/>
      <c r="DQ126" s="899" t="s">
        <v>472</v>
      </c>
      <c r="DR126" s="899"/>
      <c r="DS126" s="899"/>
      <c r="DT126" s="899"/>
      <c r="DU126" s="899"/>
      <c r="DV126" s="876" t="s">
        <v>472</v>
      </c>
      <c r="DW126" s="876"/>
      <c r="DX126" s="876"/>
      <c r="DY126" s="876"/>
      <c r="DZ126" s="877"/>
    </row>
    <row r="127" spans="1:130" s="247" customFormat="1" ht="26.25" customHeight="1" x14ac:dyDescent="0.15">
      <c r="A127" s="904"/>
      <c r="B127" s="905"/>
      <c r="C127" s="923" t="s">
        <v>502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1278</v>
      </c>
      <c r="AB127" s="862"/>
      <c r="AC127" s="862"/>
      <c r="AD127" s="862"/>
      <c r="AE127" s="863"/>
      <c r="AF127" s="864">
        <v>1156</v>
      </c>
      <c r="AG127" s="862"/>
      <c r="AH127" s="862"/>
      <c r="AI127" s="862"/>
      <c r="AJ127" s="863"/>
      <c r="AK127" s="864">
        <v>976</v>
      </c>
      <c r="AL127" s="862"/>
      <c r="AM127" s="862"/>
      <c r="AN127" s="862"/>
      <c r="AO127" s="863"/>
      <c r="AP127" s="909">
        <v>0</v>
      </c>
      <c r="AQ127" s="910"/>
      <c r="AR127" s="910"/>
      <c r="AS127" s="910"/>
      <c r="AT127" s="911"/>
      <c r="AU127" s="283"/>
      <c r="AV127" s="283"/>
      <c r="AW127" s="283"/>
      <c r="AX127" s="926" t="s">
        <v>503</v>
      </c>
      <c r="AY127" s="894"/>
      <c r="AZ127" s="894"/>
      <c r="BA127" s="894"/>
      <c r="BB127" s="894"/>
      <c r="BC127" s="894"/>
      <c r="BD127" s="894"/>
      <c r="BE127" s="895"/>
      <c r="BF127" s="893" t="s">
        <v>504</v>
      </c>
      <c r="BG127" s="894"/>
      <c r="BH127" s="894"/>
      <c r="BI127" s="894"/>
      <c r="BJ127" s="894"/>
      <c r="BK127" s="894"/>
      <c r="BL127" s="895"/>
      <c r="BM127" s="893" t="s">
        <v>505</v>
      </c>
      <c r="BN127" s="894"/>
      <c r="BO127" s="894"/>
      <c r="BP127" s="894"/>
      <c r="BQ127" s="894"/>
      <c r="BR127" s="894"/>
      <c r="BS127" s="895"/>
      <c r="BT127" s="893" t="s">
        <v>506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507</v>
      </c>
      <c r="CQ127" s="832"/>
      <c r="CR127" s="832"/>
      <c r="CS127" s="832"/>
      <c r="CT127" s="832"/>
      <c r="CU127" s="832"/>
      <c r="CV127" s="832"/>
      <c r="CW127" s="832"/>
      <c r="CX127" s="832"/>
      <c r="CY127" s="832"/>
      <c r="CZ127" s="832"/>
      <c r="DA127" s="832"/>
      <c r="DB127" s="832"/>
      <c r="DC127" s="832"/>
      <c r="DD127" s="832"/>
      <c r="DE127" s="832"/>
      <c r="DF127" s="833"/>
      <c r="DG127" s="898" t="s">
        <v>480</v>
      </c>
      <c r="DH127" s="899"/>
      <c r="DI127" s="899"/>
      <c r="DJ127" s="899"/>
      <c r="DK127" s="899"/>
      <c r="DL127" s="899" t="s">
        <v>480</v>
      </c>
      <c r="DM127" s="899"/>
      <c r="DN127" s="899"/>
      <c r="DO127" s="899"/>
      <c r="DP127" s="899"/>
      <c r="DQ127" s="899" t="s">
        <v>489</v>
      </c>
      <c r="DR127" s="899"/>
      <c r="DS127" s="899"/>
      <c r="DT127" s="899"/>
      <c r="DU127" s="899"/>
      <c r="DV127" s="876" t="s">
        <v>472</v>
      </c>
      <c r="DW127" s="876"/>
      <c r="DX127" s="876"/>
      <c r="DY127" s="876"/>
      <c r="DZ127" s="877"/>
    </row>
    <row r="128" spans="1:130" s="247" customFormat="1" ht="26.25" customHeight="1" thickBot="1" x14ac:dyDescent="0.2">
      <c r="A128" s="878" t="s">
        <v>508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509</v>
      </c>
      <c r="X128" s="880"/>
      <c r="Y128" s="880"/>
      <c r="Z128" s="881"/>
      <c r="AA128" s="882">
        <v>711780</v>
      </c>
      <c r="AB128" s="883"/>
      <c r="AC128" s="883"/>
      <c r="AD128" s="883"/>
      <c r="AE128" s="884"/>
      <c r="AF128" s="885">
        <v>706771</v>
      </c>
      <c r="AG128" s="883"/>
      <c r="AH128" s="883"/>
      <c r="AI128" s="883"/>
      <c r="AJ128" s="884"/>
      <c r="AK128" s="885">
        <v>747592</v>
      </c>
      <c r="AL128" s="883"/>
      <c r="AM128" s="883"/>
      <c r="AN128" s="883"/>
      <c r="AO128" s="884"/>
      <c r="AP128" s="886"/>
      <c r="AQ128" s="887"/>
      <c r="AR128" s="887"/>
      <c r="AS128" s="887"/>
      <c r="AT128" s="888"/>
      <c r="AU128" s="283"/>
      <c r="AV128" s="283"/>
      <c r="AW128" s="283"/>
      <c r="AX128" s="889" t="s">
        <v>510</v>
      </c>
      <c r="AY128" s="890"/>
      <c r="AZ128" s="890"/>
      <c r="BA128" s="890"/>
      <c r="BB128" s="890"/>
      <c r="BC128" s="890"/>
      <c r="BD128" s="890"/>
      <c r="BE128" s="891"/>
      <c r="BF128" s="868" t="s">
        <v>489</v>
      </c>
      <c r="BG128" s="869"/>
      <c r="BH128" s="869"/>
      <c r="BI128" s="869"/>
      <c r="BJ128" s="869"/>
      <c r="BK128" s="869"/>
      <c r="BL128" s="892"/>
      <c r="BM128" s="868">
        <v>11.96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511</v>
      </c>
      <c r="CQ128" s="810"/>
      <c r="CR128" s="810"/>
      <c r="CS128" s="810"/>
      <c r="CT128" s="810"/>
      <c r="CU128" s="810"/>
      <c r="CV128" s="810"/>
      <c r="CW128" s="810"/>
      <c r="CX128" s="810"/>
      <c r="CY128" s="810"/>
      <c r="CZ128" s="810"/>
      <c r="DA128" s="810"/>
      <c r="DB128" s="810"/>
      <c r="DC128" s="810"/>
      <c r="DD128" s="810"/>
      <c r="DE128" s="810"/>
      <c r="DF128" s="811"/>
      <c r="DG128" s="872">
        <v>1052</v>
      </c>
      <c r="DH128" s="873"/>
      <c r="DI128" s="873"/>
      <c r="DJ128" s="873"/>
      <c r="DK128" s="873"/>
      <c r="DL128" s="873">
        <v>8686</v>
      </c>
      <c r="DM128" s="873"/>
      <c r="DN128" s="873"/>
      <c r="DO128" s="873"/>
      <c r="DP128" s="873"/>
      <c r="DQ128" s="873">
        <v>12869</v>
      </c>
      <c r="DR128" s="873"/>
      <c r="DS128" s="873"/>
      <c r="DT128" s="873"/>
      <c r="DU128" s="873"/>
      <c r="DV128" s="874">
        <v>0.1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512</v>
      </c>
      <c r="X129" s="859"/>
      <c r="Y129" s="859"/>
      <c r="Z129" s="860"/>
      <c r="AA129" s="861">
        <v>27208609</v>
      </c>
      <c r="AB129" s="862"/>
      <c r="AC129" s="862"/>
      <c r="AD129" s="862"/>
      <c r="AE129" s="863"/>
      <c r="AF129" s="864">
        <v>27210062</v>
      </c>
      <c r="AG129" s="862"/>
      <c r="AH129" s="862"/>
      <c r="AI129" s="862"/>
      <c r="AJ129" s="863"/>
      <c r="AK129" s="864">
        <v>26939577</v>
      </c>
      <c r="AL129" s="862"/>
      <c r="AM129" s="862"/>
      <c r="AN129" s="862"/>
      <c r="AO129" s="863"/>
      <c r="AP129" s="865"/>
      <c r="AQ129" s="866"/>
      <c r="AR129" s="866"/>
      <c r="AS129" s="866"/>
      <c r="AT129" s="867"/>
      <c r="AU129" s="285"/>
      <c r="AV129" s="285"/>
      <c r="AW129" s="285"/>
      <c r="AX129" s="831" t="s">
        <v>513</v>
      </c>
      <c r="AY129" s="832"/>
      <c r="AZ129" s="832"/>
      <c r="BA129" s="832"/>
      <c r="BB129" s="832"/>
      <c r="BC129" s="832"/>
      <c r="BD129" s="832"/>
      <c r="BE129" s="833"/>
      <c r="BF129" s="851" t="s">
        <v>475</v>
      </c>
      <c r="BG129" s="852"/>
      <c r="BH129" s="852"/>
      <c r="BI129" s="852"/>
      <c r="BJ129" s="852"/>
      <c r="BK129" s="852"/>
      <c r="BL129" s="853"/>
      <c r="BM129" s="851">
        <v>16.96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515</v>
      </c>
      <c r="X130" s="859"/>
      <c r="Y130" s="859"/>
      <c r="Z130" s="860"/>
      <c r="AA130" s="861">
        <v>5038043</v>
      </c>
      <c r="AB130" s="862"/>
      <c r="AC130" s="862"/>
      <c r="AD130" s="862"/>
      <c r="AE130" s="863"/>
      <c r="AF130" s="864">
        <v>5259364</v>
      </c>
      <c r="AG130" s="862"/>
      <c r="AH130" s="862"/>
      <c r="AI130" s="862"/>
      <c r="AJ130" s="863"/>
      <c r="AK130" s="864">
        <v>5247736</v>
      </c>
      <c r="AL130" s="862"/>
      <c r="AM130" s="862"/>
      <c r="AN130" s="862"/>
      <c r="AO130" s="863"/>
      <c r="AP130" s="865"/>
      <c r="AQ130" s="866"/>
      <c r="AR130" s="866"/>
      <c r="AS130" s="866"/>
      <c r="AT130" s="867"/>
      <c r="AU130" s="285"/>
      <c r="AV130" s="285"/>
      <c r="AW130" s="285"/>
      <c r="AX130" s="831" t="s">
        <v>516</v>
      </c>
      <c r="AY130" s="832"/>
      <c r="AZ130" s="832"/>
      <c r="BA130" s="832"/>
      <c r="BB130" s="832"/>
      <c r="BC130" s="832"/>
      <c r="BD130" s="832"/>
      <c r="BE130" s="833"/>
      <c r="BF130" s="834">
        <v>12.2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517</v>
      </c>
      <c r="X131" s="842"/>
      <c r="Y131" s="842"/>
      <c r="Z131" s="843"/>
      <c r="AA131" s="844">
        <v>22170566</v>
      </c>
      <c r="AB131" s="845"/>
      <c r="AC131" s="845"/>
      <c r="AD131" s="845"/>
      <c r="AE131" s="846"/>
      <c r="AF131" s="847">
        <v>21950698</v>
      </c>
      <c r="AG131" s="845"/>
      <c r="AH131" s="845"/>
      <c r="AI131" s="845"/>
      <c r="AJ131" s="846"/>
      <c r="AK131" s="847">
        <v>21691841</v>
      </c>
      <c r="AL131" s="845"/>
      <c r="AM131" s="845"/>
      <c r="AN131" s="845"/>
      <c r="AO131" s="846"/>
      <c r="AP131" s="848"/>
      <c r="AQ131" s="849"/>
      <c r="AR131" s="849"/>
      <c r="AS131" s="849"/>
      <c r="AT131" s="850"/>
      <c r="AU131" s="285"/>
      <c r="AV131" s="285"/>
      <c r="AW131" s="285"/>
      <c r="AX131" s="809" t="s">
        <v>518</v>
      </c>
      <c r="AY131" s="810"/>
      <c r="AZ131" s="810"/>
      <c r="BA131" s="810"/>
      <c r="BB131" s="810"/>
      <c r="BC131" s="810"/>
      <c r="BD131" s="810"/>
      <c r="BE131" s="811"/>
      <c r="BF131" s="812">
        <v>130.19999999999999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520</v>
      </c>
      <c r="W132" s="822"/>
      <c r="X132" s="822"/>
      <c r="Y132" s="822"/>
      <c r="Z132" s="823"/>
      <c r="AA132" s="824">
        <v>12.12181144</v>
      </c>
      <c r="AB132" s="825"/>
      <c r="AC132" s="825"/>
      <c r="AD132" s="825"/>
      <c r="AE132" s="826"/>
      <c r="AF132" s="827">
        <v>12.268949709999999</v>
      </c>
      <c r="AG132" s="825"/>
      <c r="AH132" s="825"/>
      <c r="AI132" s="825"/>
      <c r="AJ132" s="826"/>
      <c r="AK132" s="827">
        <v>12.4219747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521</v>
      </c>
      <c r="W133" s="801"/>
      <c r="X133" s="801"/>
      <c r="Y133" s="801"/>
      <c r="Z133" s="802"/>
      <c r="AA133" s="803">
        <v>11.6</v>
      </c>
      <c r="AB133" s="804"/>
      <c r="AC133" s="804"/>
      <c r="AD133" s="804"/>
      <c r="AE133" s="805"/>
      <c r="AF133" s="803">
        <v>12.1</v>
      </c>
      <c r="AG133" s="804"/>
      <c r="AH133" s="804"/>
      <c r="AI133" s="804"/>
      <c r="AJ133" s="805"/>
      <c r="AK133" s="803">
        <v>12.2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VpKchrvbzdy+v7YeLlE4Hz8dFtSWK7zYwWxYw108l9abRpYAqEnT8GBOmFsqlp+XnpEC4I3/GadH8jbRR6uNQ==" saltValue="J/IP0qCLsZFN3xq3j9ET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55" zoomScaleNormal="85" zoomScaleSheetLayoutView="55" workbookViewId="0">
      <selection activeCell="CO30" sqref="CO3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mIRIYLJFBxTVgmhUJ+poOgCMoaJG//WRuR3B4fWRbLWriRuDsXnlOncIOpT1EFC41zDT9lTFWrFugTqbgcMHQ==" saltValue="5JAIOqAeHdaBlQ9Rhn6c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3PXG2t6vkUduPJAFNLuXnqtYe46lbdwCt2tnG22lI0ek0oWYw9Y0O5lMJHwD9oz9+T1Ap/yWmOd8avDc8kCJQ==" saltValue="6bG8itROAzgDXAJhxk460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525</v>
      </c>
      <c r="AP7" s="304"/>
      <c r="AQ7" s="305" t="s">
        <v>526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527</v>
      </c>
      <c r="AQ8" s="311" t="s">
        <v>528</v>
      </c>
      <c r="AR8" s="312" t="s">
        <v>529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4" t="s">
        <v>530</v>
      </c>
      <c r="AL9" s="1235"/>
      <c r="AM9" s="1235"/>
      <c r="AN9" s="1236"/>
      <c r="AO9" s="313">
        <v>6753568</v>
      </c>
      <c r="AP9" s="313">
        <v>67087</v>
      </c>
      <c r="AQ9" s="314">
        <v>63840</v>
      </c>
      <c r="AR9" s="315">
        <v>5.0999999999999996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4" t="s">
        <v>531</v>
      </c>
      <c r="AL10" s="1235"/>
      <c r="AM10" s="1235"/>
      <c r="AN10" s="1236"/>
      <c r="AO10" s="316">
        <v>311378</v>
      </c>
      <c r="AP10" s="316">
        <v>3093</v>
      </c>
      <c r="AQ10" s="317">
        <v>4929</v>
      </c>
      <c r="AR10" s="318">
        <v>-37.200000000000003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4" t="s">
        <v>532</v>
      </c>
      <c r="AL11" s="1235"/>
      <c r="AM11" s="1235"/>
      <c r="AN11" s="1236"/>
      <c r="AO11" s="316">
        <v>1178150</v>
      </c>
      <c r="AP11" s="316">
        <v>11703</v>
      </c>
      <c r="AQ11" s="317">
        <v>6460</v>
      </c>
      <c r="AR11" s="318">
        <v>81.2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4" t="s">
        <v>533</v>
      </c>
      <c r="AL12" s="1235"/>
      <c r="AM12" s="1235"/>
      <c r="AN12" s="1236"/>
      <c r="AO12" s="316">
        <v>16490</v>
      </c>
      <c r="AP12" s="316">
        <v>164</v>
      </c>
      <c r="AQ12" s="317">
        <v>877</v>
      </c>
      <c r="AR12" s="318">
        <v>-81.3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4" t="s">
        <v>534</v>
      </c>
      <c r="AL13" s="1235"/>
      <c r="AM13" s="1235"/>
      <c r="AN13" s="1236"/>
      <c r="AO13" s="316" t="s">
        <v>535</v>
      </c>
      <c r="AP13" s="316" t="s">
        <v>535</v>
      </c>
      <c r="AQ13" s="317" t="s">
        <v>535</v>
      </c>
      <c r="AR13" s="318" t="s">
        <v>535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4" t="s">
        <v>536</v>
      </c>
      <c r="AL14" s="1235"/>
      <c r="AM14" s="1235"/>
      <c r="AN14" s="1236"/>
      <c r="AO14" s="316">
        <v>292496</v>
      </c>
      <c r="AP14" s="316">
        <v>2906</v>
      </c>
      <c r="AQ14" s="317">
        <v>2764</v>
      </c>
      <c r="AR14" s="318">
        <v>5.0999999999999996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4" t="s">
        <v>537</v>
      </c>
      <c r="AL15" s="1235"/>
      <c r="AM15" s="1235"/>
      <c r="AN15" s="1236"/>
      <c r="AO15" s="316">
        <v>295219</v>
      </c>
      <c r="AP15" s="316">
        <v>2933</v>
      </c>
      <c r="AQ15" s="317">
        <v>2206</v>
      </c>
      <c r="AR15" s="318">
        <v>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7" t="s">
        <v>538</v>
      </c>
      <c r="AL16" s="1238"/>
      <c r="AM16" s="1238"/>
      <c r="AN16" s="1239"/>
      <c r="AO16" s="316">
        <v>-599917</v>
      </c>
      <c r="AP16" s="316">
        <v>-5959</v>
      </c>
      <c r="AQ16" s="317">
        <v>-5490</v>
      </c>
      <c r="AR16" s="318">
        <v>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7" t="s">
        <v>190</v>
      </c>
      <c r="AL17" s="1238"/>
      <c r="AM17" s="1238"/>
      <c r="AN17" s="1239"/>
      <c r="AO17" s="316">
        <v>8247384</v>
      </c>
      <c r="AP17" s="316">
        <v>81926</v>
      </c>
      <c r="AQ17" s="317">
        <v>75586</v>
      </c>
      <c r="AR17" s="318">
        <v>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540</v>
      </c>
      <c r="AP20" s="324" t="s">
        <v>541</v>
      </c>
      <c r="AQ20" s="325" t="s">
        <v>542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1" t="s">
        <v>543</v>
      </c>
      <c r="AL21" s="1232"/>
      <c r="AM21" s="1232"/>
      <c r="AN21" s="1233"/>
      <c r="AO21" s="328">
        <v>7.29</v>
      </c>
      <c r="AP21" s="329">
        <v>7.2</v>
      </c>
      <c r="AQ21" s="330">
        <v>0.09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1" t="s">
        <v>544</v>
      </c>
      <c r="AL22" s="1232"/>
      <c r="AM22" s="1232"/>
      <c r="AN22" s="1233"/>
      <c r="AO22" s="333">
        <v>99.5</v>
      </c>
      <c r="AP22" s="334">
        <v>98.2</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525</v>
      </c>
      <c r="AP30" s="304"/>
      <c r="AQ30" s="305" t="s">
        <v>526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527</v>
      </c>
      <c r="AQ31" s="311" t="s">
        <v>528</v>
      </c>
      <c r="AR31" s="312" t="s">
        <v>529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2" t="s">
        <v>548</v>
      </c>
      <c r="AL32" s="1223"/>
      <c r="AM32" s="1223"/>
      <c r="AN32" s="1224"/>
      <c r="AO32" s="343">
        <v>6008851</v>
      </c>
      <c r="AP32" s="343">
        <v>59689</v>
      </c>
      <c r="AQ32" s="344">
        <v>45202</v>
      </c>
      <c r="AR32" s="345">
        <v>32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2" t="s">
        <v>549</v>
      </c>
      <c r="AL33" s="1223"/>
      <c r="AM33" s="1223"/>
      <c r="AN33" s="1224"/>
      <c r="AO33" s="343" t="s">
        <v>535</v>
      </c>
      <c r="AP33" s="343" t="s">
        <v>535</v>
      </c>
      <c r="AQ33" s="344" t="s">
        <v>535</v>
      </c>
      <c r="AR33" s="345" t="s">
        <v>535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2" t="s">
        <v>550</v>
      </c>
      <c r="AL34" s="1223"/>
      <c r="AM34" s="1223"/>
      <c r="AN34" s="1224"/>
      <c r="AO34" s="343">
        <v>6667</v>
      </c>
      <c r="AP34" s="343">
        <v>66</v>
      </c>
      <c r="AQ34" s="344">
        <v>14</v>
      </c>
      <c r="AR34" s="345">
        <v>371.4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2" t="s">
        <v>551</v>
      </c>
      <c r="AL35" s="1223"/>
      <c r="AM35" s="1223"/>
      <c r="AN35" s="1224"/>
      <c r="AO35" s="343">
        <v>1693872</v>
      </c>
      <c r="AP35" s="343">
        <v>16826</v>
      </c>
      <c r="AQ35" s="344">
        <v>12569</v>
      </c>
      <c r="AR35" s="345">
        <v>33.9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2" t="s">
        <v>552</v>
      </c>
      <c r="AL36" s="1223"/>
      <c r="AM36" s="1223"/>
      <c r="AN36" s="1224"/>
      <c r="AO36" s="343">
        <v>787027</v>
      </c>
      <c r="AP36" s="343">
        <v>7818</v>
      </c>
      <c r="AQ36" s="344">
        <v>1379</v>
      </c>
      <c r="AR36" s="345">
        <v>466.9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2" t="s">
        <v>553</v>
      </c>
      <c r="AL37" s="1223"/>
      <c r="AM37" s="1223"/>
      <c r="AN37" s="1224"/>
      <c r="AO37" s="343">
        <v>193466</v>
      </c>
      <c r="AP37" s="343">
        <v>1922</v>
      </c>
      <c r="AQ37" s="344">
        <v>599</v>
      </c>
      <c r="AR37" s="345">
        <v>220.9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5" t="s">
        <v>554</v>
      </c>
      <c r="AL38" s="1226"/>
      <c r="AM38" s="1226"/>
      <c r="AN38" s="1227"/>
      <c r="AO38" s="346" t="s">
        <v>535</v>
      </c>
      <c r="AP38" s="346" t="s">
        <v>535</v>
      </c>
      <c r="AQ38" s="347">
        <v>1</v>
      </c>
      <c r="AR38" s="335" t="s">
        <v>535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5" t="s">
        <v>555</v>
      </c>
      <c r="AL39" s="1226"/>
      <c r="AM39" s="1226"/>
      <c r="AN39" s="1227"/>
      <c r="AO39" s="343">
        <v>-747592</v>
      </c>
      <c r="AP39" s="343">
        <v>-7426</v>
      </c>
      <c r="AQ39" s="344">
        <v>-4392</v>
      </c>
      <c r="AR39" s="345">
        <v>69.099999999999994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2" t="s">
        <v>556</v>
      </c>
      <c r="AL40" s="1223"/>
      <c r="AM40" s="1223"/>
      <c r="AN40" s="1224"/>
      <c r="AO40" s="343">
        <v>-5247736</v>
      </c>
      <c r="AP40" s="343">
        <v>-52129</v>
      </c>
      <c r="AQ40" s="344">
        <v>-39328</v>
      </c>
      <c r="AR40" s="345">
        <v>32.5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8" t="s">
        <v>304</v>
      </c>
      <c r="AL41" s="1229"/>
      <c r="AM41" s="1229"/>
      <c r="AN41" s="1230"/>
      <c r="AO41" s="343">
        <v>2694555</v>
      </c>
      <c r="AP41" s="343">
        <v>26766</v>
      </c>
      <c r="AQ41" s="344">
        <v>16044</v>
      </c>
      <c r="AR41" s="345">
        <v>66.8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5" t="s">
        <v>525</v>
      </c>
      <c r="AN49" s="1217" t="s">
        <v>560</v>
      </c>
      <c r="AO49" s="1218"/>
      <c r="AP49" s="1218"/>
      <c r="AQ49" s="1218"/>
      <c r="AR49" s="121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6"/>
      <c r="AN50" s="359" t="s">
        <v>561</v>
      </c>
      <c r="AO50" s="360" t="s">
        <v>562</v>
      </c>
      <c r="AP50" s="361" t="s">
        <v>563</v>
      </c>
      <c r="AQ50" s="362" t="s">
        <v>564</v>
      </c>
      <c r="AR50" s="363" t="s">
        <v>565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566</v>
      </c>
      <c r="AL51" s="356"/>
      <c r="AM51" s="364">
        <v>5791732</v>
      </c>
      <c r="AN51" s="365">
        <v>55714</v>
      </c>
      <c r="AO51" s="366">
        <v>-45.6</v>
      </c>
      <c r="AP51" s="367">
        <v>58051</v>
      </c>
      <c r="AQ51" s="368">
        <v>8.3000000000000007</v>
      </c>
      <c r="AR51" s="369">
        <v>-53.9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567</v>
      </c>
      <c r="AM52" s="372">
        <v>3441698</v>
      </c>
      <c r="AN52" s="373">
        <v>33108</v>
      </c>
      <c r="AO52" s="374">
        <v>-33.4</v>
      </c>
      <c r="AP52" s="375">
        <v>32143</v>
      </c>
      <c r="AQ52" s="376">
        <v>13.4</v>
      </c>
      <c r="AR52" s="377">
        <v>-46.8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568</v>
      </c>
      <c r="AL53" s="356"/>
      <c r="AM53" s="364">
        <v>7334935</v>
      </c>
      <c r="AN53" s="365">
        <v>71239</v>
      </c>
      <c r="AO53" s="366">
        <v>27.9</v>
      </c>
      <c r="AP53" s="367">
        <v>65942</v>
      </c>
      <c r="AQ53" s="368">
        <v>13.6</v>
      </c>
      <c r="AR53" s="369">
        <v>14.3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567</v>
      </c>
      <c r="AM54" s="372">
        <v>5180408</v>
      </c>
      <c r="AN54" s="373">
        <v>50314</v>
      </c>
      <c r="AO54" s="374">
        <v>52</v>
      </c>
      <c r="AP54" s="375">
        <v>32778</v>
      </c>
      <c r="AQ54" s="376">
        <v>2</v>
      </c>
      <c r="AR54" s="377">
        <v>50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569</v>
      </c>
      <c r="AL55" s="356"/>
      <c r="AM55" s="364">
        <v>8070105</v>
      </c>
      <c r="AN55" s="365">
        <v>78905</v>
      </c>
      <c r="AO55" s="366">
        <v>10.8</v>
      </c>
      <c r="AP55" s="367">
        <v>68655</v>
      </c>
      <c r="AQ55" s="368">
        <v>4.0999999999999996</v>
      </c>
      <c r="AR55" s="369">
        <v>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567</v>
      </c>
      <c r="AM56" s="372">
        <v>5085003</v>
      </c>
      <c r="AN56" s="373">
        <v>49718</v>
      </c>
      <c r="AO56" s="374">
        <v>-1.2</v>
      </c>
      <c r="AP56" s="375">
        <v>32316</v>
      </c>
      <c r="AQ56" s="376">
        <v>-1.4</v>
      </c>
      <c r="AR56" s="377">
        <v>0.2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570</v>
      </c>
      <c r="AL57" s="356"/>
      <c r="AM57" s="364">
        <v>7445617</v>
      </c>
      <c r="AN57" s="365">
        <v>73366</v>
      </c>
      <c r="AO57" s="366">
        <v>-7</v>
      </c>
      <c r="AP57" s="367">
        <v>66863</v>
      </c>
      <c r="AQ57" s="368">
        <v>-2.6</v>
      </c>
      <c r="AR57" s="369">
        <v>-4.4000000000000004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567</v>
      </c>
      <c r="AM58" s="372">
        <v>5210523</v>
      </c>
      <c r="AN58" s="373">
        <v>51342</v>
      </c>
      <c r="AO58" s="374">
        <v>3.3</v>
      </c>
      <c r="AP58" s="375">
        <v>32770</v>
      </c>
      <c r="AQ58" s="376">
        <v>1.4</v>
      </c>
      <c r="AR58" s="377">
        <v>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571</v>
      </c>
      <c r="AL59" s="356"/>
      <c r="AM59" s="364">
        <v>6487598</v>
      </c>
      <c r="AN59" s="365">
        <v>64445</v>
      </c>
      <c r="AO59" s="366">
        <v>-12.2</v>
      </c>
      <c r="AP59" s="367">
        <v>72051</v>
      </c>
      <c r="AQ59" s="368">
        <v>7.8</v>
      </c>
      <c r="AR59" s="369">
        <v>-20</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567</v>
      </c>
      <c r="AM60" s="372">
        <v>3558033</v>
      </c>
      <c r="AN60" s="373">
        <v>35344</v>
      </c>
      <c r="AO60" s="374">
        <v>-31.2</v>
      </c>
      <c r="AP60" s="375">
        <v>34140</v>
      </c>
      <c r="AQ60" s="376">
        <v>4.2</v>
      </c>
      <c r="AR60" s="377">
        <v>-35.4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572</v>
      </c>
      <c r="AL61" s="378"/>
      <c r="AM61" s="379">
        <v>7025997</v>
      </c>
      <c r="AN61" s="380">
        <v>68734</v>
      </c>
      <c r="AO61" s="381">
        <v>-5.2</v>
      </c>
      <c r="AP61" s="382">
        <v>66312</v>
      </c>
      <c r="AQ61" s="383">
        <v>6.2</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567</v>
      </c>
      <c r="AM62" s="372">
        <v>4495133</v>
      </c>
      <c r="AN62" s="373">
        <v>43965</v>
      </c>
      <c r="AO62" s="374">
        <v>-2.1</v>
      </c>
      <c r="AP62" s="375">
        <v>32829</v>
      </c>
      <c r="AQ62" s="376">
        <v>3.9</v>
      </c>
      <c r="AR62" s="377">
        <v>-6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XsxdydlGfJuJI6pM9yjNMz+9RHGWRbFioCnyW2t0BBpBKukOBKuwvbA2X8miQsI99JgSsVdchLiR5KQf6sEGQ==" saltValue="y0bnnrBeCbwd1G12cD42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574</v>
      </c>
    </row>
    <row r="120" spans="125:125" ht="13.5" hidden="1" customHeight="1" x14ac:dyDescent="0.15"/>
    <row r="121" spans="125:125" ht="13.5" hidden="1" customHeight="1" x14ac:dyDescent="0.15">
      <c r="DU121" s="291"/>
    </row>
  </sheetData>
  <sheetProtection algorithmName="SHA-512" hashValue="72IRSpnPnUjezBsYrjnaBV45A6NXwRWj7gTACZZ7oRlLbsBykUXo7kqb4F3N/rhBQE8aoVnwt8uQA0Hqx9LSdA==" saltValue="TQ+M86feATsAStlx5yuu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7" zoomScaleNormal="100" zoomScaleSheetLayoutView="55" workbookViewId="0">
      <selection activeCell="AF95" sqref="AF9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sheetData>
  <sheetProtection algorithmName="SHA-512" hashValue="dd2cviJIw6i1fI7mWUzyoidrVjdCuD5AllZvrKDVAmyeczxvxOWiKBQBC6iP3jTE/WMNLvkNT3rhVwkrMOfE6Q==" saltValue="w5aI+05YB/c3lY5e1jJuu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40" t="s">
        <v>3</v>
      </c>
      <c r="D47" s="1240"/>
      <c r="E47" s="1241"/>
      <c r="F47" s="11">
        <v>17.600000000000001</v>
      </c>
      <c r="G47" s="12">
        <v>18.23</v>
      </c>
      <c r="H47" s="12">
        <v>17.34</v>
      </c>
      <c r="I47" s="12">
        <v>18.079999999999998</v>
      </c>
      <c r="J47" s="13">
        <v>17.53</v>
      </c>
    </row>
    <row r="48" spans="2:10" ht="57.75" customHeight="1" x14ac:dyDescent="0.15">
      <c r="B48" s="14"/>
      <c r="C48" s="1242" t="s">
        <v>4</v>
      </c>
      <c r="D48" s="1242"/>
      <c r="E48" s="1243"/>
      <c r="F48" s="15">
        <v>8.07</v>
      </c>
      <c r="G48" s="16">
        <v>5.16</v>
      </c>
      <c r="H48" s="16">
        <v>5.63</v>
      </c>
      <c r="I48" s="16">
        <v>4.3899999999999997</v>
      </c>
      <c r="J48" s="17">
        <v>3.49</v>
      </c>
    </row>
    <row r="49" spans="2:10" ht="57.75" customHeight="1" thickBot="1" x14ac:dyDescent="0.2">
      <c r="B49" s="18"/>
      <c r="C49" s="1244" t="s">
        <v>5</v>
      </c>
      <c r="D49" s="1244"/>
      <c r="E49" s="1245"/>
      <c r="F49" s="19" t="s">
        <v>581</v>
      </c>
      <c r="G49" s="20" t="s">
        <v>582</v>
      </c>
      <c r="H49" s="20" t="s">
        <v>583</v>
      </c>
      <c r="I49" s="20" t="s">
        <v>584</v>
      </c>
      <c r="J49" s="21" t="s">
        <v>585</v>
      </c>
    </row>
    <row r="50" spans="2:10" ht="13.5" customHeight="1" x14ac:dyDescent="0.15"/>
  </sheetData>
  <sheetProtection algorithmName="SHA-512" hashValue="z7TDehIvcZjoiAD+BEEm1mnkg7i5923Tg+4i4R8685jWCfzlQszdQVCnklHvHTx2Ax4queWX1u8hxH6PZM1+fg==" saltValue="09GNeJMi9uS2vPE70iop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2021-10-13T23:41:50Z</cp:lastPrinted>
  <dcterms:created xsi:type="dcterms:W3CDTF">2021-02-05T03:53:24Z</dcterms:created>
  <dcterms:modified xsi:type="dcterms:W3CDTF">2021-10-14T07:54:09Z</dcterms:modified>
  <cp:category/>
</cp:coreProperties>
</file>