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480" yWindow="60" windowWidth="15480" windowHeight="11640" activeTab="1"/>
  </bookViews>
  <sheets>
    <sheet name="データ入力" sheetId="2" r:id="rId1"/>
    <sheet name="申請書印刷" sheetId="1" r:id="rId2"/>
  </sheets>
  <definedNames>
    <definedName name="_xlnm.Print_Area" localSheetId="1">申請書印刷!$A$1:$CW$47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6" i="1" l="1"/>
  <c r="AE46" i="1"/>
  <c r="AC46" i="1"/>
  <c r="AA46" i="1"/>
  <c r="Y46" i="1"/>
  <c r="W46" i="1"/>
  <c r="U46" i="1"/>
  <c r="S46" i="1"/>
  <c r="Q46" i="1"/>
  <c r="O46" i="1"/>
  <c r="M46" i="1"/>
  <c r="K46" i="1"/>
  <c r="CR44" i="1"/>
  <c r="CP44" i="1"/>
  <c r="CN44" i="1"/>
  <c r="CL44" i="1"/>
  <c r="CJ44" i="1"/>
  <c r="BR44" i="1"/>
  <c r="BP44" i="1"/>
  <c r="BN44" i="1"/>
  <c r="BL44" i="1"/>
  <c r="BJ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CN43" i="1"/>
  <c r="CL43" i="1"/>
  <c r="CJ43" i="1"/>
  <c r="BN43" i="1"/>
  <c r="BL43" i="1"/>
  <c r="BJ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AG41" i="1"/>
  <c r="AE41" i="1"/>
  <c r="AC41" i="1"/>
  <c r="AA41" i="1"/>
  <c r="Y41" i="1"/>
  <c r="W41" i="1"/>
  <c r="U41" i="1"/>
  <c r="S41" i="1"/>
  <c r="Q41" i="1"/>
  <c r="O41" i="1"/>
  <c r="M41" i="1"/>
  <c r="K41" i="1"/>
  <c r="AG40" i="1"/>
  <c r="AE40" i="1"/>
  <c r="AC40" i="1"/>
  <c r="AA40" i="1"/>
  <c r="Y40" i="1"/>
  <c r="W40" i="1"/>
  <c r="U40" i="1"/>
  <c r="S40" i="1"/>
  <c r="Q40" i="1"/>
  <c r="O40" i="1"/>
  <c r="M40" i="1"/>
  <c r="K40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CU33" i="1"/>
  <c r="CS33" i="1"/>
  <c r="CQ33" i="1"/>
  <c r="CO33" i="1"/>
  <c r="CM33" i="1"/>
  <c r="CK33" i="1"/>
  <c r="CI33" i="1"/>
  <c r="CG33" i="1"/>
  <c r="CE33" i="1"/>
  <c r="CC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CU30" i="1"/>
  <c r="CS30" i="1"/>
  <c r="CQ30" i="1"/>
  <c r="CO30" i="1"/>
  <c r="CM30" i="1"/>
  <c r="CK30" i="1"/>
  <c r="CI30" i="1"/>
  <c r="CG30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Y27" i="1"/>
  <c r="W27" i="1"/>
  <c r="U27" i="1"/>
  <c r="S27" i="1"/>
  <c r="O27" i="1"/>
  <c r="M27" i="1"/>
  <c r="K27" i="1"/>
  <c r="AG25" i="1"/>
  <c r="AE25" i="1"/>
  <c r="AC25" i="1"/>
  <c r="AA25" i="1"/>
  <c r="Y25" i="1"/>
  <c r="W25" i="1"/>
  <c r="U25" i="1"/>
  <c r="S25" i="1"/>
  <c r="Q25" i="1"/>
  <c r="O25" i="1"/>
  <c r="M25" i="1"/>
  <c r="K25" i="1"/>
  <c r="AG24" i="1"/>
  <c r="AE24" i="1"/>
  <c r="AC24" i="1"/>
  <c r="AA24" i="1"/>
  <c r="Y24" i="1"/>
  <c r="W24" i="1"/>
  <c r="U24" i="1"/>
  <c r="S24" i="1"/>
  <c r="Q24" i="1"/>
  <c r="O24" i="1"/>
  <c r="M24" i="1"/>
  <c r="K24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AC19" i="1"/>
  <c r="AA19" i="1"/>
  <c r="Y19" i="1"/>
  <c r="W19" i="1"/>
  <c r="U19" i="1"/>
  <c r="S19" i="1"/>
  <c r="Q19" i="1"/>
  <c r="O19" i="1"/>
  <c r="M19" i="1"/>
  <c r="K19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Y11" i="1"/>
  <c r="W11" i="1"/>
  <c r="U11" i="1"/>
  <c r="S11" i="1"/>
  <c r="O11" i="1"/>
  <c r="M11" i="1"/>
  <c r="K11" i="1"/>
  <c r="B6" i="1"/>
  <c r="CV3" i="1"/>
  <c r="CC48" i="2"/>
  <c r="BM48" i="2"/>
  <c r="CC46" i="2"/>
  <c r="BM46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M42" i="2"/>
  <c r="BN41" i="2"/>
  <c r="BM41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M36" i="2"/>
  <c r="BN35" i="2"/>
  <c r="BM35" i="2"/>
  <c r="BM33" i="2"/>
  <c r="BM31" i="2"/>
  <c r="BN30" i="2"/>
  <c r="BM30" i="2"/>
  <c r="BM28" i="2"/>
  <c r="BN27" i="2"/>
  <c r="BM27" i="2"/>
  <c r="BQ25" i="2"/>
  <c r="BM25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M18" i="2"/>
  <c r="BN17" i="2"/>
  <c r="BM17" i="2"/>
  <c r="BM15" i="2"/>
  <c r="BM13" i="2"/>
  <c r="BN12" i="2"/>
  <c r="BM12" i="2"/>
  <c r="BM10" i="2"/>
  <c r="BN9" i="2"/>
  <c r="BM9" i="2"/>
  <c r="BQ7" i="2"/>
  <c r="BM7" i="2"/>
  <c r="BM2" i="2"/>
</calcChain>
</file>

<file path=xl/sharedStrings.xml><?xml version="1.0" encoding="utf-8"?>
<sst xmlns="http://schemas.openxmlformats.org/spreadsheetml/2006/main" count="100" uniqueCount="59">
  <si>
    <t>・</t>
  </si>
  <si>
    <t>令和</t>
    <rPh sb="0" eb="2">
      <t>レイワ</t>
    </rPh>
    <phoneticPr fontId="19"/>
  </si>
  <si>
    <t>委任先代表者氏名</t>
    <rPh sb="0" eb="2">
      <t>イニン</t>
    </rPh>
    <rPh sb="2" eb="3">
      <t>サキ</t>
    </rPh>
    <rPh sb="3" eb="6">
      <t>ダイヒョウシャ</t>
    </rPh>
    <rPh sb="6" eb="8">
      <t>シメイ</t>
    </rPh>
    <phoneticPr fontId="19"/>
  </si>
  <si>
    <t>年</t>
    <rPh sb="0" eb="1">
      <t>ネン</t>
    </rPh>
    <phoneticPr fontId="19"/>
  </si>
  <si>
    <t>(4)</t>
  </si>
  <si>
    <t>人</t>
    <rPh sb="0" eb="1">
      <t>ニン</t>
    </rPh>
    <phoneticPr fontId="19"/>
  </si>
  <si>
    <t>(17)</t>
  </si>
  <si>
    <t>(1)</t>
  </si>
  <si>
    <t>(6)</t>
  </si>
  <si>
    <t>年度　入札参加資格申請</t>
    <rPh sb="0" eb="2">
      <t>ネンド</t>
    </rPh>
    <rPh sb="3" eb="5">
      <t>ニュウサツ</t>
    </rPh>
    <rPh sb="5" eb="7">
      <t>サンカ</t>
    </rPh>
    <rPh sb="7" eb="9">
      <t>シカク</t>
    </rPh>
    <rPh sb="9" eb="11">
      <t>シンセイ</t>
    </rPh>
    <phoneticPr fontId="19"/>
  </si>
  <si>
    <t>日</t>
    <rPh sb="0" eb="1">
      <t>ニチ</t>
    </rPh>
    <phoneticPr fontId="19"/>
  </si>
  <si>
    <t>月</t>
    <rPh sb="0" eb="1">
      <t>ツキ</t>
    </rPh>
    <phoneticPr fontId="19"/>
  </si>
  <si>
    <t>委任先あり</t>
  </si>
  <si>
    <t>(16)</t>
  </si>
  <si>
    <t>申請日</t>
    <rPh sb="0" eb="2">
      <t>シンセイ</t>
    </rPh>
    <rPh sb="2" eb="3">
      <t>ビ</t>
    </rPh>
    <phoneticPr fontId="19"/>
  </si>
  <si>
    <t>※このシートは入力専用です申請書の印刷は　　　　　　　から行ってください。</t>
    <rPh sb="7" eb="9">
      <t>ニュウリョク</t>
    </rPh>
    <rPh sb="9" eb="11">
      <t>センヨウ</t>
    </rPh>
    <rPh sb="13" eb="15">
      <t>シンセイ</t>
    </rPh>
    <rPh sb="15" eb="16">
      <t>ショ</t>
    </rPh>
    <rPh sb="17" eb="19">
      <t>インサツ</t>
    </rPh>
    <rPh sb="29" eb="30">
      <t>オコナ</t>
    </rPh>
    <phoneticPr fontId="19"/>
  </si>
  <si>
    <t>担当者氏名</t>
    <rPh sb="0" eb="3">
      <t>タントウシャ</t>
    </rPh>
    <rPh sb="3" eb="5">
      <t>シメイ</t>
    </rPh>
    <phoneticPr fontId="19"/>
  </si>
  <si>
    <t>(11)</t>
  </si>
  <si>
    <t>本社（本店）郵便番号</t>
    <rPh sb="0" eb="2">
      <t>ホンシャ</t>
    </rPh>
    <rPh sb="3" eb="5">
      <t>ホンテン</t>
    </rPh>
    <rPh sb="6" eb="10">
      <t>ユウビンバンゴウ</t>
    </rPh>
    <phoneticPr fontId="19"/>
  </si>
  <si>
    <t>年）</t>
    <rPh sb="0" eb="1">
      <t>ネン</t>
    </rPh>
    <phoneticPr fontId="19"/>
  </si>
  <si>
    <t>－</t>
  </si>
  <si>
    <t>(2)</t>
  </si>
  <si>
    <t>本社（本店）FAX番号</t>
    <rPh sb="0" eb="2">
      <t>ホンシャ</t>
    </rPh>
    <rPh sb="3" eb="5">
      <t>ホンテン</t>
    </rPh>
    <rPh sb="9" eb="11">
      <t>バンゴウ</t>
    </rPh>
    <phoneticPr fontId="19"/>
  </si>
  <si>
    <t>ﾌﾘｶﾞﾅ</t>
  </si>
  <si>
    <t>(9)</t>
  </si>
  <si>
    <t>本社（本店）住所</t>
    <rPh sb="0" eb="2">
      <t>ホンシャ</t>
    </rPh>
    <rPh sb="3" eb="5">
      <t>ホンテン</t>
    </rPh>
    <rPh sb="6" eb="8">
      <t>ジュウショ</t>
    </rPh>
    <phoneticPr fontId="19"/>
  </si>
  <si>
    <t>㊞</t>
  </si>
  <si>
    <t>委任先郵便番号</t>
    <rPh sb="0" eb="2">
      <t>イニン</t>
    </rPh>
    <rPh sb="2" eb="3">
      <t>サキ</t>
    </rPh>
    <rPh sb="3" eb="7">
      <t>ユウビンバンゴウ</t>
    </rPh>
    <phoneticPr fontId="19"/>
  </si>
  <si>
    <t>委任先代表者役職</t>
    <rPh sb="0" eb="2">
      <t>イニン</t>
    </rPh>
    <rPh sb="2" eb="3">
      <t>サキ</t>
    </rPh>
    <rPh sb="3" eb="6">
      <t>ダイヒョウシャ</t>
    </rPh>
    <rPh sb="6" eb="8">
      <t>ヤクショク</t>
    </rPh>
    <phoneticPr fontId="19"/>
  </si>
  <si>
    <t>(3)</t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</si>
  <si>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</si>
  <si>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総従業員数</t>
    <rPh sb="0" eb="1">
      <t>ソウ</t>
    </rPh>
    <rPh sb="1" eb="4">
      <t>ジュウギョウイン</t>
    </rPh>
    <rPh sb="4" eb="5">
      <t>スウ</t>
    </rPh>
    <phoneticPr fontId="19"/>
  </si>
  <si>
    <t>代表者役職</t>
    <rPh sb="0" eb="3">
      <t>ダイヒョウシャ</t>
    </rPh>
    <rPh sb="3" eb="5">
      <t>ヤクショク</t>
    </rPh>
    <phoneticPr fontId="19"/>
  </si>
  <si>
    <t>担当者電話番号</t>
    <rPh sb="0" eb="3">
      <t>タントウシャ</t>
    </rPh>
    <rPh sb="3" eb="5">
      <t>デンワ</t>
    </rPh>
    <rPh sb="5" eb="7">
      <t>バンゴウ</t>
    </rPh>
    <phoneticPr fontId="19"/>
  </si>
  <si>
    <t>(10)</t>
  </si>
  <si>
    <t>(5)</t>
  </si>
  <si>
    <t>代表者氏名</t>
    <rPh sb="0" eb="3">
      <t>ダイヒョウシャ</t>
    </rPh>
    <rPh sb="3" eb="5">
      <t>シメイ</t>
    </rPh>
    <phoneticPr fontId="19"/>
  </si>
  <si>
    <t>津山市長　殿</t>
    <rPh sb="0" eb="4">
      <t>ツヤマシチョウ</t>
    </rPh>
    <rPh sb="5" eb="6">
      <t>トノ</t>
    </rPh>
    <phoneticPr fontId="19"/>
  </si>
  <si>
    <t>本社（本店）電話番号</t>
    <rPh sb="0" eb="2">
      <t>ホンシャ</t>
    </rPh>
    <rPh sb="3" eb="5">
      <t>ホンテン</t>
    </rPh>
    <rPh sb="6" eb="8">
      <t>デンワ</t>
    </rPh>
    <rPh sb="8" eb="10">
      <t>バンゴウ</t>
    </rPh>
    <phoneticPr fontId="19"/>
  </si>
  <si>
    <t>(7)</t>
  </si>
  <si>
    <t>委任先の有無</t>
    <rPh sb="0" eb="2">
      <t>イニン</t>
    </rPh>
    <rPh sb="2" eb="3">
      <t>サキ</t>
    </rPh>
    <rPh sb="4" eb="6">
      <t>ウム</t>
    </rPh>
    <phoneticPr fontId="19"/>
  </si>
  <si>
    <t>(15)</t>
  </si>
  <si>
    <t>(8)</t>
  </si>
  <si>
    <t>委任先住所</t>
    <rPh sb="0" eb="2">
      <t>イニン</t>
    </rPh>
    <rPh sb="2" eb="3">
      <t>サキ</t>
    </rPh>
    <rPh sb="3" eb="5">
      <t>ジュウショ</t>
    </rPh>
    <phoneticPr fontId="19"/>
  </si>
  <si>
    <t>なお、この申請書及び添付書類の内容については、事実と相違ないことを誓約します。</t>
    <rPh sb="5" eb="7">
      <t>シンセイ</t>
    </rPh>
    <rPh sb="7" eb="8">
      <t>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19"/>
  </si>
  <si>
    <r>
      <t>（</t>
    </r>
    <r>
      <rPr>
        <sz val="8"/>
        <rFont val="ＭＳ 明朝"/>
        <family val="1"/>
        <charset val="128"/>
      </rPr>
      <t>うちコンサル業営業年数</t>
    </r>
    <rPh sb="7" eb="8">
      <t>ギョウ</t>
    </rPh>
    <rPh sb="8" eb="10">
      <t>エイギョウ</t>
    </rPh>
    <rPh sb="10" eb="12">
      <t>ネンスウ</t>
    </rPh>
    <phoneticPr fontId="19"/>
  </si>
  <si>
    <t>(13)</t>
  </si>
  <si>
    <t>委任先名</t>
    <rPh sb="0" eb="2">
      <t>イニン</t>
    </rPh>
    <rPh sb="2" eb="3">
      <t>サキ</t>
    </rPh>
    <rPh sb="3" eb="4">
      <t>メイ</t>
    </rPh>
    <phoneticPr fontId="19"/>
  </si>
  <si>
    <t>(12)</t>
  </si>
  <si>
    <t>委任先電話番号</t>
    <rPh sb="0" eb="2">
      <t>イニン</t>
    </rPh>
    <rPh sb="2" eb="3">
      <t>サキ</t>
    </rPh>
    <rPh sb="3" eb="5">
      <t>デンワ</t>
    </rPh>
    <rPh sb="5" eb="7">
      <t>バンゴウ</t>
    </rPh>
    <phoneticPr fontId="19"/>
  </si>
  <si>
    <t>委任先FAX番号</t>
    <rPh sb="0" eb="2">
      <t>イニン</t>
    </rPh>
    <rPh sb="2" eb="3">
      <t>サキ</t>
    </rPh>
    <rPh sb="6" eb="8">
      <t>バンゴウ</t>
    </rPh>
    <phoneticPr fontId="19"/>
  </si>
  <si>
    <t>(14)</t>
  </si>
  <si>
    <t>営業年数</t>
    <rPh sb="0" eb="2">
      <t>エイギョウ</t>
    </rPh>
    <rPh sb="2" eb="4">
      <t>ネンスウ</t>
    </rPh>
    <phoneticPr fontId="19"/>
  </si>
  <si>
    <t>（うち技術社員数</t>
    <rPh sb="3" eb="5">
      <t>ギジュツ</t>
    </rPh>
    <rPh sb="5" eb="7">
      <t>シャイン</t>
    </rPh>
    <rPh sb="7" eb="8">
      <t>カズ</t>
    </rPh>
    <phoneticPr fontId="19"/>
  </si>
  <si>
    <t>（うちコンサル営業年数</t>
    <rPh sb="7" eb="9">
      <t>エイギョウ</t>
    </rPh>
    <rPh sb="9" eb="11">
      <t>ネンスウ</t>
    </rPh>
    <phoneticPr fontId="19"/>
  </si>
  <si>
    <t>人）</t>
    <rPh sb="0" eb="1">
      <t>ニン</t>
    </rPh>
    <phoneticPr fontId="19"/>
  </si>
  <si>
    <t>入札参加資格申請書（測量・設計等委託業務）</t>
    <rPh sb="0" eb="2">
      <t>ニュウサツ</t>
    </rPh>
    <rPh sb="2" eb="4">
      <t>サンカ</t>
    </rPh>
    <rPh sb="4" eb="6">
      <t>シカク</t>
    </rPh>
    <rPh sb="6" eb="8">
      <t>シンセイ</t>
    </rPh>
    <rPh sb="8" eb="9">
      <t>ショ</t>
    </rPh>
    <rPh sb="10" eb="12">
      <t>ソクリョウ</t>
    </rPh>
    <rPh sb="13" eb="15">
      <t>セッケイ</t>
    </rPh>
    <rPh sb="15" eb="16">
      <t>トウ</t>
    </rPh>
    <rPh sb="16" eb="18">
      <t>イタク</t>
    </rPh>
    <rPh sb="18" eb="20">
      <t>ギョウム</t>
    </rPh>
    <phoneticPr fontId="19"/>
  </si>
  <si>
    <t>４</t>
  </si>
  <si>
    <t>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</si>
</sst>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Fill="1" applyProtection="1">
      <alignment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21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49" fontId="20" fillId="24" borderId="15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Protection="1">
      <alignment vertical="center"/>
    </xf>
    <xf numFmtId="49" fontId="20" fillId="24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24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Protection="1">
      <alignment vertical="center"/>
      <protection locked="0"/>
    </xf>
    <xf numFmtId="49" fontId="20" fillId="24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24" borderId="0" xfId="0" applyFont="1" applyFill="1" applyAlignment="1" applyProtection="1">
      <alignment horizontal="center" vertical="center"/>
      <protection locked="0"/>
    </xf>
    <xf numFmtId="49" fontId="20" fillId="24" borderId="10" xfId="0" applyNumberFormat="1" applyFont="1" applyFill="1" applyBorder="1" applyAlignment="1" applyProtection="1">
      <alignment horizontal="left" vertical="center"/>
      <protection locked="0"/>
    </xf>
    <xf numFmtId="49" fontId="20" fillId="24" borderId="13" xfId="0" applyNumberFormat="1" applyFont="1" applyFill="1" applyBorder="1" applyAlignment="1" applyProtection="1">
      <alignment horizontal="left" vertical="center"/>
      <protection locked="0"/>
    </xf>
    <xf numFmtId="49" fontId="20" fillId="24" borderId="18" xfId="0" applyNumberFormat="1" applyFont="1" applyFill="1" applyBorder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left" vertical="center"/>
      <protection locked="0"/>
    </xf>
    <xf numFmtId="0" fontId="20" fillId="24" borderId="11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/>
      <protection locked="0"/>
    </xf>
    <xf numFmtId="0" fontId="20" fillId="24" borderId="10" xfId="0" applyFont="1" applyFill="1" applyBorder="1" applyAlignment="1" applyProtection="1">
      <alignment horizontal="left" vertical="center"/>
      <protection locked="0"/>
    </xf>
    <xf numFmtId="0" fontId="20" fillId="24" borderId="13" xfId="0" applyFont="1" applyFill="1" applyBorder="1" applyAlignment="1" applyProtection="1">
      <alignment horizontal="left" vertical="center"/>
      <protection locked="0"/>
    </xf>
    <xf numFmtId="0" fontId="20" fillId="24" borderId="18" xfId="0" applyFont="1" applyFill="1" applyBorder="1" applyAlignment="1" applyProtection="1">
      <alignment horizontal="left" vertical="center"/>
      <protection locked="0"/>
    </xf>
    <xf numFmtId="49" fontId="20" fillId="24" borderId="12" xfId="0" applyNumberFormat="1" applyFont="1" applyFill="1" applyBorder="1" applyAlignment="1" applyProtection="1">
      <alignment horizontal="center" vertical="center"/>
      <protection locked="0"/>
    </xf>
    <xf numFmtId="49" fontId="20" fillId="24" borderId="11" xfId="0" applyNumberFormat="1" applyFont="1" applyFill="1" applyBorder="1" applyAlignment="1" applyProtection="1">
      <alignment horizontal="center" vertical="center"/>
      <protection locked="0"/>
    </xf>
    <xf numFmtId="49" fontId="20" fillId="24" borderId="19" xfId="0" applyNumberFormat="1" applyFont="1" applyFill="1" applyBorder="1" applyAlignment="1" applyProtection="1">
      <alignment horizontal="center" vertical="center"/>
      <protection locked="0"/>
    </xf>
    <xf numFmtId="49" fontId="20" fillId="24" borderId="12" xfId="0" applyNumberFormat="1" applyFont="1" applyFill="1" applyBorder="1" applyAlignment="1" applyProtection="1">
      <alignment horizontal="left" vertical="center"/>
      <protection locked="0"/>
    </xf>
    <xf numFmtId="49" fontId="20" fillId="24" borderId="11" xfId="0" applyNumberFormat="1" applyFont="1" applyFill="1" applyBorder="1" applyAlignment="1" applyProtection="1">
      <alignment horizontal="left" vertical="center"/>
      <protection locked="0"/>
    </xf>
    <xf numFmtId="49" fontId="20" fillId="24" borderId="19" xfId="0" applyNumberFormat="1" applyFont="1" applyFill="1" applyBorder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right" vertical="center"/>
      <protection locked="0"/>
    </xf>
    <xf numFmtId="0" fontId="20" fillId="24" borderId="11" xfId="0" applyFont="1" applyFill="1" applyBorder="1" applyAlignment="1" applyProtection="1">
      <alignment horizontal="right" vertical="center"/>
      <protection locked="0"/>
    </xf>
    <xf numFmtId="0" fontId="20" fillId="24" borderId="19" xfId="0" applyFont="1" applyFill="1" applyBorder="1" applyAlignment="1" applyProtection="1">
      <alignment horizontal="right" vertical="center"/>
      <protection locked="0"/>
    </xf>
    <xf numFmtId="38" fontId="20" fillId="24" borderId="16" xfId="42" applyFont="1" applyFill="1" applyBorder="1" applyAlignment="1" applyProtection="1">
      <alignment horizontal="right" vertical="center"/>
      <protection locked="0"/>
    </xf>
    <xf numFmtId="38" fontId="20" fillId="24" borderId="14" xfId="42" applyFont="1" applyFill="1" applyBorder="1" applyAlignment="1" applyProtection="1">
      <alignment horizontal="right" vertical="center"/>
      <protection locked="0"/>
    </xf>
    <xf numFmtId="38" fontId="20" fillId="24" borderId="20" xfId="42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0" xfId="0" applyNumberFormat="1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2" fillId="0" borderId="1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22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21" xfId="0" applyFont="1" applyBorder="1" applyAlignment="1">
      <alignment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1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0003;&#35531;&#26360;&#21360;&#21047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2487;&#12540;&#12479;&#20837;&#2114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23</xdr:row>
      <xdr:rowOff>57785</xdr:rowOff>
    </xdr:from>
    <xdr:to>
      <xdr:col>62</xdr:col>
      <xdr:colOff>95250</xdr:colOff>
      <xdr:row>39</xdr:row>
      <xdr:rowOff>114935</xdr:rowOff>
    </xdr:to>
    <xdr:sp macro="" textlink="">
      <xdr:nvSpPr>
        <xdr:cNvPr id="2091" name="Rectangle 1"/>
        <xdr:cNvSpPr>
          <a:spLocks noChangeArrowheads="1"/>
        </xdr:cNvSpPr>
      </xdr:nvSpPr>
      <xdr:spPr>
        <a:xfrm>
          <a:off x="476250" y="3623945"/>
          <a:ext cx="10467975" cy="2793365"/>
        </a:xfrm>
        <a:prstGeom prst="rect">
          <a:avLst/>
        </a:prstGeom>
        <a:noFill/>
        <a:ln w="38100" cmpd="dbl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34</xdr:col>
      <xdr:colOff>19050</xdr:colOff>
      <xdr:row>14</xdr:row>
      <xdr:rowOff>191135</xdr:rowOff>
    </xdr:from>
    <xdr:to>
      <xdr:col>59</xdr:col>
      <xdr:colOff>152400</xdr:colOff>
      <xdr:row>22</xdr:row>
      <xdr:rowOff>19050</xdr:rowOff>
    </xdr:to>
    <xdr:sp macro="" textlink="">
      <xdr:nvSpPr>
        <xdr:cNvPr id="2092" name="Text Box 3"/>
        <xdr:cNvSpPr txBox="1">
          <a:spLocks noChangeArrowheads="1"/>
        </xdr:cNvSpPr>
      </xdr:nvSpPr>
      <xdr:spPr>
        <a:xfrm>
          <a:off x="6067425" y="2218055"/>
          <a:ext cx="4419600" cy="113855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※注意事項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・フリガナは全て半角カタカナで記入のこと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・氏名のフリガナについては、姓と名の間に半角スペースを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　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・氏名については、姓と名の間に全角スペースを入れること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・㈱、㈲等略字は使用しないこと</a:t>
          </a:r>
        </a:p>
      </xdr:txBody>
    </xdr:sp>
    <xdr:clientData/>
  </xdr:twoCellAnchor>
  <xdr:twoCellAnchor>
    <xdr:from>
      <xdr:col>19</xdr:col>
      <xdr:colOff>123825</xdr:colOff>
      <xdr:row>3</xdr:row>
      <xdr:rowOff>19050</xdr:rowOff>
    </xdr:from>
    <xdr:to>
      <xdr:col>26</xdr:col>
      <xdr:colOff>161925</xdr:colOff>
      <xdr:row>3</xdr:row>
      <xdr:rowOff>210820</xdr:rowOff>
    </xdr:to>
    <xdr:sp macro="" textlink="">
      <xdr:nvSpPr>
        <xdr:cNvPr id="2093" name="Text Box 14">
          <a:hlinkClick xmlns:r="http://schemas.openxmlformats.org/officeDocument/2006/relationships" r:id="rId1" tooltip="『申請書印刷』シートへ移動します"/>
        </xdr:cNvPr>
        <xdr:cNvSpPr txBox="1">
          <a:spLocks noChangeArrowheads="1"/>
        </xdr:cNvSpPr>
      </xdr:nvSpPr>
      <xdr:spPr>
        <a:xfrm>
          <a:off x="3600450" y="350520"/>
          <a:ext cx="1238250" cy="19177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425"/>
            </a:lnSpc>
          </a:pPr>
          <a:r>
            <a:rPr lang="ja-JP" altLang="en-US" sz="1200" b="0" i="0" u="sng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明朝"/>
              <a:ea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124460</xdr:rowOff>
    </xdr:from>
    <xdr:to>
      <xdr:col>7</xdr:col>
      <xdr:colOff>47625</xdr:colOff>
      <xdr:row>2</xdr:row>
      <xdr:rowOff>28575</xdr:rowOff>
    </xdr:to>
    <xdr:grpSp>
      <xdr:nvGrpSpPr>
        <xdr:cNvPr id="1081" name="Group 4"/>
        <xdr:cNvGrpSpPr/>
      </xdr:nvGrpSpPr>
      <xdr:grpSpPr>
        <a:xfrm>
          <a:off x="0" y="124460"/>
          <a:ext cx="1162050" cy="361315"/>
          <a:chOff x="6" y="3"/>
          <a:chExt cx="117" cy="34"/>
        </a:xfrm>
      </xdr:grpSpPr>
      <xdr:sp macro="" textlink="">
        <xdr:nvSpPr>
          <xdr:cNvPr id="1085" name="AutoShape 2"/>
          <xdr:cNvSpPr>
            <a:spLocks noChangeArrowheads="1"/>
          </xdr:cNvSpPr>
        </xdr:nvSpPr>
        <xdr:spPr>
          <a:xfrm>
            <a:off x="6" y="3"/>
            <a:ext cx="117" cy="34"/>
          </a:xfrm>
          <a:prstGeom prst="roundRect">
            <a:avLst>
              <a:gd name="adj" fmla="val 16662"/>
            </a:avLst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txBody>
          <a:bodyPr vertOverflow="overflow" horzOverflow="overflow" upright="1"/>
          <a:lstStyle/>
          <a:p>
            <a:endParaRPr/>
          </a:p>
        </xdr:txBody>
      </xdr:sp>
      <xdr:sp macro="" textlink="">
        <xdr:nvSpPr>
          <xdr:cNvPr id="1086" name="Text Box 3"/>
          <xdr:cNvSpPr txBox="1">
            <a:spLocks noChangeArrowheads="1"/>
          </xdr:cNvSpPr>
        </xdr:nvSpPr>
        <xdr:spPr>
          <a:xfrm>
            <a:off x="12" y="7"/>
            <a:ext cx="105" cy="30"/>
          </a:xfrm>
          <a:prstGeom prst="rect">
            <a:avLst/>
          </a:prstGeom>
          <a:noFill/>
          <a:ln>
            <a:miter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ctr">
              <a:lnSpc>
                <a:spcPts val="135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明朝"/>
                <a:ea typeface="ＭＳ 明朝"/>
              </a:rPr>
              <a:t>市外業者用</a:t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66675</xdr:rowOff>
    </xdr:from>
    <xdr:to>
      <xdr:col>100</xdr:col>
      <xdr:colOff>28575</xdr:colOff>
      <xdr:row>41</xdr:row>
      <xdr:rowOff>57785</xdr:rowOff>
    </xdr:to>
    <xdr:sp macro="" textlink="">
      <xdr:nvSpPr>
        <xdr:cNvPr id="1082" name="Rectangle 5"/>
        <xdr:cNvSpPr>
          <a:spLocks noChangeArrowheads="1"/>
        </xdr:cNvSpPr>
      </xdr:nvSpPr>
      <xdr:spPr>
        <a:xfrm>
          <a:off x="200025" y="4034155"/>
          <a:ext cx="10782300" cy="253682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41</xdr:row>
      <xdr:rowOff>57785</xdr:rowOff>
    </xdr:to>
    <xdr:sp macro="" textlink="">
      <xdr:nvSpPr>
        <xdr:cNvPr id="1083" name="Text Box 7"/>
        <xdr:cNvSpPr txBox="1">
          <a:spLocks noChangeArrowheads="1"/>
        </xdr:cNvSpPr>
      </xdr:nvSpPr>
      <xdr:spPr>
        <a:xfrm>
          <a:off x="0" y="4034155"/>
          <a:ext cx="209550" cy="253682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vert="wordArtVertRtl" wrap="square" lIns="27432" tIns="0" rIns="27432" bIns="0" anchor="ctr" upright="1"/>
        <a:lstStyle/>
        <a:p>
          <a:pPr algn="ctr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明朝"/>
              <a:ea typeface="ＭＳ 明朝"/>
            </a:rPr>
            <a:t>委任先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30</xdr:col>
      <xdr:colOff>28575</xdr:colOff>
      <xdr:row>1</xdr:row>
      <xdr:rowOff>86360</xdr:rowOff>
    </xdr:to>
    <xdr:sp macro="" textlink="">
      <xdr:nvSpPr>
        <xdr:cNvPr id="1084" name="Text Box 8">
          <a:hlinkClick xmlns:r="http://schemas.openxmlformats.org/officeDocument/2006/relationships" r:id="rId1" tooltip="『データ入力』シートへ移動します"/>
        </xdr:cNvPr>
        <xdr:cNvSpPr txBox="1">
          <a:spLocks noChangeArrowheads="1"/>
        </xdr:cNvSpPr>
      </xdr:nvSpPr>
      <xdr:spPr>
        <a:xfrm>
          <a:off x="1419225" y="19050"/>
          <a:ext cx="2228850" cy="29591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sng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明朝"/>
              <a:ea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2"/>
  <sheetViews>
    <sheetView showGridLines="0" showRowColHeaders="0" workbookViewId="0">
      <pane ySplit="5" topLeftCell="A6" activePane="bottomLeft" state="frozen"/>
      <selection pane="bottomLeft" activeCell="AD20" sqref="AD20"/>
    </sheetView>
  </sheetViews>
  <sheetFormatPr defaultColWidth="2.25" defaultRowHeight="18" customHeight="1" outlineLevelCol="1" x14ac:dyDescent="0.15"/>
  <cols>
    <col min="1" max="1" width="5.125" style="1" customWidth="1"/>
    <col min="2" max="64" width="2.25" style="2"/>
    <col min="65" max="84" width="2.25" style="2" hidden="1" customWidth="1" outlineLevel="1"/>
    <col min="85" max="85" width="2.25" style="2" customWidth="1" collapsed="1"/>
    <col min="86" max="86" width="2.25" style="2" bestFit="1"/>
    <col min="87" max="16384" width="2.25" style="2"/>
  </cols>
  <sheetData>
    <row r="1" spans="1:69" ht="3" customHeight="1" x14ac:dyDescent="0.15"/>
    <row r="2" spans="1:69" ht="18" customHeight="1" x14ac:dyDescent="0.15">
      <c r="B2" s="27" t="s">
        <v>1</v>
      </c>
      <c r="C2" s="27"/>
      <c r="D2" s="28" t="s">
        <v>57</v>
      </c>
      <c r="E2" s="28"/>
      <c r="F2" s="2" t="s">
        <v>0</v>
      </c>
      <c r="G2" s="28" t="s">
        <v>58</v>
      </c>
      <c r="H2" s="28"/>
      <c r="I2" s="2" t="s">
        <v>9</v>
      </c>
      <c r="AN2" s="2" t="s">
        <v>14</v>
      </c>
      <c r="AR2" s="29" t="s">
        <v>1</v>
      </c>
      <c r="AS2" s="29"/>
      <c r="AT2" s="30"/>
      <c r="AU2" s="30"/>
      <c r="AV2" s="20" t="s">
        <v>3</v>
      </c>
      <c r="AW2" s="30"/>
      <c r="AX2" s="30"/>
      <c r="AY2" s="20" t="s">
        <v>11</v>
      </c>
      <c r="AZ2" s="30"/>
      <c r="BA2" s="30"/>
      <c r="BB2" s="20" t="s">
        <v>10</v>
      </c>
      <c r="BM2" s="2" t="str">
        <f>IF(AR2="","　　",AR2)&amp;IF(OR(AT2="",AT2&lt;1),"　　",IF(AT2&lt;10,"　","")&amp;DBCS(AT2))&amp;"年"&amp;IF(OR(AW2="",AW2&lt;1),"　　",IF(AW2&lt;10,"　","")&amp;DBCS(AW2))&amp;"月"&amp;IF(OR(AZ2="",AZ2&lt;1),"　　",IF(AZ2&lt;10,"　","")&amp;DBCS(AZ2))&amp;"日"</f>
        <v>令和　　年　　月　　日</v>
      </c>
    </row>
    <row r="3" spans="1:69" s="3" customFormat="1" ht="5.0999999999999996" customHeight="1" x14ac:dyDescent="0.15">
      <c r="A3" s="5"/>
      <c r="D3" s="9"/>
      <c r="E3" s="9"/>
      <c r="G3" s="9"/>
      <c r="H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69" s="3" customFormat="1" ht="18" customHeight="1" x14ac:dyDescent="0.15">
      <c r="A4" s="5"/>
      <c r="C4" s="8" t="s">
        <v>15</v>
      </c>
      <c r="D4" s="9"/>
      <c r="E4" s="9"/>
      <c r="G4" s="9"/>
      <c r="H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69" s="3" customFormat="1" ht="5.0999999999999996" customHeight="1" x14ac:dyDescent="0.15">
      <c r="A5" s="5"/>
      <c r="D5" s="9"/>
      <c r="E5" s="9"/>
      <c r="G5" s="9"/>
      <c r="H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69" ht="5.0999999999999996" customHeight="1" x14ac:dyDescent="0.15"/>
    <row r="7" spans="1:69" ht="18" customHeight="1" x14ac:dyDescent="0.15">
      <c r="A7" s="1" t="s">
        <v>7</v>
      </c>
      <c r="B7" s="2" t="s">
        <v>18</v>
      </c>
      <c r="M7" s="31"/>
      <c r="N7" s="32"/>
      <c r="O7" s="33"/>
      <c r="P7" s="20" t="s">
        <v>20</v>
      </c>
      <c r="Q7" s="31"/>
      <c r="R7" s="32"/>
      <c r="S7" s="32"/>
      <c r="T7" s="33"/>
      <c r="BM7" s="2" t="str">
        <f>IF(M7="","",DBCS(M7))</f>
        <v/>
      </c>
      <c r="BQ7" s="2" t="str">
        <f>IF(Q7="","",DBCS(Q7))</f>
        <v/>
      </c>
    </row>
    <row r="8" spans="1:69" ht="5.0999999999999996" customHeight="1" x14ac:dyDescent="0.15">
      <c r="M8" s="10"/>
      <c r="N8" s="10"/>
      <c r="O8" s="10"/>
      <c r="P8" s="19"/>
      <c r="Q8" s="10"/>
      <c r="R8" s="10"/>
      <c r="S8" s="10"/>
      <c r="T8" s="10"/>
    </row>
    <row r="9" spans="1:69" ht="18" customHeight="1" x14ac:dyDescent="0.15">
      <c r="A9" s="54" t="s">
        <v>21</v>
      </c>
      <c r="B9" s="2" t="s">
        <v>23</v>
      </c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6"/>
      <c r="BM9" s="2" t="str">
        <f>SUBSTITUTE(SUBSTITUTE(SUBSTITUTE(BN9,"ｬ","ﾔ"),"ｭ","ﾕ"),"ｮ","ﾖ")</f>
        <v/>
      </c>
      <c r="BN9" s="2" t="str">
        <f>SUBSTITUTE(SUBSTITUTE(SUBSTITUTE(SUBSTITUTE(SUBSTITUTE(ASC(M9),"ｯ","ﾂ"),"ｧ","ｱ"),"ｨ","ｲ"),"ｪ","ｴ"),"ｫ","ｵ")</f>
        <v/>
      </c>
    </row>
    <row r="10" spans="1:69" ht="18" customHeight="1" x14ac:dyDescent="0.15">
      <c r="A10" s="54"/>
      <c r="B10" s="2" t="s">
        <v>25</v>
      </c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6"/>
      <c r="BM10" s="2" t="str">
        <f>DBCS(M10)</f>
        <v/>
      </c>
    </row>
    <row r="11" spans="1:69" s="4" customFormat="1" ht="5.0999999999999996" customHeight="1" x14ac:dyDescent="0.15">
      <c r="A11" s="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9" ht="18" customHeight="1" x14ac:dyDescent="0.15">
      <c r="A12" s="54" t="s">
        <v>29</v>
      </c>
      <c r="B12" s="2" t="s">
        <v>23</v>
      </c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6"/>
      <c r="BM12" s="2" t="str">
        <f>SUBSTITUTE(SUBSTITUTE(SUBSTITUTE(BN12,"ｬ","ﾔ"),"ｭ","ﾕ"),"ｮ","ﾖ")</f>
        <v/>
      </c>
      <c r="BN12" s="2" t="str">
        <f>SUBSTITUTE(SUBSTITUTE(SUBSTITUTE(SUBSTITUTE(SUBSTITUTE(ASC(M12),"ｯ","ﾂ"),"ｧ","ｱ"),"ｨ","ｲ"),"ｪ","ｴ"),"ｫ","ｵ")</f>
        <v/>
      </c>
    </row>
    <row r="13" spans="1:69" ht="18" customHeight="1" x14ac:dyDescent="0.15">
      <c r="A13" s="54"/>
      <c r="B13" s="2" t="s">
        <v>30</v>
      </c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6"/>
      <c r="BM13" s="2" t="str">
        <f>DBCS(M13)</f>
        <v/>
      </c>
    </row>
    <row r="14" spans="1:69" s="4" customFormat="1" ht="5.0999999999999996" customHeight="1" x14ac:dyDescent="0.15">
      <c r="A14" s="6"/>
      <c r="M14" s="12"/>
      <c r="N14" s="12"/>
      <c r="O14" s="12"/>
      <c r="P14" s="12"/>
      <c r="Q14" s="12"/>
      <c r="R14" s="12"/>
      <c r="S14" s="12"/>
      <c r="T14" s="12"/>
    </row>
    <row r="15" spans="1:69" ht="18" customHeight="1" x14ac:dyDescent="0.15">
      <c r="A15" s="1" t="s">
        <v>4</v>
      </c>
      <c r="B15" s="2" t="s">
        <v>32</v>
      </c>
      <c r="M15" s="37"/>
      <c r="N15" s="38"/>
      <c r="O15" s="38"/>
      <c r="P15" s="38"/>
      <c r="Q15" s="38"/>
      <c r="R15" s="38"/>
      <c r="S15" s="38"/>
      <c r="T15" s="39"/>
      <c r="BM15" s="2" t="str">
        <f>DBCS(M15)</f>
        <v/>
      </c>
    </row>
    <row r="16" spans="1:69" s="4" customFormat="1" ht="5.0999999999999996" customHeight="1" x14ac:dyDescent="0.15">
      <c r="A16" s="6"/>
      <c r="M16" s="12"/>
      <c r="N16" s="12"/>
      <c r="O16" s="12"/>
      <c r="P16" s="12"/>
      <c r="Q16" s="12"/>
      <c r="R16" s="12"/>
      <c r="S16" s="12"/>
      <c r="T16" s="12"/>
    </row>
    <row r="17" spans="1:76" ht="18" customHeight="1" x14ac:dyDescent="0.15">
      <c r="A17" s="54" t="s">
        <v>35</v>
      </c>
      <c r="B17" s="2" t="s">
        <v>23</v>
      </c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BM17" s="2" t="str">
        <f>SUBSTITUTE(SUBSTITUTE(SUBSTITUTE(BN17,"ｬ","ﾔ"),"ｭ","ﾕ"),"ｮ","ﾖ")</f>
        <v/>
      </c>
      <c r="BN17" s="2" t="str">
        <f>SUBSTITUTE(SUBSTITUTE(SUBSTITUTE(SUBSTITUTE(SUBSTITUTE(ASC(M17),"ｯ","ﾂ"),"ｧ","ｱ"),"ｨ","ｲ"),"ｪ","ｴ"),"ｫ","ｵ")</f>
        <v/>
      </c>
    </row>
    <row r="18" spans="1:76" ht="18" customHeight="1" x14ac:dyDescent="0.15">
      <c r="A18" s="54"/>
      <c r="B18" s="2" t="s">
        <v>36</v>
      </c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BM18" s="2" t="str">
        <f>DBCS(M18)</f>
        <v/>
      </c>
    </row>
    <row r="19" spans="1:76" s="4" customFormat="1" ht="5.0999999999999996" customHeight="1" x14ac:dyDescent="0.15">
      <c r="A19" s="6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76" ht="18" customHeight="1" x14ac:dyDescent="0.15">
      <c r="A20" s="54" t="s">
        <v>8</v>
      </c>
      <c r="B20" s="2" t="s">
        <v>38</v>
      </c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1"/>
      <c r="BM20" s="2" t="str">
        <f t="shared" ref="BM20:BX21" si="0">DBCS(M20)</f>
        <v/>
      </c>
      <c r="BN20" s="2" t="str">
        <f t="shared" si="0"/>
        <v/>
      </c>
      <c r="BO20" s="2" t="str">
        <f t="shared" si="0"/>
        <v/>
      </c>
      <c r="BP20" s="2" t="str">
        <f t="shared" si="0"/>
        <v/>
      </c>
      <c r="BQ20" s="2" t="str">
        <f t="shared" si="0"/>
        <v/>
      </c>
      <c r="BR20" s="2" t="str">
        <f t="shared" si="0"/>
        <v/>
      </c>
      <c r="BS20" s="2" t="str">
        <f t="shared" si="0"/>
        <v/>
      </c>
      <c r="BT20" s="2" t="str">
        <f t="shared" si="0"/>
        <v/>
      </c>
      <c r="BU20" s="2" t="str">
        <f t="shared" si="0"/>
        <v/>
      </c>
      <c r="BV20" s="2" t="str">
        <f t="shared" si="0"/>
        <v/>
      </c>
      <c r="BW20" s="2" t="str">
        <f t="shared" si="0"/>
        <v/>
      </c>
      <c r="BX20" s="2" t="str">
        <f t="shared" si="0"/>
        <v/>
      </c>
    </row>
    <row r="21" spans="1:76" ht="18" customHeight="1" x14ac:dyDescent="0.15">
      <c r="A21" s="54"/>
      <c r="B21" s="2" t="s">
        <v>22</v>
      </c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1"/>
      <c r="BM21" s="2" t="str">
        <f t="shared" si="0"/>
        <v/>
      </c>
      <c r="BN21" s="2" t="str">
        <f t="shared" si="0"/>
        <v/>
      </c>
      <c r="BO21" s="2" t="str">
        <f t="shared" si="0"/>
        <v/>
      </c>
      <c r="BP21" s="2" t="str">
        <f t="shared" si="0"/>
        <v/>
      </c>
      <c r="BQ21" s="2" t="str">
        <f t="shared" si="0"/>
        <v/>
      </c>
      <c r="BR21" s="2" t="str">
        <f t="shared" si="0"/>
        <v/>
      </c>
      <c r="BS21" s="2" t="str">
        <f t="shared" si="0"/>
        <v/>
      </c>
      <c r="BT21" s="2" t="str">
        <f t="shared" si="0"/>
        <v/>
      </c>
      <c r="BU21" s="2" t="str">
        <f t="shared" si="0"/>
        <v/>
      </c>
      <c r="BV21" s="2" t="str">
        <f t="shared" si="0"/>
        <v/>
      </c>
      <c r="BW21" s="2" t="str">
        <f t="shared" si="0"/>
        <v/>
      </c>
      <c r="BX21" s="2" t="str">
        <f t="shared" si="0"/>
        <v/>
      </c>
    </row>
    <row r="22" spans="1:76" ht="3" customHeight="1" x14ac:dyDescent="0.15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76" ht="18" customHeight="1" x14ac:dyDescent="0.15">
      <c r="A23" s="1" t="s">
        <v>39</v>
      </c>
      <c r="B23" s="2" t="s">
        <v>40</v>
      </c>
      <c r="M23" s="40" t="s">
        <v>12</v>
      </c>
      <c r="N23" s="41"/>
      <c r="O23" s="41"/>
      <c r="P23" s="41"/>
      <c r="Q23" s="41"/>
      <c r="R23" s="41"/>
      <c r="S23" s="42"/>
      <c r="T23" s="15"/>
      <c r="U23" s="15"/>
      <c r="V23" s="15"/>
      <c r="W23" s="15"/>
      <c r="X23" s="15"/>
      <c r="AK23" s="22"/>
    </row>
    <row r="24" spans="1:76" ht="9.9499999999999993" customHeight="1" x14ac:dyDescent="0.15"/>
    <row r="25" spans="1:76" ht="18" customHeight="1" x14ac:dyDescent="0.15">
      <c r="A25" s="1" t="s">
        <v>42</v>
      </c>
      <c r="C25" s="2" t="s">
        <v>27</v>
      </c>
      <c r="M25" s="43"/>
      <c r="N25" s="44"/>
      <c r="O25" s="45"/>
      <c r="P25" s="20" t="s">
        <v>20</v>
      </c>
      <c r="Q25" s="43"/>
      <c r="R25" s="44"/>
      <c r="S25" s="44"/>
      <c r="T25" s="45"/>
      <c r="BM25" s="2" t="str">
        <f>IF(M25="","",DBCS(M25))</f>
        <v/>
      </c>
      <c r="BQ25" s="2" t="str">
        <f>IF(Q25="","",DBCS(Q25))</f>
        <v/>
      </c>
    </row>
    <row r="26" spans="1:76" ht="5.0999999999999996" customHeight="1" x14ac:dyDescent="0.15"/>
    <row r="27" spans="1:76" ht="18" customHeight="1" x14ac:dyDescent="0.15">
      <c r="A27" s="54" t="s">
        <v>24</v>
      </c>
      <c r="C27" s="2" t="s">
        <v>23</v>
      </c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6"/>
      <c r="BM27" s="2" t="str">
        <f>SUBSTITUTE(SUBSTITUTE(SUBSTITUTE(BN27,"ｬ","ﾔ"),"ｭ","ﾕ"),"ｮ","ﾖ")</f>
        <v/>
      </c>
      <c r="BN27" s="2" t="str">
        <f>SUBSTITUTE(SUBSTITUTE(SUBSTITUTE(SUBSTITUTE(SUBSTITUTE(ASC(M27),"ｯ","ﾂ"),"ｧ","ｱ"),"ｨ","ｲ"),"ｪ","ｴ"),"ｫ","ｵ")</f>
        <v/>
      </c>
    </row>
    <row r="28" spans="1:76" ht="18" customHeight="1" x14ac:dyDescent="0.15">
      <c r="A28" s="54"/>
      <c r="C28" s="2" t="s">
        <v>43</v>
      </c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M28" s="2" t="str">
        <f>DBCS(M28)</f>
        <v/>
      </c>
    </row>
    <row r="29" spans="1:76" ht="5.0999999999999996" customHeight="1" x14ac:dyDescent="0.15"/>
    <row r="30" spans="1:76" ht="18" customHeight="1" x14ac:dyDescent="0.15">
      <c r="A30" s="54" t="s">
        <v>34</v>
      </c>
      <c r="C30" s="2" t="s">
        <v>23</v>
      </c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  <c r="BM30" s="2" t="str">
        <f>SUBSTITUTE(SUBSTITUTE(SUBSTITUTE(BN30,"ｬ","ﾔ"),"ｭ","ﾕ"),"ｮ","ﾖ")</f>
        <v/>
      </c>
      <c r="BN30" s="2" t="str">
        <f>SUBSTITUTE(SUBSTITUTE(SUBSTITUTE(SUBSTITUTE(SUBSTITUTE(ASC(M30),"ｯ","ﾂ"),"ｧ","ｱ"),"ｨ","ｲ"),"ｪ","ｴ"),"ｫ","ｵ")</f>
        <v/>
      </c>
    </row>
    <row r="31" spans="1:76" ht="18" customHeight="1" x14ac:dyDescent="0.15">
      <c r="A31" s="54"/>
      <c r="C31" s="2" t="s">
        <v>47</v>
      </c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BM31" s="2" t="str">
        <f>DBCS(M31)</f>
        <v/>
      </c>
    </row>
    <row r="32" spans="1:76" ht="5.0999999999999996" customHeight="1" x14ac:dyDescent="0.15"/>
    <row r="33" spans="1:81" ht="18" customHeight="1" x14ac:dyDescent="0.15">
      <c r="A33" s="1" t="s">
        <v>17</v>
      </c>
      <c r="C33" s="2" t="s">
        <v>28</v>
      </c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6"/>
      <c r="BM33" s="2" t="str">
        <f>DBCS(M33)</f>
        <v/>
      </c>
    </row>
    <row r="34" spans="1:81" ht="5.0999999999999996" customHeight="1" x14ac:dyDescent="0.15"/>
    <row r="35" spans="1:81" ht="18" customHeight="1" x14ac:dyDescent="0.15">
      <c r="A35" s="54" t="s">
        <v>48</v>
      </c>
      <c r="C35" s="2" t="s">
        <v>23</v>
      </c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  <c r="BM35" s="2" t="str">
        <f>SUBSTITUTE(SUBSTITUTE(SUBSTITUTE(BN35,"ｬ","ﾔ"),"ｭ","ﾕ"),"ｮ","ﾖ")</f>
        <v/>
      </c>
      <c r="BN35" s="2" t="str">
        <f>SUBSTITUTE(SUBSTITUTE(SUBSTITUTE(SUBSTITUTE(SUBSTITUTE(ASC(M35),"ｯ","ﾂ"),"ｧ","ｱ"),"ｨ","ｲ"),"ｪ","ｴ"),"ｫ","ｵ")</f>
        <v/>
      </c>
    </row>
    <row r="36" spans="1:81" ht="18" customHeight="1" x14ac:dyDescent="0.15">
      <c r="A36" s="54"/>
      <c r="C36" s="2" t="s">
        <v>2</v>
      </c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BM36" s="2" t="str">
        <f>DBCS(M36)</f>
        <v/>
      </c>
    </row>
    <row r="37" spans="1:81" ht="5.0999999999999996" customHeight="1" x14ac:dyDescent="0.15"/>
    <row r="38" spans="1:81" ht="18" customHeight="1" x14ac:dyDescent="0.15">
      <c r="A38" s="54" t="s">
        <v>46</v>
      </c>
      <c r="C38" s="2" t="s">
        <v>49</v>
      </c>
      <c r="M38" s="1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1"/>
      <c r="BM38" s="2" t="str">
        <f t="shared" ref="BM38:BX39" si="1">DBCS(M38)</f>
        <v/>
      </c>
      <c r="BN38" s="2" t="str">
        <f t="shared" si="1"/>
        <v/>
      </c>
      <c r="BO38" s="2" t="str">
        <f t="shared" si="1"/>
        <v/>
      </c>
      <c r="BP38" s="2" t="str">
        <f t="shared" si="1"/>
        <v/>
      </c>
      <c r="BQ38" s="2" t="str">
        <f t="shared" si="1"/>
        <v/>
      </c>
      <c r="BR38" s="2" t="str">
        <f t="shared" si="1"/>
        <v/>
      </c>
      <c r="BS38" s="2" t="str">
        <f t="shared" si="1"/>
        <v/>
      </c>
      <c r="BT38" s="2" t="str">
        <f t="shared" si="1"/>
        <v/>
      </c>
      <c r="BU38" s="2" t="str">
        <f t="shared" si="1"/>
        <v/>
      </c>
      <c r="BV38" s="2" t="str">
        <f t="shared" si="1"/>
        <v/>
      </c>
      <c r="BW38" s="2" t="str">
        <f t="shared" si="1"/>
        <v/>
      </c>
      <c r="BX38" s="2" t="str">
        <f t="shared" si="1"/>
        <v/>
      </c>
    </row>
    <row r="39" spans="1:81" ht="18" customHeight="1" x14ac:dyDescent="0.15">
      <c r="A39" s="54"/>
      <c r="C39" s="2" t="s">
        <v>50</v>
      </c>
      <c r="M39" s="1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1"/>
      <c r="BM39" s="2" t="str">
        <f t="shared" si="1"/>
        <v/>
      </c>
      <c r="BN39" s="2" t="str">
        <f t="shared" si="1"/>
        <v/>
      </c>
      <c r="BO39" s="2" t="str">
        <f t="shared" si="1"/>
        <v/>
      </c>
      <c r="BP39" s="2" t="str">
        <f t="shared" si="1"/>
        <v/>
      </c>
      <c r="BQ39" s="2" t="str">
        <f t="shared" si="1"/>
        <v/>
      </c>
      <c r="BR39" s="2" t="str">
        <f t="shared" si="1"/>
        <v/>
      </c>
      <c r="BS39" s="2" t="str">
        <f t="shared" si="1"/>
        <v/>
      </c>
      <c r="BT39" s="2" t="str">
        <f t="shared" si="1"/>
        <v/>
      </c>
      <c r="BU39" s="2" t="str">
        <f t="shared" si="1"/>
        <v/>
      </c>
      <c r="BV39" s="2" t="str">
        <f t="shared" si="1"/>
        <v/>
      </c>
      <c r="BW39" s="2" t="str">
        <f t="shared" si="1"/>
        <v/>
      </c>
      <c r="BX39" s="2" t="str">
        <f t="shared" si="1"/>
        <v/>
      </c>
    </row>
    <row r="41" spans="1:81" ht="18" customHeight="1" x14ac:dyDescent="0.15">
      <c r="A41" s="54" t="s">
        <v>51</v>
      </c>
      <c r="B41" s="2" t="s">
        <v>23</v>
      </c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BM41" s="2" t="str">
        <f>SUBSTITUTE(SUBSTITUTE(SUBSTITUTE(BN41,"ｬ","ﾔ"),"ｭ","ﾕ"),"ｮ","ﾖ")</f>
        <v/>
      </c>
      <c r="BN41" s="2" t="str">
        <f>SUBSTITUTE(SUBSTITUTE(SUBSTITUTE(SUBSTITUTE(SUBSTITUTE(ASC(M41),"ｯ","ﾂ"),"ｧ","ｱ"),"ｨ","ｲ"),"ｪ","ｴ"),"ｫ","ｵ")</f>
        <v/>
      </c>
    </row>
    <row r="42" spans="1:81" ht="18" customHeight="1" x14ac:dyDescent="0.15">
      <c r="A42" s="54"/>
      <c r="B42" s="2" t="s">
        <v>16</v>
      </c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BM42" s="2" t="str">
        <f>DBCS(M42)</f>
        <v/>
      </c>
    </row>
    <row r="43" spans="1:81" ht="3" customHeight="1" x14ac:dyDescent="0.15"/>
    <row r="44" spans="1:81" ht="18" customHeight="1" x14ac:dyDescent="0.15">
      <c r="A44" s="1" t="s">
        <v>41</v>
      </c>
      <c r="B44" s="2" t="s">
        <v>33</v>
      </c>
      <c r="M44" s="1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1"/>
      <c r="BM44" s="2" t="str">
        <f t="shared" ref="BM44:BX44" si="2">DBCS(M44)</f>
        <v/>
      </c>
      <c r="BN44" s="2" t="str">
        <f t="shared" si="2"/>
        <v/>
      </c>
      <c r="BO44" s="2" t="str">
        <f t="shared" si="2"/>
        <v/>
      </c>
      <c r="BP44" s="2" t="str">
        <f t="shared" si="2"/>
        <v/>
      </c>
      <c r="BQ44" s="2" t="str">
        <f t="shared" si="2"/>
        <v/>
      </c>
      <c r="BR44" s="2" t="str">
        <f t="shared" si="2"/>
        <v/>
      </c>
      <c r="BS44" s="2" t="str">
        <f t="shared" si="2"/>
        <v/>
      </c>
      <c r="BT44" s="2" t="str">
        <f t="shared" si="2"/>
        <v/>
      </c>
      <c r="BU44" s="2" t="str">
        <f t="shared" si="2"/>
        <v/>
      </c>
      <c r="BV44" s="2" t="str">
        <f t="shared" si="2"/>
        <v/>
      </c>
      <c r="BW44" s="2" t="str">
        <f t="shared" si="2"/>
        <v/>
      </c>
      <c r="BX44" s="2" t="str">
        <f t="shared" si="2"/>
        <v/>
      </c>
    </row>
    <row r="45" spans="1:81" ht="3" customHeight="1" x14ac:dyDescent="0.15"/>
    <row r="46" spans="1:81" ht="18" customHeight="1" x14ac:dyDescent="0.15">
      <c r="A46" s="1" t="s">
        <v>13</v>
      </c>
      <c r="B46" s="2" t="s">
        <v>52</v>
      </c>
      <c r="M46" s="46"/>
      <c r="N46" s="47"/>
      <c r="O46" s="47"/>
      <c r="P46" s="47"/>
      <c r="Q46" s="47"/>
      <c r="R46" s="48"/>
      <c r="S46" s="2" t="s">
        <v>3</v>
      </c>
      <c r="V46" s="2" t="s">
        <v>54</v>
      </c>
      <c r="AG46" s="46"/>
      <c r="AH46" s="47"/>
      <c r="AI46" s="47"/>
      <c r="AJ46" s="47"/>
      <c r="AK46" s="47"/>
      <c r="AL46" s="48"/>
      <c r="AM46" s="2" t="s">
        <v>19</v>
      </c>
      <c r="BM46" s="2" t="str">
        <f>IF(M46="","",DBCS(M46))</f>
        <v/>
      </c>
      <c r="CC46" s="2" t="str">
        <f>IF(AG46="","",DBCS(AG46))</f>
        <v/>
      </c>
    </row>
    <row r="47" spans="1:81" s="3" customFormat="1" ht="3" customHeight="1" x14ac:dyDescent="0.15">
      <c r="A47" s="5"/>
      <c r="M47" s="16"/>
      <c r="N47" s="16"/>
      <c r="O47" s="16"/>
      <c r="P47" s="16"/>
      <c r="Q47" s="16"/>
      <c r="R47" s="16"/>
    </row>
    <row r="48" spans="1:81" ht="18" customHeight="1" x14ac:dyDescent="0.15">
      <c r="A48" s="1" t="s">
        <v>6</v>
      </c>
      <c r="B48" s="2" t="s">
        <v>31</v>
      </c>
      <c r="M48" s="49"/>
      <c r="N48" s="50"/>
      <c r="O48" s="50"/>
      <c r="P48" s="50"/>
      <c r="Q48" s="50"/>
      <c r="R48" s="51"/>
      <c r="S48" s="2" t="s">
        <v>5</v>
      </c>
      <c r="V48" s="2" t="s">
        <v>53</v>
      </c>
      <c r="AG48" s="46"/>
      <c r="AH48" s="47"/>
      <c r="AI48" s="47"/>
      <c r="AJ48" s="47"/>
      <c r="AK48" s="47"/>
      <c r="AL48" s="48"/>
      <c r="AM48" s="2" t="s">
        <v>55</v>
      </c>
      <c r="BM48" s="2" t="str">
        <f>IF(M48="","",DBCS(M48))</f>
        <v/>
      </c>
      <c r="CC48" s="2" t="str">
        <f>IF(AG48="","",DBCS(AG48))</f>
        <v/>
      </c>
    </row>
    <row r="49" spans="1:58" ht="3" customHeight="1" x14ac:dyDescent="0.15">
      <c r="AI49" s="7"/>
    </row>
    <row r="50" spans="1:58" s="4" customFormat="1" ht="18" customHeight="1" x14ac:dyDescent="0.15">
      <c r="A50" s="6"/>
      <c r="M50" s="52"/>
      <c r="N50" s="52"/>
      <c r="O50" s="18"/>
      <c r="P50" s="52"/>
      <c r="Q50" s="52"/>
      <c r="R50" s="52"/>
      <c r="S50" s="52"/>
      <c r="T50" s="52"/>
      <c r="U50" s="52"/>
      <c r="AG50" s="53"/>
      <c r="AH50" s="53"/>
      <c r="AI50" s="53"/>
      <c r="AJ50" s="53"/>
      <c r="AK50" s="18"/>
      <c r="AL50" s="53"/>
      <c r="AM50" s="53"/>
      <c r="AN50" s="18"/>
      <c r="AO50" s="53"/>
      <c r="AP50" s="53"/>
      <c r="AQ50" s="18"/>
    </row>
    <row r="51" spans="1:58" ht="3" customHeight="1" x14ac:dyDescent="0.15"/>
    <row r="52" spans="1:58" ht="18" customHeight="1" x14ac:dyDescent="0.15">
      <c r="AV52" s="29"/>
      <c r="AW52" s="29"/>
      <c r="AX52" s="29"/>
      <c r="AY52" s="29"/>
      <c r="AZ52" s="20"/>
      <c r="BA52" s="29"/>
      <c r="BB52" s="29"/>
      <c r="BC52" s="20"/>
      <c r="BD52" s="29"/>
      <c r="BE52" s="29"/>
      <c r="BF52" s="20"/>
    </row>
  </sheetData>
  <mergeCells count="51">
    <mergeCell ref="A30:A31"/>
    <mergeCell ref="A35:A36"/>
    <mergeCell ref="A38:A39"/>
    <mergeCell ref="A41:A42"/>
    <mergeCell ref="A9:A10"/>
    <mergeCell ref="A12:A13"/>
    <mergeCell ref="A17:A18"/>
    <mergeCell ref="A20:A21"/>
    <mergeCell ref="A27:A28"/>
    <mergeCell ref="AO50:AP50"/>
    <mergeCell ref="AV52:AW52"/>
    <mergeCell ref="AX52:AY52"/>
    <mergeCell ref="BA52:BB52"/>
    <mergeCell ref="BD52:BE52"/>
    <mergeCell ref="M48:R48"/>
    <mergeCell ref="AG48:AL48"/>
    <mergeCell ref="M50:N50"/>
    <mergeCell ref="P50:U50"/>
    <mergeCell ref="AG50:AH50"/>
    <mergeCell ref="AI50:AJ50"/>
    <mergeCell ref="AL50:AM50"/>
    <mergeCell ref="M36:AF36"/>
    <mergeCell ref="M41:AF41"/>
    <mergeCell ref="M42:AF42"/>
    <mergeCell ref="M46:R46"/>
    <mergeCell ref="AG46:AL46"/>
    <mergeCell ref="M28:BJ28"/>
    <mergeCell ref="M30:AP30"/>
    <mergeCell ref="M31:AP31"/>
    <mergeCell ref="M33:AI33"/>
    <mergeCell ref="M35:AF35"/>
    <mergeCell ref="M18:AF18"/>
    <mergeCell ref="M23:S23"/>
    <mergeCell ref="M25:O25"/>
    <mergeCell ref="Q25:T25"/>
    <mergeCell ref="M27:BJ27"/>
    <mergeCell ref="M10:BJ10"/>
    <mergeCell ref="M12:BJ12"/>
    <mergeCell ref="M13:BJ13"/>
    <mergeCell ref="M15:T15"/>
    <mergeCell ref="M17:AF17"/>
    <mergeCell ref="AW2:AX2"/>
    <mergeCell ref="AZ2:BA2"/>
    <mergeCell ref="M7:O7"/>
    <mergeCell ref="Q7:T7"/>
    <mergeCell ref="M9:BJ9"/>
    <mergeCell ref="B2:C2"/>
    <mergeCell ref="D2:E2"/>
    <mergeCell ref="G2:H2"/>
    <mergeCell ref="AR2:AS2"/>
    <mergeCell ref="AT2:AU2"/>
  </mergeCells>
  <phoneticPr fontId="19"/>
  <conditionalFormatting sqref="A25:BJ39">
    <cfRule type="expression" dxfId="0" priority="1" stopIfTrue="1">
      <formula>$M$23&lt;&gt;"委任先あり"</formula>
    </cfRule>
  </conditionalFormatting>
  <dataValidations count="1">
    <dataValidation type="list" allowBlank="1" showInputMessage="1" showErrorMessage="1" sqref="M23:S23">
      <formula1>"委任先あり,委任先なし"</formula1>
    </dataValidation>
  </dataValidations>
  <pageMargins left="0.78740157480314965" right="0.78740157480314965" top="0.98425196850393681" bottom="0.9842519685039368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7"/>
  <sheetViews>
    <sheetView tabSelected="1" workbookViewId="0">
      <selection activeCell="BU37" sqref="BU37"/>
    </sheetView>
  </sheetViews>
  <sheetFormatPr defaultColWidth="2" defaultRowHeight="18" customHeight="1" outlineLevelRow="1" x14ac:dyDescent="0.15"/>
  <cols>
    <col min="1" max="1" width="2.625" style="23" customWidth="1"/>
    <col min="2" max="9" width="2" style="23"/>
    <col min="10" max="100" width="1.375" style="23" customWidth="1"/>
    <col min="101" max="101" width="0.875" style="23" customWidth="1"/>
    <col min="102" max="102" width="2" style="23" bestFit="1"/>
    <col min="103" max="16384" width="2" style="23"/>
  </cols>
  <sheetData>
    <row r="2" spans="1:100" ht="18" customHeight="1" x14ac:dyDescent="0.1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</row>
    <row r="3" spans="1:100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6" t="str">
        <f>データ入力!BM2</f>
        <v>令和　　年　　月　　日</v>
      </c>
    </row>
    <row r="4" spans="1:100" ht="18" customHeight="1" x14ac:dyDescent="0.15">
      <c r="B4" s="23" t="s">
        <v>37</v>
      </c>
    </row>
    <row r="5" spans="1:100" ht="9.9499999999999993" customHeight="1" x14ac:dyDescent="0.15"/>
    <row r="6" spans="1:100" ht="15" customHeight="1" x14ac:dyDescent="0.15">
      <c r="B6" s="23" t="str">
        <f>IF(データ入力!B2="","　　",データ入力!B2)&amp;IF(データ入力!D2="","　　・　　",IF(データ入力!D2&lt;10,"　","")&amp;DBCS(データ入力!D2)&amp;IF(データ入力!G2="","","・")&amp;IF(データ入力!G2="","",IF(データ入力!G2&lt;10,"　","")&amp;DBCS(データ入力!G2))&amp;"年度において、津山市で行われる測量・設計等委託業務に係る競争入札に参加したいので申請します。")</f>
        <v>令和４・５年度において、津山市で行われる測量・設計等委託業務に係る競争入札に参加したいので申請します。</v>
      </c>
    </row>
    <row r="7" spans="1:100" ht="15" customHeight="1" x14ac:dyDescent="0.15">
      <c r="B7" s="23" t="s">
        <v>44</v>
      </c>
    </row>
    <row r="8" spans="1:100" ht="9.9499999999999993" customHeight="1" x14ac:dyDescent="0.15"/>
    <row r="9" spans="1:100" ht="18" hidden="1" customHeight="1" outlineLevel="1" x14ac:dyDescent="0.15">
      <c r="K9" s="25">
        <v>1</v>
      </c>
      <c r="L9" s="25">
        <v>2</v>
      </c>
      <c r="M9" s="25">
        <v>3</v>
      </c>
      <c r="N9" s="25">
        <v>4</v>
      </c>
      <c r="O9" s="25">
        <v>5</v>
      </c>
      <c r="P9" s="25">
        <v>6</v>
      </c>
      <c r="Q9" s="25">
        <v>7</v>
      </c>
      <c r="R9" s="25">
        <v>8</v>
      </c>
      <c r="S9" s="25">
        <v>9</v>
      </c>
      <c r="T9" s="25">
        <v>10</v>
      </c>
      <c r="U9" s="25">
        <v>11</v>
      </c>
      <c r="V9" s="25">
        <v>12</v>
      </c>
      <c r="W9" s="25">
        <v>13</v>
      </c>
      <c r="X9" s="25">
        <v>14</v>
      </c>
      <c r="Y9" s="25">
        <v>15</v>
      </c>
      <c r="Z9" s="25">
        <v>16</v>
      </c>
      <c r="AA9" s="25">
        <v>17</v>
      </c>
      <c r="AB9" s="25">
        <v>18</v>
      </c>
      <c r="AC9" s="25">
        <v>19</v>
      </c>
      <c r="AD9" s="25">
        <v>20</v>
      </c>
      <c r="AE9" s="25">
        <v>21</v>
      </c>
      <c r="AF9" s="25">
        <v>22</v>
      </c>
      <c r="AG9" s="25">
        <v>23</v>
      </c>
      <c r="AH9" s="25">
        <v>24</v>
      </c>
      <c r="AI9" s="25">
        <v>25</v>
      </c>
      <c r="AJ9" s="25">
        <v>26</v>
      </c>
      <c r="AK9" s="25">
        <v>27</v>
      </c>
      <c r="AL9" s="25">
        <v>28</v>
      </c>
      <c r="AM9" s="25">
        <v>29</v>
      </c>
      <c r="AN9" s="25">
        <v>30</v>
      </c>
      <c r="AO9" s="25">
        <v>31</v>
      </c>
      <c r="AP9" s="25">
        <v>32</v>
      </c>
      <c r="AQ9" s="25">
        <v>33</v>
      </c>
      <c r="AR9" s="25">
        <v>34</v>
      </c>
      <c r="AS9" s="25">
        <v>35</v>
      </c>
      <c r="AT9" s="25">
        <v>36</v>
      </c>
      <c r="AU9" s="25">
        <v>37</v>
      </c>
      <c r="AV9" s="25">
        <v>38</v>
      </c>
      <c r="AW9" s="25">
        <v>39</v>
      </c>
      <c r="AX9" s="25">
        <v>40</v>
      </c>
      <c r="AY9" s="25">
        <v>41</v>
      </c>
      <c r="AZ9" s="25">
        <v>42</v>
      </c>
      <c r="BA9" s="25">
        <v>43</v>
      </c>
      <c r="BB9" s="25">
        <v>44</v>
      </c>
      <c r="BC9" s="25">
        <v>45</v>
      </c>
      <c r="BD9" s="25">
        <v>46</v>
      </c>
      <c r="BE9" s="25">
        <v>47</v>
      </c>
      <c r="BF9" s="25">
        <v>48</v>
      </c>
      <c r="BG9" s="25">
        <v>49</v>
      </c>
      <c r="BH9" s="25">
        <v>50</v>
      </c>
      <c r="BI9" s="25">
        <v>51</v>
      </c>
      <c r="BJ9" s="25">
        <v>52</v>
      </c>
      <c r="BK9" s="25">
        <v>53</v>
      </c>
      <c r="BL9" s="25">
        <v>54</v>
      </c>
      <c r="BM9" s="25">
        <v>55</v>
      </c>
      <c r="BN9" s="25">
        <v>56</v>
      </c>
      <c r="BO9" s="25">
        <v>57</v>
      </c>
      <c r="BP9" s="25">
        <v>58</v>
      </c>
      <c r="BQ9" s="25">
        <v>59</v>
      </c>
      <c r="BR9" s="25">
        <v>60</v>
      </c>
      <c r="BS9" s="25">
        <v>61</v>
      </c>
      <c r="BT9" s="25">
        <v>62</v>
      </c>
      <c r="BU9" s="25">
        <v>63</v>
      </c>
      <c r="BV9" s="25">
        <v>64</v>
      </c>
      <c r="BW9" s="25">
        <v>65</v>
      </c>
      <c r="BX9" s="25">
        <v>66</v>
      </c>
      <c r="BY9" s="25">
        <v>67</v>
      </c>
      <c r="BZ9" s="25">
        <v>68</v>
      </c>
      <c r="CA9" s="25">
        <v>69</v>
      </c>
      <c r="CB9" s="25">
        <v>70</v>
      </c>
      <c r="CC9" s="25">
        <v>71</v>
      </c>
      <c r="CD9" s="25">
        <v>72</v>
      </c>
      <c r="CE9" s="25">
        <v>73</v>
      </c>
      <c r="CF9" s="25">
        <v>74</v>
      </c>
      <c r="CG9" s="25">
        <v>75</v>
      </c>
      <c r="CH9" s="25">
        <v>76</v>
      </c>
      <c r="CI9" s="25">
        <v>77</v>
      </c>
      <c r="CJ9" s="25">
        <v>78</v>
      </c>
      <c r="CK9" s="25">
        <v>79</v>
      </c>
      <c r="CL9" s="25">
        <v>80</v>
      </c>
      <c r="CM9" s="25">
        <v>81</v>
      </c>
      <c r="CN9" s="25">
        <v>82</v>
      </c>
      <c r="CO9" s="25">
        <v>83</v>
      </c>
      <c r="CP9" s="25">
        <v>84</v>
      </c>
      <c r="CQ9" s="25">
        <v>85</v>
      </c>
      <c r="CR9" s="25">
        <v>86</v>
      </c>
      <c r="CS9" s="25">
        <v>87</v>
      </c>
      <c r="CT9" s="25">
        <v>88</v>
      </c>
      <c r="CU9" s="25">
        <v>89</v>
      </c>
      <c r="CV9" s="25">
        <v>90</v>
      </c>
    </row>
    <row r="10" spans="1:100" ht="18" hidden="1" customHeight="1" outlineLevel="1" x14ac:dyDescent="0.15">
      <c r="K10" s="56">
        <v>1</v>
      </c>
      <c r="L10" s="56"/>
      <c r="M10" s="56">
        <v>2</v>
      </c>
      <c r="N10" s="56"/>
      <c r="O10" s="56">
        <v>3</v>
      </c>
      <c r="P10" s="56"/>
      <c r="Q10" s="56">
        <v>4</v>
      </c>
      <c r="R10" s="56"/>
      <c r="S10" s="56">
        <v>5</v>
      </c>
      <c r="T10" s="56"/>
      <c r="U10" s="56">
        <v>6</v>
      </c>
      <c r="V10" s="56"/>
      <c r="W10" s="56">
        <v>7</v>
      </c>
      <c r="X10" s="56"/>
      <c r="Y10" s="56">
        <v>8</v>
      </c>
      <c r="Z10" s="56"/>
      <c r="AA10" s="56">
        <v>9</v>
      </c>
      <c r="AB10" s="56"/>
      <c r="AC10" s="56">
        <v>10</v>
      </c>
      <c r="AD10" s="56"/>
      <c r="AE10" s="56">
        <v>11</v>
      </c>
      <c r="AF10" s="56"/>
      <c r="AG10" s="56">
        <v>12</v>
      </c>
      <c r="AH10" s="56"/>
      <c r="AI10" s="56">
        <v>13</v>
      </c>
      <c r="AJ10" s="56"/>
      <c r="AK10" s="56">
        <v>14</v>
      </c>
      <c r="AL10" s="56"/>
      <c r="AM10" s="56">
        <v>15</v>
      </c>
      <c r="AN10" s="56"/>
      <c r="AO10" s="56">
        <v>16</v>
      </c>
      <c r="AP10" s="56"/>
      <c r="AQ10" s="56">
        <v>17</v>
      </c>
      <c r="AR10" s="56"/>
      <c r="AS10" s="56">
        <v>18</v>
      </c>
      <c r="AT10" s="56"/>
      <c r="AU10" s="56">
        <v>19</v>
      </c>
      <c r="AV10" s="56"/>
      <c r="AW10" s="56">
        <v>20</v>
      </c>
      <c r="AX10" s="56"/>
      <c r="AY10" s="56">
        <v>21</v>
      </c>
      <c r="AZ10" s="56"/>
      <c r="BA10" s="56">
        <v>22</v>
      </c>
      <c r="BB10" s="56"/>
      <c r="BC10" s="56">
        <v>23</v>
      </c>
      <c r="BD10" s="56"/>
      <c r="BE10" s="56">
        <v>24</v>
      </c>
      <c r="BF10" s="56"/>
      <c r="BG10" s="56">
        <v>25</v>
      </c>
      <c r="BH10" s="56"/>
      <c r="BI10" s="56">
        <v>26</v>
      </c>
      <c r="BJ10" s="56"/>
      <c r="BK10" s="56">
        <v>27</v>
      </c>
      <c r="BL10" s="56"/>
      <c r="BM10" s="56">
        <v>28</v>
      </c>
      <c r="BN10" s="56"/>
      <c r="BO10" s="56">
        <v>29</v>
      </c>
      <c r="BP10" s="56"/>
      <c r="BQ10" s="56">
        <v>30</v>
      </c>
      <c r="BR10" s="56"/>
      <c r="BS10" s="56">
        <v>31</v>
      </c>
      <c r="BT10" s="56"/>
      <c r="BU10" s="56">
        <v>32</v>
      </c>
      <c r="BV10" s="56"/>
      <c r="BW10" s="56">
        <v>33</v>
      </c>
      <c r="BX10" s="56"/>
      <c r="BY10" s="56">
        <v>34</v>
      </c>
      <c r="BZ10" s="56"/>
      <c r="CA10" s="56">
        <v>35</v>
      </c>
      <c r="CB10" s="56"/>
      <c r="CC10" s="56">
        <v>36</v>
      </c>
      <c r="CD10" s="56"/>
      <c r="CE10" s="56">
        <v>37</v>
      </c>
      <c r="CF10" s="56"/>
      <c r="CG10" s="56">
        <v>38</v>
      </c>
      <c r="CH10" s="56"/>
      <c r="CI10" s="56">
        <v>39</v>
      </c>
      <c r="CJ10" s="56"/>
      <c r="CK10" s="56">
        <v>40</v>
      </c>
      <c r="CL10" s="56"/>
      <c r="CM10" s="56">
        <v>41</v>
      </c>
      <c r="CN10" s="56"/>
      <c r="CO10" s="56">
        <v>42</v>
      </c>
      <c r="CP10" s="56"/>
      <c r="CQ10" s="56">
        <v>43</v>
      </c>
      <c r="CR10" s="56"/>
      <c r="CS10" s="56">
        <v>44</v>
      </c>
      <c r="CT10" s="56"/>
      <c r="CU10" s="56">
        <v>45</v>
      </c>
      <c r="CV10" s="56"/>
    </row>
    <row r="11" spans="1:100" ht="18" customHeight="1" collapsed="1" x14ac:dyDescent="0.15">
      <c r="A11" s="23" t="s">
        <v>18</v>
      </c>
      <c r="K11" s="60" t="str">
        <f>IF(LEN(データ入力!$BM7)&lt;&gt;3,"",LEFT(データ入力!$BM7,1))</f>
        <v/>
      </c>
      <c r="L11" s="61"/>
      <c r="M11" s="61" t="str">
        <f>IF(LEN(データ入力!$BM7)&lt;&gt;3,"",MID(データ入力!$BM7,2,1))</f>
        <v/>
      </c>
      <c r="N11" s="61"/>
      <c r="O11" s="61" t="str">
        <f>IF(LEN(データ入力!$BM7)&lt;&gt;3,"",RIGHT(データ入力!$BM7,1))</f>
        <v/>
      </c>
      <c r="P11" s="62"/>
      <c r="Q11" s="63" t="s">
        <v>20</v>
      </c>
      <c r="R11" s="63"/>
      <c r="S11" s="60" t="str">
        <f>IF(LEN(データ入力!$BQ7)&lt;&gt;4,"",LEFT(データ入力!$BQ7,1))</f>
        <v/>
      </c>
      <c r="T11" s="61"/>
      <c r="U11" s="61" t="str">
        <f>IF(LEN(データ入力!$BQ7)&lt;&gt;4,"",MID(データ入力!$BQ7,2,1))</f>
        <v/>
      </c>
      <c r="V11" s="61"/>
      <c r="W11" s="61" t="str">
        <f>IF(LEN(データ入力!$BQ7)&lt;&gt;4,"",MID(データ入力!$BQ7,3,1))</f>
        <v/>
      </c>
      <c r="X11" s="61"/>
      <c r="Y11" s="61" t="str">
        <f>IF(LEN(データ入力!$BQ7)&lt;&gt;4,"",RIGHT(データ入力!$BQ7,1))</f>
        <v/>
      </c>
      <c r="Z11" s="62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</row>
    <row r="12" spans="1:100" ht="2.1" customHeight="1" x14ac:dyDescent="0.15"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</row>
    <row r="13" spans="1:100" ht="18" customHeight="1" x14ac:dyDescent="0.15">
      <c r="A13" s="23" t="s">
        <v>23</v>
      </c>
      <c r="K13" s="65" t="str">
        <f>IF(K$9&lt;=LEN(データ入力!$BM9),MID(データ入力!$BM9,K$9,1),"")</f>
        <v/>
      </c>
      <c r="L13" s="66" t="str">
        <f>IF(L$9&lt;=LEN(データ入力!$BM9),MID(データ入力!$BM9,L$9,1),"")</f>
        <v/>
      </c>
      <c r="M13" s="66" t="str">
        <f>IF(M$9&lt;=LEN(データ入力!$BM9),MID(データ入力!$BM9,M$9,1),"")</f>
        <v/>
      </c>
      <c r="N13" s="66" t="str">
        <f>IF(N$9&lt;=LEN(データ入力!$BM9),MID(データ入力!$BM9,N$9,1),"")</f>
        <v/>
      </c>
      <c r="O13" s="66" t="str">
        <f>IF(O$9&lt;=LEN(データ入力!$BM9),MID(データ入力!$BM9,O$9,1),"")</f>
        <v/>
      </c>
      <c r="P13" s="66" t="str">
        <f>IF(P$9&lt;=LEN(データ入力!$BM9),MID(データ入力!$BM9,P$9,1),"")</f>
        <v/>
      </c>
      <c r="Q13" s="66" t="str">
        <f>IF(Q$9&lt;=LEN(データ入力!$BM9),MID(データ入力!$BM9,Q$9,1),"")</f>
        <v/>
      </c>
      <c r="R13" s="66" t="str">
        <f>IF(R$9&lt;=LEN(データ入力!$BM9),MID(データ入力!$BM9,R$9,1),"")</f>
        <v/>
      </c>
      <c r="S13" s="66" t="str">
        <f>IF(S$9&lt;=LEN(データ入力!$BM9),MID(データ入力!$BM9,S$9,1),"")</f>
        <v/>
      </c>
      <c r="T13" s="66" t="str">
        <f>IF(T$9&lt;=LEN(データ入力!$BM9),MID(データ入力!$BM9,T$9,1),"")</f>
        <v/>
      </c>
      <c r="U13" s="66" t="str">
        <f>IF(U$9&lt;=LEN(データ入力!$BM9),MID(データ入力!$BM9,U$9,1),"")</f>
        <v/>
      </c>
      <c r="V13" s="66" t="str">
        <f>IF(V$9&lt;=LEN(データ入力!$BM9),MID(データ入力!$BM9,V$9,1),"")</f>
        <v/>
      </c>
      <c r="W13" s="66" t="str">
        <f>IF(W$9&lt;=LEN(データ入力!$BM9),MID(データ入力!$BM9,W$9,1),"")</f>
        <v/>
      </c>
      <c r="X13" s="66" t="str">
        <f>IF(X$9&lt;=LEN(データ入力!$BM9),MID(データ入力!$BM9,X$9,1),"")</f>
        <v/>
      </c>
      <c r="Y13" s="66" t="str">
        <f>IF(Y$9&lt;=LEN(データ入力!$BM9),MID(データ入力!$BM9,Y$9,1),"")</f>
        <v/>
      </c>
      <c r="Z13" s="66" t="str">
        <f>IF(Z$9&lt;=LEN(データ入力!$BM9),MID(データ入力!$BM9,Z$9,1),"")</f>
        <v/>
      </c>
      <c r="AA13" s="66" t="str">
        <f>IF(AA$9&lt;=LEN(データ入力!$BM9),MID(データ入力!$BM9,AA$9,1),"")</f>
        <v/>
      </c>
      <c r="AB13" s="66" t="str">
        <f>IF(AB$9&lt;=LEN(データ入力!$BM9),MID(データ入力!$BM9,AB$9,1),"")</f>
        <v/>
      </c>
      <c r="AC13" s="66" t="str">
        <f>IF(AC$9&lt;=LEN(データ入力!$BM9),MID(データ入力!$BM9,AC$9,1),"")</f>
        <v/>
      </c>
      <c r="AD13" s="66" t="str">
        <f>IF(AD$9&lt;=LEN(データ入力!$BM9),MID(データ入力!$BM9,AD$9,1),"")</f>
        <v/>
      </c>
      <c r="AE13" s="66" t="str">
        <f>IF(AE$9&lt;=LEN(データ入力!$BM9),MID(データ入力!$BM9,AE$9,1),"")</f>
        <v/>
      </c>
      <c r="AF13" s="66" t="str">
        <f>IF(AF$9&lt;=LEN(データ入力!$BM9),MID(データ入力!$BM9,AF$9,1),"")</f>
        <v/>
      </c>
      <c r="AG13" s="66" t="str">
        <f>IF(AG$9&lt;=LEN(データ入力!$BM9),MID(データ入力!$BM9,AG$9,1),"")</f>
        <v/>
      </c>
      <c r="AH13" s="66" t="str">
        <f>IF(AH$9&lt;=LEN(データ入力!$BM9),MID(データ入力!$BM9,AH$9,1),"")</f>
        <v/>
      </c>
      <c r="AI13" s="66" t="str">
        <f>IF(AI$9&lt;=LEN(データ入力!$BM9),MID(データ入力!$BM9,AI$9,1),"")</f>
        <v/>
      </c>
      <c r="AJ13" s="66" t="str">
        <f>IF(AJ$9&lt;=LEN(データ入力!$BM9),MID(データ入力!$BM9,AJ$9,1),"")</f>
        <v/>
      </c>
      <c r="AK13" s="66" t="str">
        <f>IF(AK$9&lt;=LEN(データ入力!$BM9),MID(データ入力!$BM9,AK$9,1),"")</f>
        <v/>
      </c>
      <c r="AL13" s="66" t="str">
        <f>IF(AL$9&lt;=LEN(データ入力!$BM9),MID(データ入力!$BM9,AL$9,1),"")</f>
        <v/>
      </c>
      <c r="AM13" s="66" t="str">
        <f>IF(AM$9&lt;=LEN(データ入力!$BM9),MID(データ入力!$BM9,AM$9,1),"")</f>
        <v/>
      </c>
      <c r="AN13" s="66" t="str">
        <f>IF(AN$9&lt;=LEN(データ入力!$BM9),MID(データ入力!$BM9,AN$9,1),"")</f>
        <v/>
      </c>
      <c r="AO13" s="66" t="str">
        <f>IF(AO$9&lt;=LEN(データ入力!$BM9),MID(データ入力!$BM9,AO$9,1),"")</f>
        <v/>
      </c>
      <c r="AP13" s="66" t="str">
        <f>IF(AP$9&lt;=LEN(データ入力!$BM9),MID(データ入力!$BM9,AP$9,1),"")</f>
        <v/>
      </c>
      <c r="AQ13" s="66" t="str">
        <f>IF(AQ$9&lt;=LEN(データ入力!$BM9),MID(データ入力!$BM9,AQ$9,1),"")</f>
        <v/>
      </c>
      <c r="AR13" s="66" t="str">
        <f>IF(AR$9&lt;=LEN(データ入力!$BM9),MID(データ入力!$BM9,AR$9,1),"")</f>
        <v/>
      </c>
      <c r="AS13" s="66" t="str">
        <f>IF(AS$9&lt;=LEN(データ入力!$BM9),MID(データ入力!$BM9,AS$9,1),"")</f>
        <v/>
      </c>
      <c r="AT13" s="66" t="str">
        <f>IF(AT$9&lt;=LEN(データ入力!$BM9),MID(データ入力!$BM9,AT$9,1),"")</f>
        <v/>
      </c>
      <c r="AU13" s="66" t="str">
        <f>IF(AU$9&lt;=LEN(データ入力!$BM9),MID(データ入力!$BM9,AU$9,1),"")</f>
        <v/>
      </c>
      <c r="AV13" s="66" t="str">
        <f>IF(AV$9&lt;=LEN(データ入力!$BM9),MID(データ入力!$BM9,AV$9,1),"")</f>
        <v/>
      </c>
      <c r="AW13" s="66" t="str">
        <f>IF(AW$9&lt;=LEN(データ入力!$BM9),MID(データ入力!$BM9,AW$9,1),"")</f>
        <v/>
      </c>
      <c r="AX13" s="66" t="str">
        <f>IF(AX$9&lt;=LEN(データ入力!$BM9),MID(データ入力!$BM9,AX$9,1),"")</f>
        <v/>
      </c>
      <c r="AY13" s="66" t="str">
        <f>IF(AY$9&lt;=LEN(データ入力!$BM9),MID(データ入力!$BM9,AY$9,1),"")</f>
        <v/>
      </c>
      <c r="AZ13" s="66" t="str">
        <f>IF(AZ$9&lt;=LEN(データ入力!$BM9),MID(データ入力!$BM9,AZ$9,1),"")</f>
        <v/>
      </c>
      <c r="BA13" s="66" t="str">
        <f>IF(BA$9&lt;=LEN(データ入力!$BM9),MID(データ入力!$BM9,BA$9,1),"")</f>
        <v/>
      </c>
      <c r="BB13" s="66" t="str">
        <f>IF(BB$9&lt;=LEN(データ入力!$BM9),MID(データ入力!$BM9,BB$9,1),"")</f>
        <v/>
      </c>
      <c r="BC13" s="66" t="str">
        <f>IF(BC$9&lt;=LEN(データ入力!$BM9),MID(データ入力!$BM9,BC$9,1),"")</f>
        <v/>
      </c>
      <c r="BD13" s="66" t="str">
        <f>IF(BD$9&lt;=LEN(データ入力!$BM9),MID(データ入力!$BM9,BD$9,1),"")</f>
        <v/>
      </c>
      <c r="BE13" s="66" t="str">
        <f>IF(BE$9&lt;=LEN(データ入力!$BM9),MID(データ入力!$BM9,BE$9,1),"")</f>
        <v/>
      </c>
      <c r="BF13" s="66" t="str">
        <f>IF(BF$9&lt;=LEN(データ入力!$BM9),MID(データ入力!$BM9,BF$9,1),"")</f>
        <v/>
      </c>
      <c r="BG13" s="66" t="str">
        <f>IF(BG$9&lt;=LEN(データ入力!$BM9),MID(データ入力!$BM9,BG$9,1),"")</f>
        <v/>
      </c>
      <c r="BH13" s="66" t="str">
        <f>IF(BH$9&lt;=LEN(データ入力!$BM9),MID(データ入力!$BM9,BH$9,1),"")</f>
        <v/>
      </c>
      <c r="BI13" s="66" t="str">
        <f>IF(BI$9&lt;=LEN(データ入力!$BM9),MID(データ入力!$BM9,BI$9,1),"")</f>
        <v/>
      </c>
      <c r="BJ13" s="66" t="str">
        <f>IF(BJ$9&lt;=LEN(データ入力!$BM9),MID(データ入力!$BM9,BJ$9,1),"")</f>
        <v/>
      </c>
      <c r="BK13" s="66" t="str">
        <f>IF(BK$9&lt;=LEN(データ入力!$BM9),MID(データ入力!$BM9,BK$9,1),"")</f>
        <v/>
      </c>
      <c r="BL13" s="66" t="str">
        <f>IF(BL$9&lt;=LEN(データ入力!$BM9),MID(データ入力!$BM9,BL$9,1),"")</f>
        <v/>
      </c>
      <c r="BM13" s="66" t="str">
        <f>IF(BM$9&lt;=LEN(データ入力!$BM9),MID(データ入力!$BM9,BM$9,1),"")</f>
        <v/>
      </c>
      <c r="BN13" s="66" t="str">
        <f>IF(BN$9&lt;=LEN(データ入力!$BM9),MID(データ入力!$BM9,BN$9,1),"")</f>
        <v/>
      </c>
      <c r="BO13" s="66" t="str">
        <f>IF(BO$9&lt;=LEN(データ入力!$BM9),MID(データ入力!$BM9,BO$9,1),"")</f>
        <v/>
      </c>
      <c r="BP13" s="66" t="str">
        <f>IF(BP$9&lt;=LEN(データ入力!$BM9),MID(データ入力!$BM9,BP$9,1),"")</f>
        <v/>
      </c>
      <c r="BQ13" s="66" t="str">
        <f>IF(BQ$9&lt;=LEN(データ入力!$BM9),MID(データ入力!$BM9,BQ$9,1),"")</f>
        <v/>
      </c>
      <c r="BR13" s="66" t="str">
        <f>IF(BR$9&lt;=LEN(データ入力!$BM9),MID(データ入力!$BM9,BR$9,1),"")</f>
        <v/>
      </c>
      <c r="BS13" s="66" t="str">
        <f>IF(BS$9&lt;=LEN(データ入力!$BM9),MID(データ入力!$BM9,BS$9,1),"")</f>
        <v/>
      </c>
      <c r="BT13" s="66" t="str">
        <f>IF(BT$9&lt;=LEN(データ入力!$BM9),MID(データ入力!$BM9,BT$9,1),"")</f>
        <v/>
      </c>
      <c r="BU13" s="66" t="str">
        <f>IF(BU$9&lt;=LEN(データ入力!$BM9),MID(データ入力!$BM9,BU$9,1),"")</f>
        <v/>
      </c>
      <c r="BV13" s="66" t="str">
        <f>IF(BV$9&lt;=LEN(データ入力!$BM9),MID(データ入力!$BM9,BV$9,1),"")</f>
        <v/>
      </c>
      <c r="BW13" s="66" t="str">
        <f>IF(BW$9&lt;=LEN(データ入力!$BM9),MID(データ入力!$BM9,BW$9,1),"")</f>
        <v/>
      </c>
      <c r="BX13" s="66" t="str">
        <f>IF(BX$9&lt;=LEN(データ入力!$BM9),MID(データ入力!$BM9,BX$9,1),"")</f>
        <v/>
      </c>
      <c r="BY13" s="66" t="str">
        <f>IF(BY$9&lt;=LEN(データ入力!$BM9),MID(データ入力!$BM9,BY$9,1),"")</f>
        <v/>
      </c>
      <c r="BZ13" s="66" t="str">
        <f>IF(BZ$9&lt;=LEN(データ入力!$BM9),MID(データ入力!$BM9,BZ$9,1),"")</f>
        <v/>
      </c>
      <c r="CA13" s="66" t="str">
        <f>IF(CA$9&lt;=LEN(データ入力!$BM9),MID(データ入力!$BM9,CA$9,1),"")</f>
        <v/>
      </c>
      <c r="CB13" s="66" t="str">
        <f>IF(CB$9&lt;=LEN(データ入力!$BM9),MID(データ入力!$BM9,CB$9,1),"")</f>
        <v/>
      </c>
      <c r="CC13" s="66" t="str">
        <f>IF(CC$9&lt;=LEN(データ入力!$BM9),MID(データ入力!$BM9,CC$9,1),"")</f>
        <v/>
      </c>
      <c r="CD13" s="66" t="str">
        <f>IF(CD$9&lt;=LEN(データ入力!$BM9),MID(データ入力!$BM9,CD$9,1),"")</f>
        <v/>
      </c>
      <c r="CE13" s="66" t="str">
        <f>IF(CE$9&lt;=LEN(データ入力!$BM9),MID(データ入力!$BM9,CE$9,1),"")</f>
        <v/>
      </c>
      <c r="CF13" s="66" t="str">
        <f>IF(CF$9&lt;=LEN(データ入力!$BM9),MID(データ入力!$BM9,CF$9,1),"")</f>
        <v/>
      </c>
      <c r="CG13" s="66" t="str">
        <f>IF(CG$9&lt;=LEN(データ入力!$BM9),MID(データ入力!$BM9,CG$9,1),"")</f>
        <v/>
      </c>
      <c r="CH13" s="66" t="str">
        <f>IF(CH$9&lt;=LEN(データ入力!$BM9),MID(データ入力!$BM9,CH$9,1),"")</f>
        <v/>
      </c>
      <c r="CI13" s="66" t="str">
        <f>IF(CI$9&lt;=LEN(データ入力!$BM9),MID(データ入力!$BM9,CI$9,1),"")</f>
        <v/>
      </c>
      <c r="CJ13" s="66" t="str">
        <f>IF(CJ$9&lt;=LEN(データ入力!$BM9),MID(データ入力!$BM9,CJ$9,1),"")</f>
        <v/>
      </c>
      <c r="CK13" s="66" t="str">
        <f>IF(CK$9&lt;=LEN(データ入力!$BM9),MID(データ入力!$BM9,CK$9,1),"")</f>
        <v/>
      </c>
      <c r="CL13" s="66" t="str">
        <f>IF(CL$9&lt;=LEN(データ入力!$BM9),MID(データ入力!$BM9,CL$9,1),"")</f>
        <v/>
      </c>
      <c r="CM13" s="66" t="str">
        <f>IF(CM$9&lt;=LEN(データ入力!$BM9),MID(データ入力!$BM9,CM$9,1),"")</f>
        <v/>
      </c>
      <c r="CN13" s="66" t="str">
        <f>IF(CN$9&lt;=LEN(データ入力!$BM9),MID(データ入力!$BM9,CN$9,1),"")</f>
        <v/>
      </c>
      <c r="CO13" s="66" t="str">
        <f>IF(CO$9&lt;=LEN(データ入力!$BM9),MID(データ入力!$BM9,CO$9,1),"")</f>
        <v/>
      </c>
      <c r="CP13" s="66" t="str">
        <f>IF(CP$9&lt;=LEN(データ入力!$BM9),MID(データ入力!$BM9,CP$9,1),"")</f>
        <v/>
      </c>
      <c r="CQ13" s="66" t="str">
        <f>IF(CQ$9&lt;=LEN(データ入力!$BM9),MID(データ入力!$BM9,CQ$9,1),"")</f>
        <v/>
      </c>
      <c r="CR13" s="66" t="str">
        <f>IF(CR$9&lt;=LEN(データ入力!$BM9),MID(データ入力!$BM9,CR$9,1),"")</f>
        <v/>
      </c>
      <c r="CS13" s="66" t="str">
        <f>IF(CS$9&lt;=LEN(データ入力!$BM9),MID(データ入力!$BM9,CS$9,1),"")</f>
        <v/>
      </c>
      <c r="CT13" s="66" t="str">
        <f>IF(CT$9&lt;=LEN(データ入力!$BM9),MID(データ入力!$BM9,CT$9,1),"")</f>
        <v/>
      </c>
      <c r="CU13" s="66" t="str">
        <f>IF(CU$9&lt;=LEN(データ入力!$BM9),MID(データ入力!$BM9,CU$9,1),"")</f>
        <v/>
      </c>
      <c r="CV13" s="67" t="str">
        <f>IF(CV$9&lt;=LEN(データ入力!$BM9),MID(データ入力!$BM9,CV$9,1),"")</f>
        <v/>
      </c>
    </row>
    <row r="14" spans="1:100" ht="18" customHeight="1" x14ac:dyDescent="0.15">
      <c r="A14" s="23" t="s">
        <v>25</v>
      </c>
      <c r="K14" s="60" t="str">
        <f>IF(K$10&lt;=LEN(データ入力!$BM10),MID(データ入力!$BM10,K$10,1),"")</f>
        <v/>
      </c>
      <c r="L14" s="61"/>
      <c r="M14" s="61" t="str">
        <f>IF(M$10&lt;=LEN(データ入力!$BM10),MID(データ入力!$BM10,M$10,1),"")</f>
        <v/>
      </c>
      <c r="N14" s="61"/>
      <c r="O14" s="61" t="str">
        <f>IF(O$10&lt;=LEN(データ入力!$BM10),MID(データ入力!$BM10,O$10,1),"")</f>
        <v/>
      </c>
      <c r="P14" s="61"/>
      <c r="Q14" s="61" t="str">
        <f>IF(Q$10&lt;=LEN(データ入力!$BM10),MID(データ入力!$BM10,Q$10,1),"")</f>
        <v/>
      </c>
      <c r="R14" s="61"/>
      <c r="S14" s="61" t="str">
        <f>IF(S$10&lt;=LEN(データ入力!$BM10),MID(データ入力!$BM10,S$10,1),"")</f>
        <v/>
      </c>
      <c r="T14" s="61"/>
      <c r="U14" s="61" t="str">
        <f>IF(U$10&lt;=LEN(データ入力!$BM10),MID(データ入力!$BM10,U$10,1),"")</f>
        <v/>
      </c>
      <c r="V14" s="61"/>
      <c r="W14" s="61" t="str">
        <f>IF(W$10&lt;=LEN(データ入力!$BM10),MID(データ入力!$BM10,W$10,1),"")</f>
        <v/>
      </c>
      <c r="X14" s="61"/>
      <c r="Y14" s="61" t="str">
        <f>IF(Y$10&lt;=LEN(データ入力!$BM10),MID(データ入力!$BM10,Y$10,1),"")</f>
        <v/>
      </c>
      <c r="Z14" s="61"/>
      <c r="AA14" s="61" t="str">
        <f>IF(AA$10&lt;=LEN(データ入力!$BM10),MID(データ入力!$BM10,AA$10,1),"")</f>
        <v/>
      </c>
      <c r="AB14" s="61"/>
      <c r="AC14" s="61" t="str">
        <f>IF(AC$10&lt;=LEN(データ入力!$BM10),MID(データ入力!$BM10,AC$10,1),"")</f>
        <v/>
      </c>
      <c r="AD14" s="61"/>
      <c r="AE14" s="61" t="str">
        <f>IF(AE$10&lt;=LEN(データ入力!$BM10),MID(データ入力!$BM10,AE$10,1),"")</f>
        <v/>
      </c>
      <c r="AF14" s="61"/>
      <c r="AG14" s="61" t="str">
        <f>IF(AG$10&lt;=LEN(データ入力!$BM10),MID(データ入力!$BM10,AG$10,1),"")</f>
        <v/>
      </c>
      <c r="AH14" s="61"/>
      <c r="AI14" s="61" t="str">
        <f>IF(AI$10&lt;=LEN(データ入力!$BM10),MID(データ入力!$BM10,AI$10,1),"")</f>
        <v/>
      </c>
      <c r="AJ14" s="61"/>
      <c r="AK14" s="61" t="str">
        <f>IF(AK$10&lt;=LEN(データ入力!$BM10),MID(データ入力!$BM10,AK$10,1),"")</f>
        <v/>
      </c>
      <c r="AL14" s="61"/>
      <c r="AM14" s="61" t="str">
        <f>IF(AM$10&lt;=LEN(データ入力!$BM10),MID(データ入力!$BM10,AM$10,1),"")</f>
        <v/>
      </c>
      <c r="AN14" s="61"/>
      <c r="AO14" s="61" t="str">
        <f>IF(AO$10&lt;=LEN(データ入力!$BM10),MID(データ入力!$BM10,AO$10,1),"")</f>
        <v/>
      </c>
      <c r="AP14" s="61"/>
      <c r="AQ14" s="61" t="str">
        <f>IF(AQ$10&lt;=LEN(データ入力!$BM10),MID(データ入力!$BM10,AQ$10,1),"")</f>
        <v/>
      </c>
      <c r="AR14" s="61"/>
      <c r="AS14" s="61" t="str">
        <f>IF(AS$10&lt;=LEN(データ入力!$BM10),MID(データ入力!$BM10,AS$10,1),"")</f>
        <v/>
      </c>
      <c r="AT14" s="61"/>
      <c r="AU14" s="61" t="str">
        <f>IF(AU$10&lt;=LEN(データ入力!$BM10),MID(データ入力!$BM10,AU$10,1),"")</f>
        <v/>
      </c>
      <c r="AV14" s="61"/>
      <c r="AW14" s="61" t="str">
        <f>IF(AW$10&lt;=LEN(データ入力!$BM10),MID(データ入力!$BM10,AW$10,1),"")</f>
        <v/>
      </c>
      <c r="AX14" s="61"/>
      <c r="AY14" s="61" t="str">
        <f>IF(AY$10&lt;=LEN(データ入力!$BM10),MID(データ入力!$BM10,AY$10,1),"")</f>
        <v/>
      </c>
      <c r="AZ14" s="61"/>
      <c r="BA14" s="61" t="str">
        <f>IF(BA$10&lt;=LEN(データ入力!$BM10),MID(データ入力!$BM10,BA$10,1),"")</f>
        <v/>
      </c>
      <c r="BB14" s="61"/>
      <c r="BC14" s="61" t="str">
        <f>IF(BC$10&lt;=LEN(データ入力!$BM10),MID(データ入力!$BM10,BC$10,1),"")</f>
        <v/>
      </c>
      <c r="BD14" s="61"/>
      <c r="BE14" s="61" t="str">
        <f>IF(BE$10&lt;=LEN(データ入力!$BM10),MID(データ入力!$BM10,BE$10,1),"")</f>
        <v/>
      </c>
      <c r="BF14" s="61"/>
      <c r="BG14" s="61" t="str">
        <f>IF(BG$10&lt;=LEN(データ入力!$BM10),MID(データ入力!$BM10,BG$10,1),"")</f>
        <v/>
      </c>
      <c r="BH14" s="61"/>
      <c r="BI14" s="61" t="str">
        <f>IF(BI$10&lt;=LEN(データ入力!$BM10),MID(データ入力!$BM10,BI$10,1),"")</f>
        <v/>
      </c>
      <c r="BJ14" s="61"/>
      <c r="BK14" s="61" t="str">
        <f>IF(BK$10&lt;=LEN(データ入力!$BM10),MID(データ入力!$BM10,BK$10,1),"")</f>
        <v/>
      </c>
      <c r="BL14" s="61"/>
      <c r="BM14" s="61" t="str">
        <f>IF(BM$10&lt;=LEN(データ入力!$BM10),MID(データ入力!$BM10,BM$10,1),"")</f>
        <v/>
      </c>
      <c r="BN14" s="61"/>
      <c r="BO14" s="61" t="str">
        <f>IF(BO$10&lt;=LEN(データ入力!$BM10),MID(データ入力!$BM10,BO$10,1),"")</f>
        <v/>
      </c>
      <c r="BP14" s="61"/>
      <c r="BQ14" s="61" t="str">
        <f>IF(BQ$10&lt;=LEN(データ入力!$BM10),MID(データ入力!$BM10,BQ$10,1),"")</f>
        <v/>
      </c>
      <c r="BR14" s="61"/>
      <c r="BS14" s="61" t="str">
        <f>IF(BS$10&lt;=LEN(データ入力!$BM10),MID(データ入力!$BM10,BS$10,1),"")</f>
        <v/>
      </c>
      <c r="BT14" s="61"/>
      <c r="BU14" s="61" t="str">
        <f>IF(BU$10&lt;=LEN(データ入力!$BM10),MID(データ入力!$BM10,BU$10,1),"")</f>
        <v/>
      </c>
      <c r="BV14" s="61"/>
      <c r="BW14" s="61" t="str">
        <f>IF(BW$10&lt;=LEN(データ入力!$BM10),MID(データ入力!$BM10,BW$10,1),"")</f>
        <v/>
      </c>
      <c r="BX14" s="61"/>
      <c r="BY14" s="61" t="str">
        <f>IF(BY$10&lt;=LEN(データ入力!$BM10),MID(データ入力!$BM10,BY$10,1),"")</f>
        <v/>
      </c>
      <c r="BZ14" s="61"/>
      <c r="CA14" s="61" t="str">
        <f>IF(CA$10&lt;=LEN(データ入力!$BM10),MID(データ入力!$BM10,CA$10,1),"")</f>
        <v/>
      </c>
      <c r="CB14" s="61"/>
      <c r="CC14" s="61" t="str">
        <f>IF(CC$10&lt;=LEN(データ入力!$BM10),MID(データ入力!$BM10,CC$10,1),"")</f>
        <v/>
      </c>
      <c r="CD14" s="61"/>
      <c r="CE14" s="61" t="str">
        <f>IF(CE$10&lt;=LEN(データ入力!$BM10),MID(データ入力!$BM10,CE$10,1),"")</f>
        <v/>
      </c>
      <c r="CF14" s="61"/>
      <c r="CG14" s="61" t="str">
        <f>IF(CG$10&lt;=LEN(データ入力!$BM10),MID(データ入力!$BM10,CG$10,1),"")</f>
        <v/>
      </c>
      <c r="CH14" s="61"/>
      <c r="CI14" s="61" t="str">
        <f>IF(CI$10&lt;=LEN(データ入力!$BM10),MID(データ入力!$BM10,CI$10,1),"")</f>
        <v/>
      </c>
      <c r="CJ14" s="61"/>
      <c r="CK14" s="61" t="str">
        <f>IF(CK$10&lt;=LEN(データ入力!$BM10),MID(データ入力!$BM10,CK$10,1),"")</f>
        <v/>
      </c>
      <c r="CL14" s="61"/>
      <c r="CM14" s="61" t="str">
        <f>IF(CM$10&lt;=LEN(データ入力!$BM10),MID(データ入力!$BM10,CM$10,1),"")</f>
        <v/>
      </c>
      <c r="CN14" s="61"/>
      <c r="CO14" s="61" t="str">
        <f>IF(CO$10&lt;=LEN(データ入力!$BM10),MID(データ入力!$BM10,CO$10,1),"")</f>
        <v/>
      </c>
      <c r="CP14" s="61"/>
      <c r="CQ14" s="61" t="str">
        <f>IF(CQ$10&lt;=LEN(データ入力!$BM10),MID(データ入力!$BM10,CQ$10,1),"")</f>
        <v/>
      </c>
      <c r="CR14" s="61"/>
      <c r="CS14" s="61" t="str">
        <f>IF(CS$10&lt;=LEN(データ入力!$BM10),MID(データ入力!$BM10,CS$10,1),"")</f>
        <v/>
      </c>
      <c r="CT14" s="61"/>
      <c r="CU14" s="61" t="str">
        <f>IF(CU$10&lt;=LEN(データ入力!$BM10),MID(データ入力!$BM10,CU$10,1),"")</f>
        <v/>
      </c>
      <c r="CV14" s="62"/>
    </row>
    <row r="15" spans="1:100" ht="2.1" customHeight="1" x14ac:dyDescent="0.15"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</row>
    <row r="16" spans="1:100" ht="18" customHeight="1" x14ac:dyDescent="0.15">
      <c r="A16" s="23" t="s">
        <v>23</v>
      </c>
      <c r="K16" s="65" t="str">
        <f>IF(K$9&lt;=LEN(データ入力!$BM12),MID(データ入力!$BM12,K$9,1),"")</f>
        <v/>
      </c>
      <c r="L16" s="66" t="str">
        <f>IF(L$9&lt;=LEN(データ入力!$BM12),MID(データ入力!$BM12,L$9,1),"")</f>
        <v/>
      </c>
      <c r="M16" s="66" t="str">
        <f>IF(M$9&lt;=LEN(データ入力!$BM12),MID(データ入力!$BM12,M$9,1),"")</f>
        <v/>
      </c>
      <c r="N16" s="66" t="str">
        <f>IF(N$9&lt;=LEN(データ入力!$BM12),MID(データ入力!$BM12,N$9,1),"")</f>
        <v/>
      </c>
      <c r="O16" s="66" t="str">
        <f>IF(O$9&lt;=LEN(データ入力!$BM12),MID(データ入力!$BM12,O$9,1),"")</f>
        <v/>
      </c>
      <c r="P16" s="66" t="str">
        <f>IF(P$9&lt;=LEN(データ入力!$BM12),MID(データ入力!$BM12,P$9,1),"")</f>
        <v/>
      </c>
      <c r="Q16" s="66" t="str">
        <f>IF(Q$9&lt;=LEN(データ入力!$BM12),MID(データ入力!$BM12,Q$9,1),"")</f>
        <v/>
      </c>
      <c r="R16" s="66" t="str">
        <f>IF(R$9&lt;=LEN(データ入力!$BM12),MID(データ入力!$BM12,R$9,1),"")</f>
        <v/>
      </c>
      <c r="S16" s="66" t="str">
        <f>IF(S$9&lt;=LEN(データ入力!$BM12),MID(データ入力!$BM12,S$9,1),"")</f>
        <v/>
      </c>
      <c r="T16" s="66" t="str">
        <f>IF(T$9&lt;=LEN(データ入力!$BM12),MID(データ入力!$BM12,T$9,1),"")</f>
        <v/>
      </c>
      <c r="U16" s="66" t="str">
        <f>IF(U$9&lt;=LEN(データ入力!$BM12),MID(データ入力!$BM12,U$9,1),"")</f>
        <v/>
      </c>
      <c r="V16" s="66" t="str">
        <f>IF(V$9&lt;=LEN(データ入力!$BM12),MID(データ入力!$BM12,V$9,1),"")</f>
        <v/>
      </c>
      <c r="W16" s="66" t="str">
        <f>IF(W$9&lt;=LEN(データ入力!$BM12),MID(データ入力!$BM12,W$9,1),"")</f>
        <v/>
      </c>
      <c r="X16" s="66" t="str">
        <f>IF(X$9&lt;=LEN(データ入力!$BM12),MID(データ入力!$BM12,X$9,1),"")</f>
        <v/>
      </c>
      <c r="Y16" s="66" t="str">
        <f>IF(Y$9&lt;=LEN(データ入力!$BM12),MID(データ入力!$BM12,Y$9,1),"")</f>
        <v/>
      </c>
      <c r="Z16" s="66" t="str">
        <f>IF(Z$9&lt;=LEN(データ入力!$BM12),MID(データ入力!$BM12,Z$9,1),"")</f>
        <v/>
      </c>
      <c r="AA16" s="66" t="str">
        <f>IF(AA$9&lt;=LEN(データ入力!$BM12),MID(データ入力!$BM12,AA$9,1),"")</f>
        <v/>
      </c>
      <c r="AB16" s="66" t="str">
        <f>IF(AB$9&lt;=LEN(データ入力!$BM12),MID(データ入力!$BM12,AB$9,1),"")</f>
        <v/>
      </c>
      <c r="AC16" s="66" t="str">
        <f>IF(AC$9&lt;=LEN(データ入力!$BM12),MID(データ入力!$BM12,AC$9,1),"")</f>
        <v/>
      </c>
      <c r="AD16" s="66" t="str">
        <f>IF(AD$9&lt;=LEN(データ入力!$BM12),MID(データ入力!$BM12,AD$9,1),"")</f>
        <v/>
      </c>
      <c r="AE16" s="66" t="str">
        <f>IF(AE$9&lt;=LEN(データ入力!$BM12),MID(データ入力!$BM12,AE$9,1),"")</f>
        <v/>
      </c>
      <c r="AF16" s="66" t="str">
        <f>IF(AF$9&lt;=LEN(データ入力!$BM12),MID(データ入力!$BM12,AF$9,1),"")</f>
        <v/>
      </c>
      <c r="AG16" s="66" t="str">
        <f>IF(AG$9&lt;=LEN(データ入力!$BM12),MID(データ入力!$BM12,AG$9,1),"")</f>
        <v/>
      </c>
      <c r="AH16" s="66" t="str">
        <f>IF(AH$9&lt;=LEN(データ入力!$BM12),MID(データ入力!$BM12,AH$9,1),"")</f>
        <v/>
      </c>
      <c r="AI16" s="66" t="str">
        <f>IF(AI$9&lt;=LEN(データ入力!$BM12),MID(データ入力!$BM12,AI$9,1),"")</f>
        <v/>
      </c>
      <c r="AJ16" s="66" t="str">
        <f>IF(AJ$9&lt;=LEN(データ入力!$BM12),MID(データ入力!$BM12,AJ$9,1),"")</f>
        <v/>
      </c>
      <c r="AK16" s="66" t="str">
        <f>IF(AK$9&lt;=LEN(データ入力!$BM12),MID(データ入力!$BM12,AK$9,1),"")</f>
        <v/>
      </c>
      <c r="AL16" s="66" t="str">
        <f>IF(AL$9&lt;=LEN(データ入力!$BM12),MID(データ入力!$BM12,AL$9,1),"")</f>
        <v/>
      </c>
      <c r="AM16" s="66" t="str">
        <f>IF(AM$9&lt;=LEN(データ入力!$BM12),MID(データ入力!$BM12,AM$9,1),"")</f>
        <v/>
      </c>
      <c r="AN16" s="66" t="str">
        <f>IF(AN$9&lt;=LEN(データ入力!$BM12),MID(データ入力!$BM12,AN$9,1),"")</f>
        <v/>
      </c>
      <c r="AO16" s="66" t="str">
        <f>IF(AO$9&lt;=LEN(データ入力!$BM12),MID(データ入力!$BM12,AO$9,1),"")</f>
        <v/>
      </c>
      <c r="AP16" s="66" t="str">
        <f>IF(AP$9&lt;=LEN(データ入力!$BM12),MID(データ入力!$BM12,AP$9,1),"")</f>
        <v/>
      </c>
      <c r="AQ16" s="66" t="str">
        <f>IF(AQ$9&lt;=LEN(データ入力!$BM12),MID(データ入力!$BM12,AQ$9,1),"")</f>
        <v/>
      </c>
      <c r="AR16" s="66" t="str">
        <f>IF(AR$9&lt;=LEN(データ入力!$BM12),MID(データ入力!$BM12,AR$9,1),"")</f>
        <v/>
      </c>
      <c r="AS16" s="66" t="str">
        <f>IF(AS$9&lt;=LEN(データ入力!$BM12),MID(データ入力!$BM12,AS$9,1),"")</f>
        <v/>
      </c>
      <c r="AT16" s="66" t="str">
        <f>IF(AT$9&lt;=LEN(データ入力!$BM12),MID(データ入力!$BM12,AT$9,1),"")</f>
        <v/>
      </c>
      <c r="AU16" s="66" t="str">
        <f>IF(AU$9&lt;=LEN(データ入力!$BM12),MID(データ入力!$BM12,AU$9,1),"")</f>
        <v/>
      </c>
      <c r="AV16" s="66" t="str">
        <f>IF(AV$9&lt;=LEN(データ入力!$BM12),MID(データ入力!$BM12,AV$9,1),"")</f>
        <v/>
      </c>
      <c r="AW16" s="66" t="str">
        <f>IF(AW$9&lt;=LEN(データ入力!$BM12),MID(データ入力!$BM12,AW$9,1),"")</f>
        <v/>
      </c>
      <c r="AX16" s="66" t="str">
        <f>IF(AX$9&lt;=LEN(データ入力!$BM12),MID(データ入力!$BM12,AX$9,1),"")</f>
        <v/>
      </c>
      <c r="AY16" s="66" t="str">
        <f>IF(AY$9&lt;=LEN(データ入力!$BM12),MID(データ入力!$BM12,AY$9,1),"")</f>
        <v/>
      </c>
      <c r="AZ16" s="66" t="str">
        <f>IF(AZ$9&lt;=LEN(データ入力!$BM12),MID(データ入力!$BM12,AZ$9,1),"")</f>
        <v/>
      </c>
      <c r="BA16" s="66" t="str">
        <f>IF(BA$9&lt;=LEN(データ入力!$BM12),MID(データ入力!$BM12,BA$9,1),"")</f>
        <v/>
      </c>
      <c r="BB16" s="66" t="str">
        <f>IF(BB$9&lt;=LEN(データ入力!$BM12),MID(データ入力!$BM12,BB$9,1),"")</f>
        <v/>
      </c>
      <c r="BC16" s="66" t="str">
        <f>IF(BC$9&lt;=LEN(データ入力!$BM12),MID(データ入力!$BM12,BC$9,1),"")</f>
        <v/>
      </c>
      <c r="BD16" s="66" t="str">
        <f>IF(BD$9&lt;=LEN(データ入力!$BM12),MID(データ入力!$BM12,BD$9,1),"")</f>
        <v/>
      </c>
      <c r="BE16" s="66" t="str">
        <f>IF(BE$9&lt;=LEN(データ入力!$BM12),MID(データ入力!$BM12,BE$9,1),"")</f>
        <v/>
      </c>
      <c r="BF16" s="66" t="str">
        <f>IF(BF$9&lt;=LEN(データ入力!$BM12),MID(データ入力!$BM12,BF$9,1),"")</f>
        <v/>
      </c>
      <c r="BG16" s="66" t="str">
        <f>IF(BG$9&lt;=LEN(データ入力!$BM12),MID(データ入力!$BM12,BG$9,1),"")</f>
        <v/>
      </c>
      <c r="BH16" s="66" t="str">
        <f>IF(BH$9&lt;=LEN(データ入力!$BM12),MID(データ入力!$BM12,BH$9,1),"")</f>
        <v/>
      </c>
      <c r="BI16" s="66" t="str">
        <f>IF(BI$9&lt;=LEN(データ入力!$BM12),MID(データ入力!$BM12,BI$9,1),"")</f>
        <v/>
      </c>
      <c r="BJ16" s="66" t="str">
        <f>IF(BJ$9&lt;=LEN(データ入力!$BM12),MID(データ入力!$BM12,BJ$9,1),"")</f>
        <v/>
      </c>
      <c r="BK16" s="66" t="str">
        <f>IF(BK$9&lt;=LEN(データ入力!$BM12),MID(データ入力!$BM12,BK$9,1),"")</f>
        <v/>
      </c>
      <c r="BL16" s="66" t="str">
        <f>IF(BL$9&lt;=LEN(データ入力!$BM12),MID(データ入力!$BM12,BL$9,1),"")</f>
        <v/>
      </c>
      <c r="BM16" s="66" t="str">
        <f>IF(BM$9&lt;=LEN(データ入力!$BM12),MID(データ入力!$BM12,BM$9,1),"")</f>
        <v/>
      </c>
      <c r="BN16" s="66" t="str">
        <f>IF(BN$9&lt;=LEN(データ入力!$BM12),MID(データ入力!$BM12,BN$9,1),"")</f>
        <v/>
      </c>
      <c r="BO16" s="66" t="str">
        <f>IF(BO$9&lt;=LEN(データ入力!$BM12),MID(データ入力!$BM12,BO$9,1),"")</f>
        <v/>
      </c>
      <c r="BP16" s="66" t="str">
        <f>IF(BP$9&lt;=LEN(データ入力!$BM12),MID(データ入力!$BM12,BP$9,1),"")</f>
        <v/>
      </c>
      <c r="BQ16" s="66" t="str">
        <f>IF(BQ$9&lt;=LEN(データ入力!$BM12),MID(データ入力!$BM12,BQ$9,1),"")</f>
        <v/>
      </c>
      <c r="BR16" s="66" t="str">
        <f>IF(BR$9&lt;=LEN(データ入力!$BM12),MID(データ入力!$BM12,BR$9,1),"")</f>
        <v/>
      </c>
      <c r="BS16" s="66" t="str">
        <f>IF(BS$9&lt;=LEN(データ入力!$BM12),MID(データ入力!$BM12,BS$9,1),"")</f>
        <v/>
      </c>
      <c r="BT16" s="66" t="str">
        <f>IF(BT$9&lt;=LEN(データ入力!$BM12),MID(データ入力!$BM12,BT$9,1),"")</f>
        <v/>
      </c>
      <c r="BU16" s="66" t="str">
        <f>IF(BU$9&lt;=LEN(データ入力!$BM12),MID(データ入力!$BM12,BU$9,1),"")</f>
        <v/>
      </c>
      <c r="BV16" s="66" t="str">
        <f>IF(BV$9&lt;=LEN(データ入力!$BM12),MID(データ入力!$BM12,BV$9,1),"")</f>
        <v/>
      </c>
      <c r="BW16" s="66" t="str">
        <f>IF(BW$9&lt;=LEN(データ入力!$BM12),MID(データ入力!$BM12,BW$9,1),"")</f>
        <v/>
      </c>
      <c r="BX16" s="66" t="str">
        <f>IF(BX$9&lt;=LEN(データ入力!$BM12),MID(データ入力!$BM12,BX$9,1),"")</f>
        <v/>
      </c>
      <c r="BY16" s="66" t="str">
        <f>IF(BY$9&lt;=LEN(データ入力!$BM12),MID(データ入力!$BM12,BY$9,1),"")</f>
        <v/>
      </c>
      <c r="BZ16" s="66" t="str">
        <f>IF(BZ$9&lt;=LEN(データ入力!$BM12),MID(データ入力!$BM12,BZ$9,1),"")</f>
        <v/>
      </c>
      <c r="CA16" s="66" t="str">
        <f>IF(CA$9&lt;=LEN(データ入力!$BM12),MID(データ入力!$BM12,CA$9,1),"")</f>
        <v/>
      </c>
      <c r="CB16" s="66" t="str">
        <f>IF(CB$9&lt;=LEN(データ入力!$BM12),MID(データ入力!$BM12,CB$9,1),"")</f>
        <v/>
      </c>
      <c r="CC16" s="66" t="str">
        <f>IF(CC$9&lt;=LEN(データ入力!$BM12),MID(データ入力!$BM12,CC$9,1),"")</f>
        <v/>
      </c>
      <c r="CD16" s="66" t="str">
        <f>IF(CD$9&lt;=LEN(データ入力!$BM12),MID(データ入力!$BM12,CD$9,1),"")</f>
        <v/>
      </c>
      <c r="CE16" s="66" t="str">
        <f>IF(CE$9&lt;=LEN(データ入力!$BM12),MID(データ入力!$BM12,CE$9,1),"")</f>
        <v/>
      </c>
      <c r="CF16" s="66" t="str">
        <f>IF(CF$9&lt;=LEN(データ入力!$BM12),MID(データ入力!$BM12,CF$9,1),"")</f>
        <v/>
      </c>
      <c r="CG16" s="66" t="str">
        <f>IF(CG$9&lt;=LEN(データ入力!$BM12),MID(データ入力!$BM12,CG$9,1),"")</f>
        <v/>
      </c>
      <c r="CH16" s="66" t="str">
        <f>IF(CH$9&lt;=LEN(データ入力!$BM12),MID(データ入力!$BM12,CH$9,1),"")</f>
        <v/>
      </c>
      <c r="CI16" s="66" t="str">
        <f>IF(CI$9&lt;=LEN(データ入力!$BM12),MID(データ入力!$BM12,CI$9,1),"")</f>
        <v/>
      </c>
      <c r="CJ16" s="66" t="str">
        <f>IF(CJ$9&lt;=LEN(データ入力!$BM12),MID(データ入力!$BM12,CJ$9,1),"")</f>
        <v/>
      </c>
      <c r="CK16" s="66" t="str">
        <f>IF(CK$9&lt;=LEN(データ入力!$BM12),MID(データ入力!$BM12,CK$9,1),"")</f>
        <v/>
      </c>
      <c r="CL16" s="66" t="str">
        <f>IF(CL$9&lt;=LEN(データ入力!$BM12),MID(データ入力!$BM12,CL$9,1),"")</f>
        <v/>
      </c>
      <c r="CM16" s="66" t="str">
        <f>IF(CM$9&lt;=LEN(データ入力!$BM12),MID(データ入力!$BM12,CM$9,1),"")</f>
        <v/>
      </c>
      <c r="CN16" s="66" t="str">
        <f>IF(CN$9&lt;=LEN(データ入力!$BM12),MID(データ入力!$BM12,CN$9,1),"")</f>
        <v/>
      </c>
      <c r="CO16" s="66" t="str">
        <f>IF(CO$9&lt;=LEN(データ入力!$BM12),MID(データ入力!$BM12,CO$9,1),"")</f>
        <v/>
      </c>
      <c r="CP16" s="66" t="str">
        <f>IF(CP$9&lt;=LEN(データ入力!$BM12),MID(データ入力!$BM12,CP$9,1),"")</f>
        <v/>
      </c>
      <c r="CQ16" s="66" t="str">
        <f>IF(CQ$9&lt;=LEN(データ入力!$BM12),MID(データ入力!$BM12,CQ$9,1),"")</f>
        <v/>
      </c>
      <c r="CR16" s="66" t="str">
        <f>IF(CR$9&lt;=LEN(データ入力!$BM12),MID(データ入力!$BM12,CR$9,1),"")</f>
        <v/>
      </c>
      <c r="CS16" s="66" t="str">
        <f>IF(CS$9&lt;=LEN(データ入力!$BM12),MID(データ入力!$BM12,CS$9,1),"")</f>
        <v/>
      </c>
      <c r="CT16" s="66" t="str">
        <f>IF(CT$9&lt;=LEN(データ入力!$BM12),MID(データ入力!$BM12,CT$9,1),"")</f>
        <v/>
      </c>
      <c r="CU16" s="66" t="str">
        <f>IF(CU$9&lt;=LEN(データ入力!$BM12),MID(データ入力!$BM12,CU$9,1),"")</f>
        <v/>
      </c>
      <c r="CV16" s="67" t="str">
        <f>IF(CV$9&lt;=LEN(データ入力!$BM12),MID(データ入力!$BM12,CV$9,1),"")</f>
        <v/>
      </c>
    </row>
    <row r="17" spans="1:100" ht="18" customHeight="1" x14ac:dyDescent="0.15">
      <c r="A17" s="23" t="s">
        <v>30</v>
      </c>
      <c r="K17" s="60" t="str">
        <f>IF(K$10&lt;=LEN(データ入力!$BM13),MID(データ入力!$BM13,K$10,1),"")</f>
        <v/>
      </c>
      <c r="L17" s="61"/>
      <c r="M17" s="61" t="str">
        <f>IF(M$10&lt;=LEN(データ入力!$BM13),MID(データ入力!$BM13,M$10,1),"")</f>
        <v/>
      </c>
      <c r="N17" s="61"/>
      <c r="O17" s="61" t="str">
        <f>IF(O$10&lt;=LEN(データ入力!$BM13),MID(データ入力!$BM13,O$10,1),"")</f>
        <v/>
      </c>
      <c r="P17" s="61"/>
      <c r="Q17" s="61" t="str">
        <f>IF(Q$10&lt;=LEN(データ入力!$BM13),MID(データ入力!$BM13,Q$10,1),"")</f>
        <v/>
      </c>
      <c r="R17" s="61"/>
      <c r="S17" s="61" t="str">
        <f>IF(S$10&lt;=LEN(データ入力!$BM13),MID(データ入力!$BM13,S$10,1),"")</f>
        <v/>
      </c>
      <c r="T17" s="61"/>
      <c r="U17" s="61" t="str">
        <f>IF(U$10&lt;=LEN(データ入力!$BM13),MID(データ入力!$BM13,U$10,1),"")</f>
        <v/>
      </c>
      <c r="V17" s="61"/>
      <c r="W17" s="61" t="str">
        <f>IF(W$10&lt;=LEN(データ入力!$BM13),MID(データ入力!$BM13,W$10,1),"")</f>
        <v/>
      </c>
      <c r="X17" s="61"/>
      <c r="Y17" s="61" t="str">
        <f>IF(Y$10&lt;=LEN(データ入力!$BM13),MID(データ入力!$BM13,Y$10,1),"")</f>
        <v/>
      </c>
      <c r="Z17" s="61"/>
      <c r="AA17" s="61" t="str">
        <f>IF(AA$10&lt;=LEN(データ入力!$BM13),MID(データ入力!$BM13,AA$10,1),"")</f>
        <v/>
      </c>
      <c r="AB17" s="61"/>
      <c r="AC17" s="61" t="str">
        <f>IF(AC$10&lt;=LEN(データ入力!$BM13),MID(データ入力!$BM13,AC$10,1),"")</f>
        <v/>
      </c>
      <c r="AD17" s="61"/>
      <c r="AE17" s="61" t="str">
        <f>IF(AE$10&lt;=LEN(データ入力!$BM13),MID(データ入力!$BM13,AE$10,1),"")</f>
        <v/>
      </c>
      <c r="AF17" s="61"/>
      <c r="AG17" s="61" t="str">
        <f>IF(AG$10&lt;=LEN(データ入力!$BM13),MID(データ入力!$BM13,AG$10,1),"")</f>
        <v/>
      </c>
      <c r="AH17" s="61"/>
      <c r="AI17" s="61" t="str">
        <f>IF(AI$10&lt;=LEN(データ入力!$BM13),MID(データ入力!$BM13,AI$10,1),"")</f>
        <v/>
      </c>
      <c r="AJ17" s="61"/>
      <c r="AK17" s="61" t="str">
        <f>IF(AK$10&lt;=LEN(データ入力!$BM13),MID(データ入力!$BM13,AK$10,1),"")</f>
        <v/>
      </c>
      <c r="AL17" s="61"/>
      <c r="AM17" s="61" t="str">
        <f>IF(AM$10&lt;=LEN(データ入力!$BM13),MID(データ入力!$BM13,AM$10,1),"")</f>
        <v/>
      </c>
      <c r="AN17" s="61"/>
      <c r="AO17" s="61" t="str">
        <f>IF(AO$10&lt;=LEN(データ入力!$BM13),MID(データ入力!$BM13,AO$10,1),"")</f>
        <v/>
      </c>
      <c r="AP17" s="61"/>
      <c r="AQ17" s="61" t="str">
        <f>IF(AQ$10&lt;=LEN(データ入力!$BM13),MID(データ入力!$BM13,AQ$10,1),"")</f>
        <v/>
      </c>
      <c r="AR17" s="61"/>
      <c r="AS17" s="61" t="str">
        <f>IF(AS$10&lt;=LEN(データ入力!$BM13),MID(データ入力!$BM13,AS$10,1),"")</f>
        <v/>
      </c>
      <c r="AT17" s="61"/>
      <c r="AU17" s="61" t="str">
        <f>IF(AU$10&lt;=LEN(データ入力!$BM13),MID(データ入力!$BM13,AU$10,1),"")</f>
        <v/>
      </c>
      <c r="AV17" s="61"/>
      <c r="AW17" s="61" t="str">
        <f>IF(AW$10&lt;=LEN(データ入力!$BM13),MID(データ入力!$BM13,AW$10,1),"")</f>
        <v/>
      </c>
      <c r="AX17" s="61"/>
      <c r="AY17" s="61" t="str">
        <f>IF(AY$10&lt;=LEN(データ入力!$BM13),MID(データ入力!$BM13,AY$10,1),"")</f>
        <v/>
      </c>
      <c r="AZ17" s="61"/>
      <c r="BA17" s="61" t="str">
        <f>IF(BA$10&lt;=LEN(データ入力!$BM13),MID(データ入力!$BM13,BA$10,1),"")</f>
        <v/>
      </c>
      <c r="BB17" s="61"/>
      <c r="BC17" s="61" t="str">
        <f>IF(BC$10&lt;=LEN(データ入力!$BM13),MID(データ入力!$BM13,BC$10,1),"")</f>
        <v/>
      </c>
      <c r="BD17" s="61"/>
      <c r="BE17" s="61" t="str">
        <f>IF(BE$10&lt;=LEN(データ入力!$BM13),MID(データ入力!$BM13,BE$10,1),"")</f>
        <v/>
      </c>
      <c r="BF17" s="61"/>
      <c r="BG17" s="61" t="str">
        <f>IF(BG$10&lt;=LEN(データ入力!$BM13),MID(データ入力!$BM13,BG$10,1),"")</f>
        <v/>
      </c>
      <c r="BH17" s="61"/>
      <c r="BI17" s="61" t="str">
        <f>IF(BI$10&lt;=LEN(データ入力!$BM13),MID(データ入力!$BM13,BI$10,1),"")</f>
        <v/>
      </c>
      <c r="BJ17" s="61"/>
      <c r="BK17" s="61" t="str">
        <f>IF(BK$10&lt;=LEN(データ入力!$BM13),MID(データ入力!$BM13,BK$10,1),"")</f>
        <v/>
      </c>
      <c r="BL17" s="61"/>
      <c r="BM17" s="61" t="str">
        <f>IF(BM$10&lt;=LEN(データ入力!$BM13),MID(データ入力!$BM13,BM$10,1),"")</f>
        <v/>
      </c>
      <c r="BN17" s="61"/>
      <c r="BO17" s="61" t="str">
        <f>IF(BO$10&lt;=LEN(データ入力!$BM13),MID(データ入力!$BM13,BO$10,1),"")</f>
        <v/>
      </c>
      <c r="BP17" s="61"/>
      <c r="BQ17" s="61" t="str">
        <f>IF(BQ$10&lt;=LEN(データ入力!$BM13),MID(データ入力!$BM13,BQ$10,1),"")</f>
        <v/>
      </c>
      <c r="BR17" s="61"/>
      <c r="BS17" s="61" t="str">
        <f>IF(BS$10&lt;=LEN(データ入力!$BM13),MID(データ入力!$BM13,BS$10,1),"")</f>
        <v/>
      </c>
      <c r="BT17" s="61"/>
      <c r="BU17" s="61" t="str">
        <f>IF(BU$10&lt;=LEN(データ入力!$BM13),MID(データ入力!$BM13,BU$10,1),"")</f>
        <v/>
      </c>
      <c r="BV17" s="61"/>
      <c r="BW17" s="61" t="str">
        <f>IF(BW$10&lt;=LEN(データ入力!$BM13),MID(データ入力!$BM13,BW$10,1),"")</f>
        <v/>
      </c>
      <c r="BX17" s="61"/>
      <c r="BY17" s="61" t="str">
        <f>IF(BY$10&lt;=LEN(データ入力!$BM13),MID(データ入力!$BM13,BY$10,1),"")</f>
        <v/>
      </c>
      <c r="BZ17" s="61"/>
      <c r="CA17" s="61" t="str">
        <f>IF(CA$10&lt;=LEN(データ入力!$BM13),MID(データ入力!$BM13,CA$10,1),"")</f>
        <v/>
      </c>
      <c r="CB17" s="61"/>
      <c r="CC17" s="61" t="str">
        <f>IF(CC$10&lt;=LEN(データ入力!$BM13),MID(データ入力!$BM13,CC$10,1),"")</f>
        <v/>
      </c>
      <c r="CD17" s="61"/>
      <c r="CE17" s="61" t="str">
        <f>IF(CE$10&lt;=LEN(データ入力!$BM13),MID(データ入力!$BM13,CE$10,1),"")</f>
        <v/>
      </c>
      <c r="CF17" s="61"/>
      <c r="CG17" s="61" t="str">
        <f>IF(CG$10&lt;=LEN(データ入力!$BM13),MID(データ入力!$BM13,CG$10,1),"")</f>
        <v/>
      </c>
      <c r="CH17" s="61"/>
      <c r="CI17" s="61" t="str">
        <f>IF(CI$10&lt;=LEN(データ入力!$BM13),MID(データ入力!$BM13,CI$10,1),"")</f>
        <v/>
      </c>
      <c r="CJ17" s="61"/>
      <c r="CK17" s="61" t="str">
        <f>IF(CK$10&lt;=LEN(データ入力!$BM13),MID(データ入力!$BM13,CK$10,1),"")</f>
        <v/>
      </c>
      <c r="CL17" s="61"/>
      <c r="CM17" s="61" t="str">
        <f>IF(CM$10&lt;=LEN(データ入力!$BM13),MID(データ入力!$BM13,CM$10,1),"")</f>
        <v/>
      </c>
      <c r="CN17" s="61"/>
      <c r="CO17" s="61" t="str">
        <f>IF(CO$10&lt;=LEN(データ入力!$BM13),MID(データ入力!$BM13,CO$10,1),"")</f>
        <v/>
      </c>
      <c r="CP17" s="61"/>
      <c r="CQ17" s="61" t="str">
        <f>IF(CQ$10&lt;=LEN(データ入力!$BM13),MID(データ入力!$BM13,CQ$10,1),"")</f>
        <v/>
      </c>
      <c r="CR17" s="61"/>
      <c r="CS17" s="61" t="str">
        <f>IF(CS$10&lt;=LEN(データ入力!$BM13),MID(データ入力!$BM13,CS$10,1),"")</f>
        <v/>
      </c>
      <c r="CT17" s="61"/>
      <c r="CU17" s="61" t="str">
        <f>IF(CU$10&lt;=LEN(データ入力!$BM13),MID(データ入力!$BM13,CU$10,1),"")</f>
        <v/>
      </c>
      <c r="CV17" s="62"/>
    </row>
    <row r="18" spans="1:100" ht="2.1" customHeight="1" x14ac:dyDescent="0.15"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</row>
    <row r="19" spans="1:100" ht="18" customHeight="1" x14ac:dyDescent="0.15">
      <c r="A19" s="23" t="s">
        <v>32</v>
      </c>
      <c r="K19" s="60" t="str">
        <f>IF(K$10&lt;=LEN(データ入力!$BM15),MID(データ入力!$BM15,K$10,1),"")</f>
        <v/>
      </c>
      <c r="L19" s="61"/>
      <c r="M19" s="61" t="str">
        <f>IF(M$10&lt;=LEN(データ入力!$BM15),MID(データ入力!$BM15,M$10,1),"")</f>
        <v/>
      </c>
      <c r="N19" s="61"/>
      <c r="O19" s="61" t="str">
        <f>IF(O$10&lt;=LEN(データ入力!$BM15),MID(データ入力!$BM15,O$10,1),"")</f>
        <v/>
      </c>
      <c r="P19" s="61"/>
      <c r="Q19" s="61" t="str">
        <f>IF(Q$10&lt;=LEN(データ入力!$BM15),MID(データ入力!$BM15,Q$10,1),"")</f>
        <v/>
      </c>
      <c r="R19" s="61"/>
      <c r="S19" s="61" t="str">
        <f>IF(S$10&lt;=LEN(データ入力!$BM15),MID(データ入力!$BM15,S$10,1),"")</f>
        <v/>
      </c>
      <c r="T19" s="61"/>
      <c r="U19" s="61" t="str">
        <f>IF(U$10&lt;=LEN(データ入力!$BM15),MID(データ入力!$BM15,U$10,1),"")</f>
        <v/>
      </c>
      <c r="V19" s="61"/>
      <c r="W19" s="61" t="str">
        <f>IF(W$10&lt;=LEN(データ入力!$BM15),MID(データ入力!$BM15,W$10,1),"")</f>
        <v/>
      </c>
      <c r="X19" s="61"/>
      <c r="Y19" s="61" t="str">
        <f>IF(Y$10&lt;=LEN(データ入力!$BM15),MID(データ入力!$BM15,Y$10,1),"")</f>
        <v/>
      </c>
      <c r="Z19" s="61"/>
      <c r="AA19" s="61" t="str">
        <f>IF(AA$10&lt;=LEN(データ入力!$BM15),MID(データ入力!$BM15,AA$10,1),"")</f>
        <v/>
      </c>
      <c r="AB19" s="61"/>
      <c r="AC19" s="61" t="str">
        <f>IF(AC$10&lt;=LEN(データ入力!$BM15),MID(データ入力!$BM15,AC$10,1),"")</f>
        <v/>
      </c>
      <c r="AD19" s="62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</row>
    <row r="20" spans="1:100" ht="2.1" customHeight="1" x14ac:dyDescent="0.15"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</row>
    <row r="21" spans="1:100" ht="18" customHeight="1" x14ac:dyDescent="0.15">
      <c r="A21" s="23" t="s">
        <v>23</v>
      </c>
      <c r="K21" s="65" t="str">
        <f>IF(K$9&lt;=LEN(データ入力!$BM17),MID(データ入力!$BM17,K$9,1),"")</f>
        <v/>
      </c>
      <c r="L21" s="66" t="str">
        <f>IF(L$9&lt;=LEN(データ入力!$BM17),MID(データ入力!$BM17,L$9,1),"")</f>
        <v/>
      </c>
      <c r="M21" s="66" t="str">
        <f>IF(M$9&lt;=LEN(データ入力!$BM17),MID(データ入力!$BM17,M$9,1),"")</f>
        <v/>
      </c>
      <c r="N21" s="66" t="str">
        <f>IF(N$9&lt;=LEN(データ入力!$BM17),MID(データ入力!$BM17,N$9,1),"")</f>
        <v/>
      </c>
      <c r="O21" s="66" t="str">
        <f>IF(O$9&lt;=LEN(データ入力!$BM17),MID(データ入力!$BM17,O$9,1),"")</f>
        <v/>
      </c>
      <c r="P21" s="66" t="str">
        <f>IF(P$9&lt;=LEN(データ入力!$BM17),MID(データ入力!$BM17,P$9,1),"")</f>
        <v/>
      </c>
      <c r="Q21" s="66" t="str">
        <f>IF(Q$9&lt;=LEN(データ入力!$BM17),MID(データ入力!$BM17,Q$9,1),"")</f>
        <v/>
      </c>
      <c r="R21" s="66" t="str">
        <f>IF(R$9&lt;=LEN(データ入力!$BM17),MID(データ入力!$BM17,R$9,1),"")</f>
        <v/>
      </c>
      <c r="S21" s="66" t="str">
        <f>IF(S$9&lt;=LEN(データ入力!$BM17),MID(データ入力!$BM17,S$9,1),"")</f>
        <v/>
      </c>
      <c r="T21" s="66" t="str">
        <f>IF(T$9&lt;=LEN(データ入力!$BM17),MID(データ入力!$BM17,T$9,1),"")</f>
        <v/>
      </c>
      <c r="U21" s="66" t="str">
        <f>IF(U$9&lt;=LEN(データ入力!$BM17),MID(データ入力!$BM17,U$9,1),"")</f>
        <v/>
      </c>
      <c r="V21" s="66" t="str">
        <f>IF(V$9&lt;=LEN(データ入力!$BM17),MID(データ入力!$BM17,V$9,1),"")</f>
        <v/>
      </c>
      <c r="W21" s="66" t="str">
        <f>IF(W$9&lt;=LEN(データ入力!$BM17),MID(データ入力!$BM17,W$9,1),"")</f>
        <v/>
      </c>
      <c r="X21" s="66" t="str">
        <f>IF(X$9&lt;=LEN(データ入力!$BM17),MID(データ入力!$BM17,X$9,1),"")</f>
        <v/>
      </c>
      <c r="Y21" s="66" t="str">
        <f>IF(Y$9&lt;=LEN(データ入力!$BM17),MID(データ入力!$BM17,Y$9,1),"")</f>
        <v/>
      </c>
      <c r="Z21" s="66" t="str">
        <f>IF(Z$9&lt;=LEN(データ入力!$BM17),MID(データ入力!$BM17,Z$9,1),"")</f>
        <v/>
      </c>
      <c r="AA21" s="66" t="str">
        <f>IF(AA$9&lt;=LEN(データ入力!$BM17),MID(データ入力!$BM17,AA$9,1),"")</f>
        <v/>
      </c>
      <c r="AB21" s="66" t="str">
        <f>IF(AB$9&lt;=LEN(データ入力!$BM17),MID(データ入力!$BM17,AB$9,1),"")</f>
        <v/>
      </c>
      <c r="AC21" s="66" t="str">
        <f>IF(AC$9&lt;=LEN(データ入力!$BM17),MID(データ入力!$BM17,AC$9,1),"")</f>
        <v/>
      </c>
      <c r="AD21" s="66" t="str">
        <f>IF(AD$9&lt;=LEN(データ入力!$BM17),MID(データ入力!$BM17,AD$9,1),"")</f>
        <v/>
      </c>
      <c r="AE21" s="66" t="str">
        <f>IF(AE$9&lt;=LEN(データ入力!$BM17),MID(データ入力!$BM17,AE$9,1),"")</f>
        <v/>
      </c>
      <c r="AF21" s="66" t="str">
        <f>IF(AF$9&lt;=LEN(データ入力!$BM17),MID(データ入力!$BM17,AF$9,1),"")</f>
        <v/>
      </c>
      <c r="AG21" s="66" t="str">
        <f>IF(AG$9&lt;=LEN(データ入力!$BM17),MID(データ入力!$BM17,AG$9,1),"")</f>
        <v/>
      </c>
      <c r="AH21" s="66" t="str">
        <f>IF(AH$9&lt;=LEN(データ入力!$BM17),MID(データ入力!$BM17,AH$9,1),"")</f>
        <v/>
      </c>
      <c r="AI21" s="66" t="str">
        <f>IF(AI$9&lt;=LEN(データ入力!$BM17),MID(データ入力!$BM17,AI$9,1),"")</f>
        <v/>
      </c>
      <c r="AJ21" s="66" t="str">
        <f>IF(AJ$9&lt;=LEN(データ入力!$BM17),MID(データ入力!$BM17,AJ$9,1),"")</f>
        <v/>
      </c>
      <c r="AK21" s="66" t="str">
        <f>IF(AK$9&lt;=LEN(データ入力!$BM17),MID(データ入力!$BM17,AK$9,1),"")</f>
        <v/>
      </c>
      <c r="AL21" s="66" t="str">
        <f>IF(AL$9&lt;=LEN(データ入力!$BM17),MID(データ入力!$BM17,AL$9,1),"")</f>
        <v/>
      </c>
      <c r="AM21" s="66" t="str">
        <f>IF(AM$9&lt;=LEN(データ入力!$BM17),MID(データ入力!$BM17,AM$9,1),"")</f>
        <v/>
      </c>
      <c r="AN21" s="66" t="str">
        <f>IF(AN$9&lt;=LEN(データ入力!$BM17),MID(データ入力!$BM17,AN$9,1),"")</f>
        <v/>
      </c>
      <c r="AO21" s="66" t="str">
        <f>IF(AO$9&lt;=LEN(データ入力!$BM17),MID(データ入力!$BM17,AO$9,1),"")</f>
        <v/>
      </c>
      <c r="AP21" s="66" t="str">
        <f>IF(AP$9&lt;=LEN(データ入力!$BM17),MID(データ入力!$BM17,AP$9,1),"")</f>
        <v/>
      </c>
      <c r="AQ21" s="66" t="str">
        <f>IF(AQ$9&lt;=LEN(データ入力!$BM17),MID(データ入力!$BM17,AQ$9,1),"")</f>
        <v/>
      </c>
      <c r="AR21" s="66" t="str">
        <f>IF(AR$9&lt;=LEN(データ入力!$BM17),MID(データ入力!$BM17,AR$9,1),"")</f>
        <v/>
      </c>
      <c r="AS21" s="66" t="str">
        <f>IF(AS$9&lt;=LEN(データ入力!$BM17),MID(データ入力!$BM17,AS$9,1),"")</f>
        <v/>
      </c>
      <c r="AT21" s="66" t="str">
        <f>IF(AT$9&lt;=LEN(データ入力!$BM17),MID(データ入力!$BM17,AT$9,1),"")</f>
        <v/>
      </c>
      <c r="AU21" s="66" t="str">
        <f>IF(AU$9&lt;=LEN(データ入力!$BM17),MID(データ入力!$BM17,AU$9,1),"")</f>
        <v/>
      </c>
      <c r="AV21" s="66" t="str">
        <f>IF(AV$9&lt;=LEN(データ入力!$BM17),MID(データ入力!$BM17,AV$9,1),"")</f>
        <v/>
      </c>
      <c r="AW21" s="66" t="str">
        <f>IF(AW$9&lt;=LEN(データ入力!$BM17),MID(データ入力!$BM17,AW$9,1),"")</f>
        <v/>
      </c>
      <c r="AX21" s="67" t="str">
        <f>IF(AX$9&lt;=LEN(データ入力!$BM17),MID(データ入力!$BM17,AX$9,1),"")</f>
        <v/>
      </c>
      <c r="AY21" s="64"/>
      <c r="AZ21" s="64"/>
      <c r="BA21" s="64"/>
      <c r="BB21" s="69" t="s">
        <v>26</v>
      </c>
      <c r="BC21" s="69"/>
      <c r="BD21" s="69"/>
      <c r="BE21" s="69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</row>
    <row r="22" spans="1:100" ht="18" customHeight="1" x14ac:dyDescent="0.15">
      <c r="A22" s="23" t="s">
        <v>36</v>
      </c>
      <c r="K22" s="60" t="str">
        <f>IF(K$10&lt;=LEN(データ入力!$BM18),MID(データ入力!$BM18,K$10,1),"")</f>
        <v/>
      </c>
      <c r="L22" s="61"/>
      <c r="M22" s="61" t="str">
        <f>IF(M$10&lt;=LEN(データ入力!$BM18),MID(データ入力!$BM18,M$10,1),"")</f>
        <v/>
      </c>
      <c r="N22" s="61"/>
      <c r="O22" s="61" t="str">
        <f>IF(O$10&lt;=LEN(データ入力!$BM18),MID(データ入力!$BM18,O$10,1),"")</f>
        <v/>
      </c>
      <c r="P22" s="61"/>
      <c r="Q22" s="61" t="str">
        <f>IF(Q$10&lt;=LEN(データ入力!$BM18),MID(データ入力!$BM18,Q$10,1),"")</f>
        <v/>
      </c>
      <c r="R22" s="61"/>
      <c r="S22" s="61" t="str">
        <f>IF(S$10&lt;=LEN(データ入力!$BM18),MID(データ入力!$BM18,S$10,1),"")</f>
        <v/>
      </c>
      <c r="T22" s="61"/>
      <c r="U22" s="61" t="str">
        <f>IF(U$10&lt;=LEN(データ入力!$BM18),MID(データ入力!$BM18,U$10,1),"")</f>
        <v/>
      </c>
      <c r="V22" s="61"/>
      <c r="W22" s="61" t="str">
        <f>IF(W$10&lt;=LEN(データ入力!$BM18),MID(データ入力!$BM18,W$10,1),"")</f>
        <v/>
      </c>
      <c r="X22" s="61"/>
      <c r="Y22" s="61" t="str">
        <f>IF(Y$10&lt;=LEN(データ入力!$BM18),MID(データ入力!$BM18,Y$10,1),"")</f>
        <v/>
      </c>
      <c r="Z22" s="61"/>
      <c r="AA22" s="61" t="str">
        <f>IF(AA$10&lt;=LEN(データ入力!$BM18),MID(データ入力!$BM18,AA$10,1),"")</f>
        <v/>
      </c>
      <c r="AB22" s="61"/>
      <c r="AC22" s="61" t="str">
        <f>IF(AC$10&lt;=LEN(データ入力!$BM18),MID(データ入力!$BM18,AC$10,1),"")</f>
        <v/>
      </c>
      <c r="AD22" s="61"/>
      <c r="AE22" s="61" t="str">
        <f>IF(AE$10&lt;=LEN(データ入力!$BM18),MID(データ入力!$BM18,AE$10,1),"")</f>
        <v/>
      </c>
      <c r="AF22" s="61"/>
      <c r="AG22" s="61" t="str">
        <f>IF(AG$10&lt;=LEN(データ入力!$BM18),MID(データ入力!$BM18,AG$10,1),"")</f>
        <v/>
      </c>
      <c r="AH22" s="61"/>
      <c r="AI22" s="61" t="str">
        <f>IF(AI$10&lt;=LEN(データ入力!$BM18),MID(データ入力!$BM18,AI$10,1),"")</f>
        <v/>
      </c>
      <c r="AJ22" s="61"/>
      <c r="AK22" s="61" t="str">
        <f>IF(AK$10&lt;=LEN(データ入力!$BM18),MID(データ入力!$BM18,AK$10,1),"")</f>
        <v/>
      </c>
      <c r="AL22" s="61"/>
      <c r="AM22" s="61" t="str">
        <f>IF(AM$10&lt;=LEN(データ入力!$BM18),MID(データ入力!$BM18,AM$10,1),"")</f>
        <v/>
      </c>
      <c r="AN22" s="61"/>
      <c r="AO22" s="61" t="str">
        <f>IF(AO$10&lt;=LEN(データ入力!$BM18),MID(データ入力!$BM18,AO$10,1),"")</f>
        <v/>
      </c>
      <c r="AP22" s="61"/>
      <c r="AQ22" s="61" t="str">
        <f>IF(AQ$10&lt;=LEN(データ入力!$BM18),MID(データ入力!$BM18,AQ$10,1),"")</f>
        <v/>
      </c>
      <c r="AR22" s="61"/>
      <c r="AS22" s="61" t="str">
        <f>IF(AS$10&lt;=LEN(データ入力!$BM18),MID(データ入力!$BM18,AS$10,1),"")</f>
        <v/>
      </c>
      <c r="AT22" s="61"/>
      <c r="AU22" s="61" t="str">
        <f>IF(AU$10&lt;=LEN(データ入力!$BM18),MID(データ入力!$BM18,AU$10,1),"")</f>
        <v/>
      </c>
      <c r="AV22" s="61"/>
      <c r="AW22" s="61" t="str">
        <f>IF(AW$10&lt;=LEN(データ入力!$BM18),MID(データ入力!$BM18,AW$10,1),"")</f>
        <v/>
      </c>
      <c r="AX22" s="62"/>
      <c r="AY22" s="64"/>
      <c r="AZ22" s="64"/>
      <c r="BA22" s="64"/>
      <c r="BB22" s="69"/>
      <c r="BC22" s="69"/>
      <c r="BD22" s="69"/>
      <c r="BE22" s="69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</row>
    <row r="23" spans="1:100" ht="2.1" customHeight="1" x14ac:dyDescent="0.15"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</row>
    <row r="24" spans="1:100" ht="18" customHeight="1" x14ac:dyDescent="0.15">
      <c r="A24" s="23" t="s">
        <v>38</v>
      </c>
      <c r="K24" s="70" t="str">
        <f>IF(データ入力!BM20="","",データ入力!BM20)</f>
        <v/>
      </c>
      <c r="L24" s="71"/>
      <c r="M24" s="71" t="str">
        <f>IF(データ入力!BN20="","",データ入力!BN20)</f>
        <v/>
      </c>
      <c r="N24" s="71"/>
      <c r="O24" s="71" t="str">
        <f>IF(データ入力!BO20="","",データ入力!BO20)</f>
        <v/>
      </c>
      <c r="P24" s="71"/>
      <c r="Q24" s="71" t="str">
        <f>IF(データ入力!BP20="","",データ入力!BP20)</f>
        <v/>
      </c>
      <c r="R24" s="71"/>
      <c r="S24" s="71" t="str">
        <f>IF(データ入力!BQ20="","",データ入力!BQ20)</f>
        <v/>
      </c>
      <c r="T24" s="71"/>
      <c r="U24" s="71" t="str">
        <f>IF(データ入力!BR20="","",データ入力!BR20)</f>
        <v/>
      </c>
      <c r="V24" s="71"/>
      <c r="W24" s="71" t="str">
        <f>IF(データ入力!BS20="","",データ入力!BS20)</f>
        <v/>
      </c>
      <c r="X24" s="71"/>
      <c r="Y24" s="71" t="str">
        <f>IF(データ入力!BT20="","",データ入力!BT20)</f>
        <v/>
      </c>
      <c r="Z24" s="71"/>
      <c r="AA24" s="71" t="str">
        <f>IF(データ入力!BU20="","",データ入力!BU20)</f>
        <v/>
      </c>
      <c r="AB24" s="71"/>
      <c r="AC24" s="71" t="str">
        <f>IF(データ入力!BV20="","",データ入力!BV20)</f>
        <v/>
      </c>
      <c r="AD24" s="71"/>
      <c r="AE24" s="71" t="str">
        <f>IF(データ入力!BW20="","",データ入力!BW20)</f>
        <v/>
      </c>
      <c r="AF24" s="71"/>
      <c r="AG24" s="71" t="str">
        <f>IF(データ入力!BX20="","",データ入力!BX20)</f>
        <v/>
      </c>
      <c r="AH24" s="72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</row>
    <row r="25" spans="1:100" ht="18" customHeight="1" x14ac:dyDescent="0.15">
      <c r="A25" s="23" t="s">
        <v>22</v>
      </c>
      <c r="K25" s="70" t="str">
        <f>IF(データ入力!BM21="","",データ入力!BM21)</f>
        <v/>
      </c>
      <c r="L25" s="71"/>
      <c r="M25" s="71" t="str">
        <f>IF(データ入力!BN21="","",データ入力!BN21)</f>
        <v/>
      </c>
      <c r="N25" s="71"/>
      <c r="O25" s="71" t="str">
        <f>IF(データ入力!BO21="","",データ入力!BO21)</f>
        <v/>
      </c>
      <c r="P25" s="71"/>
      <c r="Q25" s="71" t="str">
        <f>IF(データ入力!BP21="","",データ入力!BP21)</f>
        <v/>
      </c>
      <c r="R25" s="71"/>
      <c r="S25" s="71" t="str">
        <f>IF(データ入力!BQ21="","",データ入力!BQ21)</f>
        <v/>
      </c>
      <c r="T25" s="71"/>
      <c r="U25" s="71" t="str">
        <f>IF(データ入力!BR21="","",データ入力!BR21)</f>
        <v/>
      </c>
      <c r="V25" s="71"/>
      <c r="W25" s="71" t="str">
        <f>IF(データ入力!BS21="","",データ入力!BS21)</f>
        <v/>
      </c>
      <c r="X25" s="71"/>
      <c r="Y25" s="71" t="str">
        <f>IF(データ入力!BT21="","",データ入力!BT21)</f>
        <v/>
      </c>
      <c r="Z25" s="71"/>
      <c r="AA25" s="71" t="str">
        <f>IF(データ入力!BU21="","",データ入力!BU21)</f>
        <v/>
      </c>
      <c r="AB25" s="71"/>
      <c r="AC25" s="71" t="str">
        <f>IF(データ入力!BV21="","",データ入力!BV21)</f>
        <v/>
      </c>
      <c r="AD25" s="71"/>
      <c r="AE25" s="71" t="str">
        <f>IF(データ入力!BW21="","",データ入力!BW21)</f>
        <v/>
      </c>
      <c r="AF25" s="71"/>
      <c r="AG25" s="71" t="str">
        <f>IF(データ入力!BX21="","",データ入力!BX21)</f>
        <v/>
      </c>
      <c r="AH25" s="72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</row>
    <row r="26" spans="1:100" ht="9.9499999999999993" customHeight="1" x14ac:dyDescent="0.15"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</row>
    <row r="27" spans="1:100" ht="18" customHeight="1" x14ac:dyDescent="0.15">
      <c r="B27" s="23" t="s">
        <v>27</v>
      </c>
      <c r="K27" s="60" t="str">
        <f>IF(データ入力!$M$23="委任先なし","",IF(LEN(データ入力!$BM25)&lt;&gt;3,"",LEFT(データ入力!$BM25,1)))</f>
        <v/>
      </c>
      <c r="L27" s="61"/>
      <c r="M27" s="61" t="str">
        <f>IF(データ入力!$M$23="委任先なし","",IF(LEN(データ入力!$BM25)&lt;&gt;3,"",MID(データ入力!$BM25,2,1)))</f>
        <v/>
      </c>
      <c r="N27" s="61"/>
      <c r="O27" s="61" t="str">
        <f>IF(データ入力!$M$23="委任先なし","",IF(LEN(データ入力!$BM25)&lt;&gt;3,"",RIGHT(データ入力!$BM25,1)))</f>
        <v/>
      </c>
      <c r="P27" s="62"/>
      <c r="Q27" s="63" t="s">
        <v>20</v>
      </c>
      <c r="R27" s="63"/>
      <c r="S27" s="60" t="str">
        <f>IF(データ入力!$M$23="委任先なし","",IF(LEN(データ入力!$BQ25)&lt;&gt;4,"",LEFT(データ入力!$BQ25,1)))</f>
        <v/>
      </c>
      <c r="T27" s="61"/>
      <c r="U27" s="61" t="str">
        <f>IF(データ入力!$M$23="委任先なし","",IF(LEN(データ入力!$BQ25)&lt;&gt;4,"",MID(データ入力!$BQ25,2,1)))</f>
        <v/>
      </c>
      <c r="V27" s="61"/>
      <c r="W27" s="61" t="str">
        <f>IF(データ入力!$M$23="委任先なし","",IF(LEN(データ入力!$BQ25)&lt;&gt;4,"",MID(データ入力!$BQ25,3,1)))</f>
        <v/>
      </c>
      <c r="X27" s="61"/>
      <c r="Y27" s="61" t="str">
        <f>IF(データ入力!$M$23="委任先なし","",IF(LEN(データ入力!$BQ25)&lt;&gt;4,"",RIGHT(データ入力!$BQ25,1)))</f>
        <v/>
      </c>
      <c r="Z27" s="62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</row>
    <row r="28" spans="1:100" ht="2.1" customHeight="1" x14ac:dyDescent="0.15"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</row>
    <row r="29" spans="1:100" ht="18" customHeight="1" x14ac:dyDescent="0.15">
      <c r="B29" s="23" t="s">
        <v>23</v>
      </c>
      <c r="K29" s="65" t="str">
        <f>IF(データ入力!$M$23="委任先なし","",IF(K$9&lt;=LEN(データ入力!$BM27),MID(データ入力!$BM27,K$9,1),""))</f>
        <v/>
      </c>
      <c r="L29" s="66" t="str">
        <f>IF(データ入力!$M$23="委任先なし","",IF(L$9&lt;=LEN(データ入力!$BM27),MID(データ入力!$BM27,L$9,1),""))</f>
        <v/>
      </c>
      <c r="M29" s="66" t="str">
        <f>IF(データ入力!$M$23="委任先なし","",IF(M$9&lt;=LEN(データ入力!$BM27),MID(データ入力!$BM27,M$9,1),""))</f>
        <v/>
      </c>
      <c r="N29" s="66" t="str">
        <f>IF(データ入力!$M$23="委任先なし","",IF(N$9&lt;=LEN(データ入力!$BM27),MID(データ入力!$BM27,N$9,1),""))</f>
        <v/>
      </c>
      <c r="O29" s="66" t="str">
        <f>IF(データ入力!$M$23="委任先なし","",IF(O$9&lt;=LEN(データ入力!$BM27),MID(データ入力!$BM27,O$9,1),""))</f>
        <v/>
      </c>
      <c r="P29" s="66" t="str">
        <f>IF(データ入力!$M$23="委任先なし","",IF(P$9&lt;=LEN(データ入力!$BM27),MID(データ入力!$BM27,P$9,1),""))</f>
        <v/>
      </c>
      <c r="Q29" s="66" t="str">
        <f>IF(データ入力!$M$23="委任先なし","",IF(Q$9&lt;=LEN(データ入力!$BM27),MID(データ入力!$BM27,Q$9,1),""))</f>
        <v/>
      </c>
      <c r="R29" s="66" t="str">
        <f>IF(データ入力!$M$23="委任先なし","",IF(R$9&lt;=LEN(データ入力!$BM27),MID(データ入力!$BM27,R$9,1),""))</f>
        <v/>
      </c>
      <c r="S29" s="66" t="str">
        <f>IF(データ入力!$M$23="委任先なし","",IF(S$9&lt;=LEN(データ入力!$BM27),MID(データ入力!$BM27,S$9,1),""))</f>
        <v/>
      </c>
      <c r="T29" s="66" t="str">
        <f>IF(データ入力!$M$23="委任先なし","",IF(T$9&lt;=LEN(データ入力!$BM27),MID(データ入力!$BM27,T$9,1),""))</f>
        <v/>
      </c>
      <c r="U29" s="66" t="str">
        <f>IF(データ入力!$M$23="委任先なし","",IF(U$9&lt;=LEN(データ入力!$BM27),MID(データ入力!$BM27,U$9,1),""))</f>
        <v/>
      </c>
      <c r="V29" s="66" t="str">
        <f>IF(データ入力!$M$23="委任先なし","",IF(V$9&lt;=LEN(データ入力!$BM27),MID(データ入力!$BM27,V$9,1),""))</f>
        <v/>
      </c>
      <c r="W29" s="66" t="str">
        <f>IF(データ入力!$M$23="委任先なし","",IF(W$9&lt;=LEN(データ入力!$BM27),MID(データ入力!$BM27,W$9,1),""))</f>
        <v/>
      </c>
      <c r="X29" s="66" t="str">
        <f>IF(データ入力!$M$23="委任先なし","",IF(X$9&lt;=LEN(データ入力!$BM27),MID(データ入力!$BM27,X$9,1),""))</f>
        <v/>
      </c>
      <c r="Y29" s="66" t="str">
        <f>IF(データ入力!$M$23="委任先なし","",IF(Y$9&lt;=LEN(データ入力!$BM27),MID(データ入力!$BM27,Y$9,1),""))</f>
        <v/>
      </c>
      <c r="Z29" s="66" t="str">
        <f>IF(データ入力!$M$23="委任先なし","",IF(Z$9&lt;=LEN(データ入力!$BM27),MID(データ入力!$BM27,Z$9,1),""))</f>
        <v/>
      </c>
      <c r="AA29" s="66" t="str">
        <f>IF(データ入力!$M$23="委任先なし","",IF(AA$9&lt;=LEN(データ入力!$BM27),MID(データ入力!$BM27,AA$9,1),""))</f>
        <v/>
      </c>
      <c r="AB29" s="66" t="str">
        <f>IF(データ入力!$M$23="委任先なし","",IF(AB$9&lt;=LEN(データ入力!$BM27),MID(データ入力!$BM27,AB$9,1),""))</f>
        <v/>
      </c>
      <c r="AC29" s="66" t="str">
        <f>IF(データ入力!$M$23="委任先なし","",IF(AC$9&lt;=LEN(データ入力!$BM27),MID(データ入力!$BM27,AC$9,1),""))</f>
        <v/>
      </c>
      <c r="AD29" s="66" t="str">
        <f>IF(データ入力!$M$23="委任先なし","",IF(AD$9&lt;=LEN(データ入力!$BM27),MID(データ入力!$BM27,AD$9,1),""))</f>
        <v/>
      </c>
      <c r="AE29" s="66" t="str">
        <f>IF(データ入力!$M$23="委任先なし","",IF(AE$9&lt;=LEN(データ入力!$BM27),MID(データ入力!$BM27,AE$9,1),""))</f>
        <v/>
      </c>
      <c r="AF29" s="66" t="str">
        <f>IF(データ入力!$M$23="委任先なし","",IF(AF$9&lt;=LEN(データ入力!$BM27),MID(データ入力!$BM27,AF$9,1),""))</f>
        <v/>
      </c>
      <c r="AG29" s="66" t="str">
        <f>IF(データ入力!$M$23="委任先なし","",IF(AG$9&lt;=LEN(データ入力!$BM27),MID(データ入力!$BM27,AG$9,1),""))</f>
        <v/>
      </c>
      <c r="AH29" s="66" t="str">
        <f>IF(データ入力!$M$23="委任先なし","",IF(AH$9&lt;=LEN(データ入力!$BM27),MID(データ入力!$BM27,AH$9,1),""))</f>
        <v/>
      </c>
      <c r="AI29" s="66" t="str">
        <f>IF(データ入力!$M$23="委任先なし","",IF(AI$9&lt;=LEN(データ入力!$BM27),MID(データ入力!$BM27,AI$9,1),""))</f>
        <v/>
      </c>
      <c r="AJ29" s="66" t="str">
        <f>IF(データ入力!$M$23="委任先なし","",IF(AJ$9&lt;=LEN(データ入力!$BM27),MID(データ入力!$BM27,AJ$9,1),""))</f>
        <v/>
      </c>
      <c r="AK29" s="66" t="str">
        <f>IF(データ入力!$M$23="委任先なし","",IF(AK$9&lt;=LEN(データ入力!$BM27),MID(データ入力!$BM27,AK$9,1),""))</f>
        <v/>
      </c>
      <c r="AL29" s="66" t="str">
        <f>IF(データ入力!$M$23="委任先なし","",IF(AL$9&lt;=LEN(データ入力!$BM27),MID(データ入力!$BM27,AL$9,1),""))</f>
        <v/>
      </c>
      <c r="AM29" s="66" t="str">
        <f>IF(データ入力!$M$23="委任先なし","",IF(AM$9&lt;=LEN(データ入力!$BM27),MID(データ入力!$BM27,AM$9,1),""))</f>
        <v/>
      </c>
      <c r="AN29" s="66" t="str">
        <f>IF(データ入力!$M$23="委任先なし","",IF(AN$9&lt;=LEN(データ入力!$BM27),MID(データ入力!$BM27,AN$9,1),""))</f>
        <v/>
      </c>
      <c r="AO29" s="66" t="str">
        <f>IF(データ入力!$M$23="委任先なし","",IF(AO$9&lt;=LEN(データ入力!$BM27),MID(データ入力!$BM27,AO$9,1),""))</f>
        <v/>
      </c>
      <c r="AP29" s="66" t="str">
        <f>IF(データ入力!$M$23="委任先なし","",IF(AP$9&lt;=LEN(データ入力!$BM27),MID(データ入力!$BM27,AP$9,1),""))</f>
        <v/>
      </c>
      <c r="AQ29" s="66" t="str">
        <f>IF(データ入力!$M$23="委任先なし","",IF(AQ$9&lt;=LEN(データ入力!$BM27),MID(データ入力!$BM27,AQ$9,1),""))</f>
        <v/>
      </c>
      <c r="AR29" s="66" t="str">
        <f>IF(データ入力!$M$23="委任先なし","",IF(AR$9&lt;=LEN(データ入力!$BM27),MID(データ入力!$BM27,AR$9,1),""))</f>
        <v/>
      </c>
      <c r="AS29" s="66" t="str">
        <f>IF(データ入力!$M$23="委任先なし","",IF(AS$9&lt;=LEN(データ入力!$BM27),MID(データ入力!$BM27,AS$9,1),""))</f>
        <v/>
      </c>
      <c r="AT29" s="66" t="str">
        <f>IF(データ入力!$M$23="委任先なし","",IF(AT$9&lt;=LEN(データ入力!$BM27),MID(データ入力!$BM27,AT$9,1),""))</f>
        <v/>
      </c>
      <c r="AU29" s="66" t="str">
        <f>IF(データ入力!$M$23="委任先なし","",IF(AU$9&lt;=LEN(データ入力!$BM27),MID(データ入力!$BM27,AU$9,1),""))</f>
        <v/>
      </c>
      <c r="AV29" s="66" t="str">
        <f>IF(データ入力!$M$23="委任先なし","",IF(AV$9&lt;=LEN(データ入力!$BM27),MID(データ入力!$BM27,AV$9,1),""))</f>
        <v/>
      </c>
      <c r="AW29" s="66" t="str">
        <f>IF(データ入力!$M$23="委任先なし","",IF(AW$9&lt;=LEN(データ入力!$BM27),MID(データ入力!$BM27,AW$9,1),""))</f>
        <v/>
      </c>
      <c r="AX29" s="66" t="str">
        <f>IF(データ入力!$M$23="委任先なし","",IF(AX$9&lt;=LEN(データ入力!$BM27),MID(データ入力!$BM27,AX$9,1),""))</f>
        <v/>
      </c>
      <c r="AY29" s="66" t="str">
        <f>IF(データ入力!$M$23="委任先なし","",IF(AY$9&lt;=LEN(データ入力!$BM27),MID(データ入力!$BM27,AY$9,1),""))</f>
        <v/>
      </c>
      <c r="AZ29" s="66" t="str">
        <f>IF(データ入力!$M$23="委任先なし","",IF(AZ$9&lt;=LEN(データ入力!$BM27),MID(データ入力!$BM27,AZ$9,1),""))</f>
        <v/>
      </c>
      <c r="BA29" s="66" t="str">
        <f>IF(データ入力!$M$23="委任先なし","",IF(BA$9&lt;=LEN(データ入力!$BM27),MID(データ入力!$BM27,BA$9,1),""))</f>
        <v/>
      </c>
      <c r="BB29" s="66" t="str">
        <f>IF(データ入力!$M$23="委任先なし","",IF(BB$9&lt;=LEN(データ入力!$BM27),MID(データ入力!$BM27,BB$9,1),""))</f>
        <v/>
      </c>
      <c r="BC29" s="66" t="str">
        <f>IF(データ入力!$M$23="委任先なし","",IF(BC$9&lt;=LEN(データ入力!$BM27),MID(データ入力!$BM27,BC$9,1),""))</f>
        <v/>
      </c>
      <c r="BD29" s="66" t="str">
        <f>IF(データ入力!$M$23="委任先なし","",IF(BD$9&lt;=LEN(データ入力!$BM27),MID(データ入力!$BM27,BD$9,1),""))</f>
        <v/>
      </c>
      <c r="BE29" s="66" t="str">
        <f>IF(データ入力!$M$23="委任先なし","",IF(BE$9&lt;=LEN(データ入力!$BM27),MID(データ入力!$BM27,BE$9,1),""))</f>
        <v/>
      </c>
      <c r="BF29" s="66" t="str">
        <f>IF(データ入力!$M$23="委任先なし","",IF(BF$9&lt;=LEN(データ入力!$BM27),MID(データ入力!$BM27,BF$9,1),""))</f>
        <v/>
      </c>
      <c r="BG29" s="66" t="str">
        <f>IF(データ入力!$M$23="委任先なし","",IF(BG$9&lt;=LEN(データ入力!$BM27),MID(データ入力!$BM27,BG$9,1),""))</f>
        <v/>
      </c>
      <c r="BH29" s="66" t="str">
        <f>IF(データ入力!$M$23="委任先なし","",IF(BH$9&lt;=LEN(データ入力!$BM27),MID(データ入力!$BM27,BH$9,1),""))</f>
        <v/>
      </c>
      <c r="BI29" s="66" t="str">
        <f>IF(データ入力!$M$23="委任先なし","",IF(BI$9&lt;=LEN(データ入力!$BM27),MID(データ入力!$BM27,BI$9,1),""))</f>
        <v/>
      </c>
      <c r="BJ29" s="66" t="str">
        <f>IF(データ入力!$M$23="委任先なし","",IF(BJ$9&lt;=LEN(データ入力!$BM27),MID(データ入力!$BM27,BJ$9,1),""))</f>
        <v/>
      </c>
      <c r="BK29" s="66" t="str">
        <f>IF(データ入力!$M$23="委任先なし","",IF(BK$9&lt;=LEN(データ入力!$BM27),MID(データ入力!$BM27,BK$9,1),""))</f>
        <v/>
      </c>
      <c r="BL29" s="66" t="str">
        <f>IF(データ入力!$M$23="委任先なし","",IF(BL$9&lt;=LEN(データ入力!$BM27),MID(データ入力!$BM27,BL$9,1),""))</f>
        <v/>
      </c>
      <c r="BM29" s="66" t="str">
        <f>IF(データ入力!$M$23="委任先なし","",IF(BM$9&lt;=LEN(データ入力!$BM27),MID(データ入力!$BM27,BM$9,1),""))</f>
        <v/>
      </c>
      <c r="BN29" s="66" t="str">
        <f>IF(データ入力!$M$23="委任先なし","",IF(BN$9&lt;=LEN(データ入力!$BM27),MID(データ入力!$BM27,BN$9,1),""))</f>
        <v/>
      </c>
      <c r="BO29" s="66" t="str">
        <f>IF(データ入力!$M$23="委任先なし","",IF(BO$9&lt;=LEN(データ入力!$BM27),MID(データ入力!$BM27,BO$9,1),""))</f>
        <v/>
      </c>
      <c r="BP29" s="66" t="str">
        <f>IF(データ入力!$M$23="委任先なし","",IF(BP$9&lt;=LEN(データ入力!$BM27),MID(データ入力!$BM27,BP$9,1),""))</f>
        <v/>
      </c>
      <c r="BQ29" s="66" t="str">
        <f>IF(データ入力!$M$23="委任先なし","",IF(BQ$9&lt;=LEN(データ入力!$BM27),MID(データ入力!$BM27,BQ$9,1),""))</f>
        <v/>
      </c>
      <c r="BR29" s="66" t="str">
        <f>IF(データ入力!$M$23="委任先なし","",IF(BR$9&lt;=LEN(データ入力!$BM27),MID(データ入力!$BM27,BR$9,1),""))</f>
        <v/>
      </c>
      <c r="BS29" s="66" t="str">
        <f>IF(データ入力!$M$23="委任先なし","",IF(BS$9&lt;=LEN(データ入力!$BM27),MID(データ入力!$BM27,BS$9,1),""))</f>
        <v/>
      </c>
      <c r="BT29" s="66" t="str">
        <f>IF(データ入力!$M$23="委任先なし","",IF(BT$9&lt;=LEN(データ入力!$BM27),MID(データ入力!$BM27,BT$9,1),""))</f>
        <v/>
      </c>
      <c r="BU29" s="66" t="str">
        <f>IF(データ入力!$M$23="委任先なし","",IF(BU$9&lt;=LEN(データ入力!$BM27),MID(データ入力!$BM27,BU$9,1),""))</f>
        <v/>
      </c>
      <c r="BV29" s="66" t="str">
        <f>IF(データ入力!$M$23="委任先なし","",IF(BV$9&lt;=LEN(データ入力!$BM27),MID(データ入力!$BM27,BV$9,1),""))</f>
        <v/>
      </c>
      <c r="BW29" s="66" t="str">
        <f>IF(データ入力!$M$23="委任先なし","",IF(BW$9&lt;=LEN(データ入力!$BM27),MID(データ入力!$BM27,BW$9,1),""))</f>
        <v/>
      </c>
      <c r="BX29" s="66" t="str">
        <f>IF(データ入力!$M$23="委任先なし","",IF(BX$9&lt;=LEN(データ入力!$BM27),MID(データ入力!$BM27,BX$9,1),""))</f>
        <v/>
      </c>
      <c r="BY29" s="66" t="str">
        <f>IF(データ入力!$M$23="委任先なし","",IF(BY$9&lt;=LEN(データ入力!$BM27),MID(データ入力!$BM27,BY$9,1),""))</f>
        <v/>
      </c>
      <c r="BZ29" s="66" t="str">
        <f>IF(データ入力!$M$23="委任先なし","",IF(BZ$9&lt;=LEN(データ入力!$BM27),MID(データ入力!$BM27,BZ$9,1),""))</f>
        <v/>
      </c>
      <c r="CA29" s="66" t="str">
        <f>IF(データ入力!$M$23="委任先なし","",IF(CA$9&lt;=LEN(データ入力!$BM27),MID(データ入力!$BM27,CA$9,1),""))</f>
        <v/>
      </c>
      <c r="CB29" s="66" t="str">
        <f>IF(データ入力!$M$23="委任先なし","",IF(CB$9&lt;=LEN(データ入力!$BM27),MID(データ入力!$BM27,CB$9,1),""))</f>
        <v/>
      </c>
      <c r="CC29" s="66" t="str">
        <f>IF(データ入力!$M$23="委任先なし","",IF(CC$9&lt;=LEN(データ入力!$BM27),MID(データ入力!$BM27,CC$9,1),""))</f>
        <v/>
      </c>
      <c r="CD29" s="66" t="str">
        <f>IF(データ入力!$M$23="委任先なし","",IF(CD$9&lt;=LEN(データ入力!$BM27),MID(データ入力!$BM27,CD$9,1),""))</f>
        <v/>
      </c>
      <c r="CE29" s="66" t="str">
        <f>IF(データ入力!$M$23="委任先なし","",IF(CE$9&lt;=LEN(データ入力!$BM27),MID(データ入力!$BM27,CE$9,1),""))</f>
        <v/>
      </c>
      <c r="CF29" s="66" t="str">
        <f>IF(データ入力!$M$23="委任先なし","",IF(CF$9&lt;=LEN(データ入力!$BM27),MID(データ入力!$BM27,CF$9,1),""))</f>
        <v/>
      </c>
      <c r="CG29" s="66" t="str">
        <f>IF(データ入力!$M$23="委任先なし","",IF(CG$9&lt;=LEN(データ入力!$BM27),MID(データ入力!$BM27,CG$9,1),""))</f>
        <v/>
      </c>
      <c r="CH29" s="66" t="str">
        <f>IF(データ入力!$M$23="委任先なし","",IF(CH$9&lt;=LEN(データ入力!$BM27),MID(データ入力!$BM27,CH$9,1),""))</f>
        <v/>
      </c>
      <c r="CI29" s="66" t="str">
        <f>IF(データ入力!$M$23="委任先なし","",IF(CI$9&lt;=LEN(データ入力!$BM27),MID(データ入力!$BM27,CI$9,1),""))</f>
        <v/>
      </c>
      <c r="CJ29" s="66" t="str">
        <f>IF(データ入力!$M$23="委任先なし","",IF(CJ$9&lt;=LEN(データ入力!$BM27),MID(データ入力!$BM27,CJ$9,1),""))</f>
        <v/>
      </c>
      <c r="CK29" s="66" t="str">
        <f>IF(データ入力!$M$23="委任先なし","",IF(CK$9&lt;=LEN(データ入力!$BM27),MID(データ入力!$BM27,CK$9,1),""))</f>
        <v/>
      </c>
      <c r="CL29" s="66" t="str">
        <f>IF(データ入力!$M$23="委任先なし","",IF(CL$9&lt;=LEN(データ入力!$BM27),MID(データ入力!$BM27,CL$9,1),""))</f>
        <v/>
      </c>
      <c r="CM29" s="66" t="str">
        <f>IF(データ入力!$M$23="委任先なし","",IF(CM$9&lt;=LEN(データ入力!$BM27),MID(データ入力!$BM27,CM$9,1),""))</f>
        <v/>
      </c>
      <c r="CN29" s="66" t="str">
        <f>IF(データ入力!$M$23="委任先なし","",IF(CN$9&lt;=LEN(データ入力!$BM27),MID(データ入力!$BM27,CN$9,1),""))</f>
        <v/>
      </c>
      <c r="CO29" s="66" t="str">
        <f>IF(データ入力!$M$23="委任先なし","",IF(CO$9&lt;=LEN(データ入力!$BM27),MID(データ入力!$BM27,CO$9,1),""))</f>
        <v/>
      </c>
      <c r="CP29" s="66" t="str">
        <f>IF(データ入力!$M$23="委任先なし","",IF(CP$9&lt;=LEN(データ入力!$BM27),MID(データ入力!$BM27,CP$9,1),""))</f>
        <v/>
      </c>
      <c r="CQ29" s="66" t="str">
        <f>IF(データ入力!$M$23="委任先なし","",IF(CQ$9&lt;=LEN(データ入力!$BM27),MID(データ入力!$BM27,CQ$9,1),""))</f>
        <v/>
      </c>
      <c r="CR29" s="66" t="str">
        <f>IF(データ入力!$M$23="委任先なし","",IF(CR$9&lt;=LEN(データ入力!$BM27),MID(データ入力!$BM27,CR$9,1),""))</f>
        <v/>
      </c>
      <c r="CS29" s="66" t="str">
        <f>IF(データ入力!$M$23="委任先なし","",IF(CS$9&lt;=LEN(データ入力!$BM27),MID(データ入力!$BM27,CS$9,1),""))</f>
        <v/>
      </c>
      <c r="CT29" s="66" t="str">
        <f>IF(データ入力!$M$23="委任先なし","",IF(CT$9&lt;=LEN(データ入力!$BM27),MID(データ入力!$BM27,CT$9,1),""))</f>
        <v/>
      </c>
      <c r="CU29" s="66" t="str">
        <f>IF(データ入力!$M$23="委任先なし","",IF(CU$9&lt;=LEN(データ入力!$BM27),MID(データ入力!$BM27,CU$9,1),""))</f>
        <v/>
      </c>
      <c r="CV29" s="67" t="str">
        <f>IF(データ入力!$M$23="委任先なし","",IF(CV$9&lt;=LEN(データ入力!$BM27),MID(データ入力!$BM27,CV$9,1),""))</f>
        <v/>
      </c>
    </row>
    <row r="30" spans="1:100" ht="18" customHeight="1" x14ac:dyDescent="0.15">
      <c r="B30" s="23" t="s">
        <v>43</v>
      </c>
      <c r="K30" s="60" t="str">
        <f>IF(データ入力!$M$23="委任先なし","",IF(K$10&lt;=LEN(データ入力!$BM28),MID(データ入力!$BM28,K$10,1),""))</f>
        <v/>
      </c>
      <c r="L30" s="61"/>
      <c r="M30" s="61" t="str">
        <f>IF(データ入力!$M$23="委任先なし","",IF(M$10&lt;=LEN(データ入力!$BM28),MID(データ入力!$BM28,M$10,1),""))</f>
        <v/>
      </c>
      <c r="N30" s="61"/>
      <c r="O30" s="61" t="str">
        <f>IF(データ入力!$M$23="委任先なし","",IF(O$10&lt;=LEN(データ入力!$BM28),MID(データ入力!$BM28,O$10,1),""))</f>
        <v/>
      </c>
      <c r="P30" s="61"/>
      <c r="Q30" s="61" t="str">
        <f>IF(データ入力!$M$23="委任先なし","",IF(Q$10&lt;=LEN(データ入力!$BM28),MID(データ入力!$BM28,Q$10,1),""))</f>
        <v/>
      </c>
      <c r="R30" s="61"/>
      <c r="S30" s="61" t="str">
        <f>IF(データ入力!$M$23="委任先なし","",IF(S$10&lt;=LEN(データ入力!$BM28),MID(データ入力!$BM28,S$10,1),""))</f>
        <v/>
      </c>
      <c r="T30" s="61"/>
      <c r="U30" s="61" t="str">
        <f>IF(データ入力!$M$23="委任先なし","",IF(U$10&lt;=LEN(データ入力!$BM28),MID(データ入力!$BM28,U$10,1),""))</f>
        <v/>
      </c>
      <c r="V30" s="61"/>
      <c r="W30" s="61" t="str">
        <f>IF(データ入力!$M$23="委任先なし","",IF(W$10&lt;=LEN(データ入力!$BM28),MID(データ入力!$BM28,W$10,1),""))</f>
        <v/>
      </c>
      <c r="X30" s="61"/>
      <c r="Y30" s="61" t="str">
        <f>IF(データ入力!$M$23="委任先なし","",IF(Y$10&lt;=LEN(データ入力!$BM28),MID(データ入力!$BM28,Y$10,1),""))</f>
        <v/>
      </c>
      <c r="Z30" s="61"/>
      <c r="AA30" s="61" t="str">
        <f>IF(データ入力!$M$23="委任先なし","",IF(AA$10&lt;=LEN(データ入力!$BM28),MID(データ入力!$BM28,AA$10,1),""))</f>
        <v/>
      </c>
      <c r="AB30" s="61"/>
      <c r="AC30" s="61" t="str">
        <f>IF(データ入力!$M$23="委任先なし","",IF(AC$10&lt;=LEN(データ入力!$BM28),MID(データ入力!$BM28,AC$10,1),""))</f>
        <v/>
      </c>
      <c r="AD30" s="61"/>
      <c r="AE30" s="61" t="str">
        <f>IF(データ入力!$M$23="委任先なし","",IF(AE$10&lt;=LEN(データ入力!$BM28),MID(データ入力!$BM28,AE$10,1),""))</f>
        <v/>
      </c>
      <c r="AF30" s="61"/>
      <c r="AG30" s="61" t="str">
        <f>IF(データ入力!$M$23="委任先なし","",IF(AG$10&lt;=LEN(データ入力!$BM28),MID(データ入力!$BM28,AG$10,1),""))</f>
        <v/>
      </c>
      <c r="AH30" s="61"/>
      <c r="AI30" s="61" t="str">
        <f>IF(データ入力!$M$23="委任先なし","",IF(AI$10&lt;=LEN(データ入力!$BM28),MID(データ入力!$BM28,AI$10,1),""))</f>
        <v/>
      </c>
      <c r="AJ30" s="61"/>
      <c r="AK30" s="61" t="str">
        <f>IF(データ入力!$M$23="委任先なし","",IF(AK$10&lt;=LEN(データ入力!$BM28),MID(データ入力!$BM28,AK$10,1),""))</f>
        <v/>
      </c>
      <c r="AL30" s="61"/>
      <c r="AM30" s="61" t="str">
        <f>IF(データ入力!$M$23="委任先なし","",IF(AM$10&lt;=LEN(データ入力!$BM28),MID(データ入力!$BM28,AM$10,1),""))</f>
        <v/>
      </c>
      <c r="AN30" s="61"/>
      <c r="AO30" s="61" t="str">
        <f>IF(データ入力!$M$23="委任先なし","",IF(AO$10&lt;=LEN(データ入力!$BM28),MID(データ入力!$BM28,AO$10,1),""))</f>
        <v/>
      </c>
      <c r="AP30" s="61"/>
      <c r="AQ30" s="61" t="str">
        <f>IF(データ入力!$M$23="委任先なし","",IF(AQ$10&lt;=LEN(データ入力!$BM28),MID(データ入力!$BM28,AQ$10,1),""))</f>
        <v/>
      </c>
      <c r="AR30" s="61"/>
      <c r="AS30" s="61" t="str">
        <f>IF(データ入力!$M$23="委任先なし","",IF(AS$10&lt;=LEN(データ入力!$BM28),MID(データ入力!$BM28,AS$10,1),""))</f>
        <v/>
      </c>
      <c r="AT30" s="61"/>
      <c r="AU30" s="61" t="str">
        <f>IF(データ入力!$M$23="委任先なし","",IF(AU$10&lt;=LEN(データ入力!$BM28),MID(データ入力!$BM28,AU$10,1),""))</f>
        <v/>
      </c>
      <c r="AV30" s="61"/>
      <c r="AW30" s="61" t="str">
        <f>IF(データ入力!$M$23="委任先なし","",IF(AW$10&lt;=LEN(データ入力!$BM28),MID(データ入力!$BM28,AW$10,1),""))</f>
        <v/>
      </c>
      <c r="AX30" s="61"/>
      <c r="AY30" s="61" t="str">
        <f>IF(データ入力!$M$23="委任先なし","",IF(AY$10&lt;=LEN(データ入力!$BM28),MID(データ入力!$BM28,AY$10,1),""))</f>
        <v/>
      </c>
      <c r="AZ30" s="61"/>
      <c r="BA30" s="61" t="str">
        <f>IF(データ入力!$M$23="委任先なし","",IF(BA$10&lt;=LEN(データ入力!$BM28),MID(データ入力!$BM28,BA$10,1),""))</f>
        <v/>
      </c>
      <c r="BB30" s="61"/>
      <c r="BC30" s="61" t="str">
        <f>IF(データ入力!$M$23="委任先なし","",IF(BC$10&lt;=LEN(データ入力!$BM28),MID(データ入力!$BM28,BC$10,1),""))</f>
        <v/>
      </c>
      <c r="BD30" s="61"/>
      <c r="BE30" s="61" t="str">
        <f>IF(データ入力!$M$23="委任先なし","",IF(BE$10&lt;=LEN(データ入力!$BM28),MID(データ入力!$BM28,BE$10,1),""))</f>
        <v/>
      </c>
      <c r="BF30" s="61"/>
      <c r="BG30" s="61" t="str">
        <f>IF(データ入力!$M$23="委任先なし","",IF(BG$10&lt;=LEN(データ入力!$BM28),MID(データ入力!$BM28,BG$10,1),""))</f>
        <v/>
      </c>
      <c r="BH30" s="61"/>
      <c r="BI30" s="61" t="str">
        <f>IF(データ入力!$M$23="委任先なし","",IF(BI$10&lt;=LEN(データ入力!$BM28),MID(データ入力!$BM28,BI$10,1),""))</f>
        <v/>
      </c>
      <c r="BJ30" s="61"/>
      <c r="BK30" s="61" t="str">
        <f>IF(データ入力!$M$23="委任先なし","",IF(BK$10&lt;=LEN(データ入力!$BM28),MID(データ入力!$BM28,BK$10,1),""))</f>
        <v/>
      </c>
      <c r="BL30" s="61"/>
      <c r="BM30" s="61" t="str">
        <f>IF(データ入力!$M$23="委任先なし","",IF(BM$10&lt;=LEN(データ入力!$BM28),MID(データ入力!$BM28,BM$10,1),""))</f>
        <v/>
      </c>
      <c r="BN30" s="61"/>
      <c r="BO30" s="61" t="str">
        <f>IF(データ入力!$M$23="委任先なし","",IF(BO$10&lt;=LEN(データ入力!$BM28),MID(データ入力!$BM28,BO$10,1),""))</f>
        <v/>
      </c>
      <c r="BP30" s="61"/>
      <c r="BQ30" s="61" t="str">
        <f>IF(データ入力!$M$23="委任先なし","",IF(BQ$10&lt;=LEN(データ入力!$BM28),MID(データ入力!$BM28,BQ$10,1),""))</f>
        <v/>
      </c>
      <c r="BR30" s="61"/>
      <c r="BS30" s="61" t="str">
        <f>IF(データ入力!$M$23="委任先なし","",IF(BS$10&lt;=LEN(データ入力!$BM28),MID(データ入力!$BM28,BS$10,1),""))</f>
        <v/>
      </c>
      <c r="BT30" s="61"/>
      <c r="BU30" s="61" t="str">
        <f>IF(データ入力!$M$23="委任先なし","",IF(BU$10&lt;=LEN(データ入力!$BM28),MID(データ入力!$BM28,BU$10,1),""))</f>
        <v/>
      </c>
      <c r="BV30" s="61"/>
      <c r="BW30" s="61" t="str">
        <f>IF(データ入力!$M$23="委任先なし","",IF(BW$10&lt;=LEN(データ入力!$BM28),MID(データ入力!$BM28,BW$10,1),""))</f>
        <v/>
      </c>
      <c r="BX30" s="61"/>
      <c r="BY30" s="61" t="str">
        <f>IF(データ入力!$M$23="委任先なし","",IF(BY$10&lt;=LEN(データ入力!$BM28),MID(データ入力!$BM28,BY$10,1),""))</f>
        <v/>
      </c>
      <c r="BZ30" s="61"/>
      <c r="CA30" s="61" t="str">
        <f>IF(データ入力!$M$23="委任先なし","",IF(CA$10&lt;=LEN(データ入力!$BM28),MID(データ入力!$BM28,CA$10,1),""))</f>
        <v/>
      </c>
      <c r="CB30" s="61"/>
      <c r="CC30" s="61" t="str">
        <f>IF(データ入力!$M$23="委任先なし","",IF(CC$10&lt;=LEN(データ入力!$BM28),MID(データ入力!$BM28,CC$10,1),""))</f>
        <v/>
      </c>
      <c r="CD30" s="61"/>
      <c r="CE30" s="61" t="str">
        <f>IF(データ入力!$M$23="委任先なし","",IF(CE$10&lt;=LEN(データ入力!$BM28),MID(データ入力!$BM28,CE$10,1),""))</f>
        <v/>
      </c>
      <c r="CF30" s="61"/>
      <c r="CG30" s="61" t="str">
        <f>IF(データ入力!$M$23="委任先なし","",IF(CG$10&lt;=LEN(データ入力!$BM28),MID(データ入力!$BM28,CG$10,1),""))</f>
        <v/>
      </c>
      <c r="CH30" s="61"/>
      <c r="CI30" s="61" t="str">
        <f>IF(データ入力!$M$23="委任先なし","",IF(CI$10&lt;=LEN(データ入力!$BM28),MID(データ入力!$BM28,CI$10,1),""))</f>
        <v/>
      </c>
      <c r="CJ30" s="61"/>
      <c r="CK30" s="61" t="str">
        <f>IF(データ入力!$M$23="委任先なし","",IF(CK$10&lt;=LEN(データ入力!$BM28),MID(データ入力!$BM28,CK$10,1),""))</f>
        <v/>
      </c>
      <c r="CL30" s="61"/>
      <c r="CM30" s="61" t="str">
        <f>IF(データ入力!$M$23="委任先なし","",IF(CM$10&lt;=LEN(データ入力!$BM28),MID(データ入力!$BM28,CM$10,1),""))</f>
        <v/>
      </c>
      <c r="CN30" s="61"/>
      <c r="CO30" s="61" t="str">
        <f>IF(データ入力!$M$23="委任先なし","",IF(CO$10&lt;=LEN(データ入力!$BM28),MID(データ入力!$BM28,CO$10,1),""))</f>
        <v/>
      </c>
      <c r="CP30" s="61"/>
      <c r="CQ30" s="61" t="str">
        <f>IF(データ入力!$M$23="委任先なし","",IF(CQ$10&lt;=LEN(データ入力!$BM28),MID(データ入力!$BM28,CQ$10,1),""))</f>
        <v/>
      </c>
      <c r="CR30" s="61"/>
      <c r="CS30" s="61" t="str">
        <f>IF(データ入力!$M$23="委任先なし","",IF(CS$10&lt;=LEN(データ入力!$BM28),MID(データ入力!$BM28,CS$10,1),""))</f>
        <v/>
      </c>
      <c r="CT30" s="61"/>
      <c r="CU30" s="61" t="str">
        <f>IF(データ入力!$M$23="委任先なし","",IF(CU$10&lt;=LEN(データ入力!$BM28),MID(データ入力!$BM28,CU$10,1),""))</f>
        <v/>
      </c>
      <c r="CV30" s="62"/>
    </row>
    <row r="31" spans="1:100" ht="2.1" customHeight="1" x14ac:dyDescent="0.15"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</row>
    <row r="32" spans="1:100" ht="18" customHeight="1" x14ac:dyDescent="0.15">
      <c r="B32" s="23" t="s">
        <v>23</v>
      </c>
      <c r="K32" s="65" t="str">
        <f>IF(データ入力!$M$23="委任先なし","",IF(K$9&lt;=LEN(データ入力!$BM30),MID(データ入力!$BM30,K$9,1),""))</f>
        <v/>
      </c>
      <c r="L32" s="66" t="str">
        <f>IF(データ入力!$M$23="委任先なし","",IF(L$9&lt;=LEN(データ入力!$BM30),MID(データ入力!$BM30,L$9,1),""))</f>
        <v/>
      </c>
      <c r="M32" s="66" t="str">
        <f>IF(データ入力!$M$23="委任先なし","",IF(M$9&lt;=LEN(データ入力!$BM30),MID(データ入力!$BM30,M$9,1),""))</f>
        <v/>
      </c>
      <c r="N32" s="66" t="str">
        <f>IF(データ入力!$M$23="委任先なし","",IF(N$9&lt;=LEN(データ入力!$BM30),MID(データ入力!$BM30,N$9,1),""))</f>
        <v/>
      </c>
      <c r="O32" s="66" t="str">
        <f>IF(データ入力!$M$23="委任先なし","",IF(O$9&lt;=LEN(データ入力!$BM30),MID(データ入力!$BM30,O$9,1),""))</f>
        <v/>
      </c>
      <c r="P32" s="66" t="str">
        <f>IF(データ入力!$M$23="委任先なし","",IF(P$9&lt;=LEN(データ入力!$BM30),MID(データ入力!$BM30,P$9,1),""))</f>
        <v/>
      </c>
      <c r="Q32" s="66" t="str">
        <f>IF(データ入力!$M$23="委任先なし","",IF(Q$9&lt;=LEN(データ入力!$BM30),MID(データ入力!$BM30,Q$9,1),""))</f>
        <v/>
      </c>
      <c r="R32" s="66" t="str">
        <f>IF(データ入力!$M$23="委任先なし","",IF(R$9&lt;=LEN(データ入力!$BM30),MID(データ入力!$BM30,R$9,1),""))</f>
        <v/>
      </c>
      <c r="S32" s="66" t="str">
        <f>IF(データ入力!$M$23="委任先なし","",IF(S$9&lt;=LEN(データ入力!$BM30),MID(データ入力!$BM30,S$9,1),""))</f>
        <v/>
      </c>
      <c r="T32" s="66" t="str">
        <f>IF(データ入力!$M$23="委任先なし","",IF(T$9&lt;=LEN(データ入力!$BM30),MID(データ入力!$BM30,T$9,1),""))</f>
        <v/>
      </c>
      <c r="U32" s="66" t="str">
        <f>IF(データ入力!$M$23="委任先なし","",IF(U$9&lt;=LEN(データ入力!$BM30),MID(データ入力!$BM30,U$9,1),""))</f>
        <v/>
      </c>
      <c r="V32" s="66" t="str">
        <f>IF(データ入力!$M$23="委任先なし","",IF(V$9&lt;=LEN(データ入力!$BM30),MID(データ入力!$BM30,V$9,1),""))</f>
        <v/>
      </c>
      <c r="W32" s="66" t="str">
        <f>IF(データ入力!$M$23="委任先なし","",IF(W$9&lt;=LEN(データ入力!$BM30),MID(データ入力!$BM30,W$9,1),""))</f>
        <v/>
      </c>
      <c r="X32" s="66" t="str">
        <f>IF(データ入力!$M$23="委任先なし","",IF(X$9&lt;=LEN(データ入力!$BM30),MID(データ入力!$BM30,X$9,1),""))</f>
        <v/>
      </c>
      <c r="Y32" s="66" t="str">
        <f>IF(データ入力!$M$23="委任先なし","",IF(Y$9&lt;=LEN(データ入力!$BM30),MID(データ入力!$BM30,Y$9,1),""))</f>
        <v/>
      </c>
      <c r="Z32" s="66" t="str">
        <f>IF(データ入力!$M$23="委任先なし","",IF(Z$9&lt;=LEN(データ入力!$BM30),MID(データ入力!$BM30,Z$9,1),""))</f>
        <v/>
      </c>
      <c r="AA32" s="66" t="str">
        <f>IF(データ入力!$M$23="委任先なし","",IF(AA$9&lt;=LEN(データ入力!$BM30),MID(データ入力!$BM30,AA$9,1),""))</f>
        <v/>
      </c>
      <c r="AB32" s="66" t="str">
        <f>IF(データ入力!$M$23="委任先なし","",IF(AB$9&lt;=LEN(データ入力!$BM30),MID(データ入力!$BM30,AB$9,1),""))</f>
        <v/>
      </c>
      <c r="AC32" s="66" t="str">
        <f>IF(データ入力!$M$23="委任先なし","",IF(AC$9&lt;=LEN(データ入力!$BM30),MID(データ入力!$BM30,AC$9,1),""))</f>
        <v/>
      </c>
      <c r="AD32" s="66" t="str">
        <f>IF(データ入力!$M$23="委任先なし","",IF(AD$9&lt;=LEN(データ入力!$BM30),MID(データ入力!$BM30,AD$9,1),""))</f>
        <v/>
      </c>
      <c r="AE32" s="66" t="str">
        <f>IF(データ入力!$M$23="委任先なし","",IF(AE$9&lt;=LEN(データ入力!$BM30),MID(データ入力!$BM30,AE$9,1),""))</f>
        <v/>
      </c>
      <c r="AF32" s="66" t="str">
        <f>IF(データ入力!$M$23="委任先なし","",IF(AF$9&lt;=LEN(データ入力!$BM30),MID(データ入力!$BM30,AF$9,1),""))</f>
        <v/>
      </c>
      <c r="AG32" s="66" t="str">
        <f>IF(データ入力!$M$23="委任先なし","",IF(AG$9&lt;=LEN(データ入力!$BM30),MID(データ入力!$BM30,AG$9,1),""))</f>
        <v/>
      </c>
      <c r="AH32" s="66" t="str">
        <f>IF(データ入力!$M$23="委任先なし","",IF(AH$9&lt;=LEN(データ入力!$BM30),MID(データ入力!$BM30,AH$9,1),""))</f>
        <v/>
      </c>
      <c r="AI32" s="66" t="str">
        <f>IF(データ入力!$M$23="委任先なし","",IF(AI$9&lt;=LEN(データ入力!$BM30),MID(データ入力!$BM30,AI$9,1),""))</f>
        <v/>
      </c>
      <c r="AJ32" s="66" t="str">
        <f>IF(データ入力!$M$23="委任先なし","",IF(AJ$9&lt;=LEN(データ入力!$BM30),MID(データ入力!$BM30,AJ$9,1),""))</f>
        <v/>
      </c>
      <c r="AK32" s="66" t="str">
        <f>IF(データ入力!$M$23="委任先なし","",IF(AK$9&lt;=LEN(データ入力!$BM30),MID(データ入力!$BM30,AK$9,1),""))</f>
        <v/>
      </c>
      <c r="AL32" s="66" t="str">
        <f>IF(データ入力!$M$23="委任先なし","",IF(AL$9&lt;=LEN(データ入力!$BM30),MID(データ入力!$BM30,AL$9,1),""))</f>
        <v/>
      </c>
      <c r="AM32" s="66" t="str">
        <f>IF(データ入力!$M$23="委任先なし","",IF(AM$9&lt;=LEN(データ入力!$BM30),MID(データ入力!$BM30,AM$9,1),""))</f>
        <v/>
      </c>
      <c r="AN32" s="66" t="str">
        <f>IF(データ入力!$M$23="委任先なし","",IF(AN$9&lt;=LEN(データ入力!$BM30),MID(データ入力!$BM30,AN$9,1),""))</f>
        <v/>
      </c>
      <c r="AO32" s="66" t="str">
        <f>IF(データ入力!$M$23="委任先なし","",IF(AO$9&lt;=LEN(データ入力!$BM30),MID(データ入力!$BM30,AO$9,1),""))</f>
        <v/>
      </c>
      <c r="AP32" s="66" t="str">
        <f>IF(データ入力!$M$23="委任先なし","",IF(AP$9&lt;=LEN(データ入力!$BM30),MID(データ入力!$BM30,AP$9,1),""))</f>
        <v/>
      </c>
      <c r="AQ32" s="66" t="str">
        <f>IF(データ入力!$M$23="委任先なし","",IF(AQ$9&lt;=LEN(データ入力!$BM30),MID(データ入力!$BM30,AQ$9,1),""))</f>
        <v/>
      </c>
      <c r="AR32" s="66" t="str">
        <f>IF(データ入力!$M$23="委任先なし","",IF(AR$9&lt;=LEN(データ入力!$BM30),MID(データ入力!$BM30,AR$9,1),""))</f>
        <v/>
      </c>
      <c r="AS32" s="66" t="str">
        <f>IF(データ入力!$M$23="委任先なし","",IF(AS$9&lt;=LEN(データ入力!$BM30),MID(データ入力!$BM30,AS$9,1),""))</f>
        <v/>
      </c>
      <c r="AT32" s="66" t="str">
        <f>IF(データ入力!$M$23="委任先なし","",IF(AT$9&lt;=LEN(データ入力!$BM30),MID(データ入力!$BM30,AT$9,1),""))</f>
        <v/>
      </c>
      <c r="AU32" s="66" t="str">
        <f>IF(データ入力!$M$23="委任先なし","",IF(AU$9&lt;=LEN(データ入力!$BM30),MID(データ入力!$BM30,AU$9,1),""))</f>
        <v/>
      </c>
      <c r="AV32" s="66" t="str">
        <f>IF(データ入力!$M$23="委任先なし","",IF(AV$9&lt;=LEN(データ入力!$BM30),MID(データ入力!$BM30,AV$9,1),""))</f>
        <v/>
      </c>
      <c r="AW32" s="66" t="str">
        <f>IF(データ入力!$M$23="委任先なし","",IF(AW$9&lt;=LEN(データ入力!$BM30),MID(データ入力!$BM30,AW$9,1),""))</f>
        <v/>
      </c>
      <c r="AX32" s="66" t="str">
        <f>IF(データ入力!$M$23="委任先なし","",IF(AX$9&lt;=LEN(データ入力!$BM30),MID(データ入力!$BM30,AX$9,1),""))</f>
        <v/>
      </c>
      <c r="AY32" s="66" t="str">
        <f>IF(データ入力!$M$23="委任先なし","",IF(AY$9&lt;=LEN(データ入力!$BM30),MID(データ入力!$BM30,AY$9,1),""))</f>
        <v/>
      </c>
      <c r="AZ32" s="66" t="str">
        <f>IF(データ入力!$M$23="委任先なし","",IF(AZ$9&lt;=LEN(データ入力!$BM30),MID(データ入力!$BM30,AZ$9,1),""))</f>
        <v/>
      </c>
      <c r="BA32" s="66" t="str">
        <f>IF(データ入力!$M$23="委任先なし","",IF(BA$9&lt;=LEN(データ入力!$BM30),MID(データ入力!$BM30,BA$9,1),""))</f>
        <v/>
      </c>
      <c r="BB32" s="66" t="str">
        <f>IF(データ入力!$M$23="委任先なし","",IF(BB$9&lt;=LEN(データ入力!$BM30),MID(データ入力!$BM30,BB$9,1),""))</f>
        <v/>
      </c>
      <c r="BC32" s="66" t="str">
        <f>IF(データ入力!$M$23="委任先なし","",IF(BC$9&lt;=LEN(データ入力!$BM30),MID(データ入力!$BM30,BC$9,1),""))</f>
        <v/>
      </c>
      <c r="BD32" s="66" t="str">
        <f>IF(データ入力!$M$23="委任先なし","",IF(BD$9&lt;=LEN(データ入力!$BM30),MID(データ入力!$BM30,BD$9,1),""))</f>
        <v/>
      </c>
      <c r="BE32" s="66" t="str">
        <f>IF(データ入力!$M$23="委任先なし","",IF(BE$9&lt;=LEN(データ入力!$BM30),MID(データ入力!$BM30,BE$9,1),""))</f>
        <v/>
      </c>
      <c r="BF32" s="66" t="str">
        <f>IF(データ入力!$M$23="委任先なし","",IF(BF$9&lt;=LEN(データ入力!$BM30),MID(データ入力!$BM30,BF$9,1),""))</f>
        <v/>
      </c>
      <c r="BG32" s="66" t="str">
        <f>IF(データ入力!$M$23="委任先なし","",IF(BG$9&lt;=LEN(データ入力!$BM30),MID(データ入力!$BM30,BG$9,1),""))</f>
        <v/>
      </c>
      <c r="BH32" s="66" t="str">
        <f>IF(データ入力!$M$23="委任先なし","",IF(BH$9&lt;=LEN(データ入力!$BM30),MID(データ入力!$BM30,BH$9,1),""))</f>
        <v/>
      </c>
      <c r="BI32" s="66" t="str">
        <f>IF(データ入力!$M$23="委任先なし","",IF(BI$9&lt;=LEN(データ入力!$BM30),MID(データ入力!$BM30,BI$9,1),""))</f>
        <v/>
      </c>
      <c r="BJ32" s="66" t="str">
        <f>IF(データ入力!$M$23="委任先なし","",IF(BJ$9&lt;=LEN(データ入力!$BM30),MID(データ入力!$BM30,BJ$9,1),""))</f>
        <v/>
      </c>
      <c r="BK32" s="66" t="str">
        <f>IF(データ入力!$M$23="委任先なし","",IF(BK$9&lt;=LEN(データ入力!$BM30),MID(データ入力!$BM30,BK$9,1),""))</f>
        <v/>
      </c>
      <c r="BL32" s="66" t="str">
        <f>IF(データ入力!$M$23="委任先なし","",IF(BL$9&lt;=LEN(データ入力!$BM30),MID(データ入力!$BM30,BL$9,1),""))</f>
        <v/>
      </c>
      <c r="BM32" s="66" t="str">
        <f>IF(データ入力!$M$23="委任先なし","",IF(BM$9&lt;=LEN(データ入力!$BM30),MID(データ入力!$BM30,BM$9,1),""))</f>
        <v/>
      </c>
      <c r="BN32" s="66" t="str">
        <f>IF(データ入力!$M$23="委任先なし","",IF(BN$9&lt;=LEN(データ入力!$BM30),MID(データ入力!$BM30,BN$9,1),""))</f>
        <v/>
      </c>
      <c r="BO32" s="66" t="str">
        <f>IF(データ入力!$M$23="委任先なし","",IF(BO$9&lt;=LEN(データ入力!$BM30),MID(データ入力!$BM30,BO$9,1),""))</f>
        <v/>
      </c>
      <c r="BP32" s="66" t="str">
        <f>IF(データ入力!$M$23="委任先なし","",IF(BP$9&lt;=LEN(データ入力!$BM30),MID(データ入力!$BM30,BP$9,1),""))</f>
        <v/>
      </c>
      <c r="BQ32" s="66" t="str">
        <f>IF(データ入力!$M$23="委任先なし","",IF(BQ$9&lt;=LEN(データ入力!$BM30),MID(データ入力!$BM30,BQ$9,1),""))</f>
        <v/>
      </c>
      <c r="BR32" s="66" t="str">
        <f>IF(データ入力!$M$23="委任先なし","",IF(BR$9&lt;=LEN(データ入力!$BM30),MID(データ入力!$BM30,BR$9,1),""))</f>
        <v/>
      </c>
      <c r="BS32" s="66" t="str">
        <f>IF(データ入力!$M$23="委任先なし","",IF(BS$9&lt;=LEN(データ入力!$BM30),MID(データ入力!$BM30,BS$9,1),""))</f>
        <v/>
      </c>
      <c r="BT32" s="66" t="str">
        <f>IF(データ入力!$M$23="委任先なし","",IF(BT$9&lt;=LEN(データ入力!$BM30),MID(データ入力!$BM30,BT$9,1),""))</f>
        <v/>
      </c>
      <c r="BU32" s="66" t="str">
        <f>IF(データ入力!$M$23="委任先なし","",IF(BU$9&lt;=LEN(データ入力!$BM30),MID(データ入力!$BM30,BU$9,1),""))</f>
        <v/>
      </c>
      <c r="BV32" s="66" t="str">
        <f>IF(データ入力!$M$23="委任先なし","",IF(BV$9&lt;=LEN(データ入力!$BM30),MID(データ入力!$BM30,BV$9,1),""))</f>
        <v/>
      </c>
      <c r="BW32" s="66" t="str">
        <f>IF(データ入力!$M$23="委任先なし","",IF(BW$9&lt;=LEN(データ入力!$BM30),MID(データ入力!$BM30,BW$9,1),""))</f>
        <v/>
      </c>
      <c r="BX32" s="66" t="str">
        <f>IF(データ入力!$M$23="委任先なし","",IF(BX$9&lt;=LEN(データ入力!$BM30),MID(データ入力!$BM30,BX$9,1),""))</f>
        <v/>
      </c>
      <c r="BY32" s="66" t="str">
        <f>IF(データ入力!$M$23="委任先なし","",IF(BY$9&lt;=LEN(データ入力!$BM30),MID(データ入力!$BM30,BY$9,1),""))</f>
        <v/>
      </c>
      <c r="BZ32" s="66" t="str">
        <f>IF(データ入力!$M$23="委任先なし","",IF(BZ$9&lt;=LEN(データ入力!$BM30),MID(データ入力!$BM30,BZ$9,1),""))</f>
        <v/>
      </c>
      <c r="CA32" s="66" t="str">
        <f>IF(データ入力!$M$23="委任先なし","",IF(CA$9&lt;=LEN(データ入力!$BM30),MID(データ入力!$BM30,CA$9,1),""))</f>
        <v/>
      </c>
      <c r="CB32" s="66" t="str">
        <f>IF(データ入力!$M$23="委任先なし","",IF(CB$9&lt;=LEN(データ入力!$BM30),MID(データ入力!$BM30,CB$9,1),""))</f>
        <v/>
      </c>
      <c r="CC32" s="66" t="str">
        <f>IF(データ入力!$M$23="委任先なし","",IF(CC$9&lt;=LEN(データ入力!$BM30),MID(データ入力!$BM30,CC$9,1),""))</f>
        <v/>
      </c>
      <c r="CD32" s="66" t="str">
        <f>IF(データ入力!$M$23="委任先なし","",IF(CD$9&lt;=LEN(データ入力!$BM30),MID(データ入力!$BM30,CD$9,1),""))</f>
        <v/>
      </c>
      <c r="CE32" s="66" t="str">
        <f>IF(データ入力!$M$23="委任先なし","",IF(CE$9&lt;=LEN(データ入力!$BM30),MID(データ入力!$BM30,CE$9,1),""))</f>
        <v/>
      </c>
      <c r="CF32" s="66" t="str">
        <f>IF(データ入力!$M$23="委任先なし","",IF(CF$9&lt;=LEN(データ入力!$BM30),MID(データ入力!$BM30,CF$9,1),""))</f>
        <v/>
      </c>
      <c r="CG32" s="66" t="str">
        <f>IF(データ入力!$M$23="委任先なし","",IF(CG$9&lt;=LEN(データ入力!$BM30),MID(データ入力!$BM30,CG$9,1),""))</f>
        <v/>
      </c>
      <c r="CH32" s="66" t="str">
        <f>IF(データ入力!$M$23="委任先なし","",IF(CH$9&lt;=LEN(データ入力!$BM30),MID(データ入力!$BM30,CH$9,1),""))</f>
        <v/>
      </c>
      <c r="CI32" s="66" t="str">
        <f>IF(データ入力!$M$23="委任先なし","",IF(CI$9&lt;=LEN(データ入力!$BM30),MID(データ入力!$BM30,CI$9,1),""))</f>
        <v/>
      </c>
      <c r="CJ32" s="66" t="str">
        <f>IF(データ入力!$M$23="委任先なし","",IF(CJ$9&lt;=LEN(データ入力!$BM30),MID(データ入力!$BM30,CJ$9,1),""))</f>
        <v/>
      </c>
      <c r="CK32" s="66" t="str">
        <f>IF(データ入力!$M$23="委任先なし","",IF(CK$9&lt;=LEN(データ入力!$BM30),MID(データ入力!$BM30,CK$9,1),""))</f>
        <v/>
      </c>
      <c r="CL32" s="66" t="str">
        <f>IF(データ入力!$M$23="委任先なし","",IF(CL$9&lt;=LEN(データ入力!$BM30),MID(データ入力!$BM30,CL$9,1),""))</f>
        <v/>
      </c>
      <c r="CM32" s="66" t="str">
        <f>IF(データ入力!$M$23="委任先なし","",IF(CM$9&lt;=LEN(データ入力!$BM30),MID(データ入力!$BM30,CM$9,1),""))</f>
        <v/>
      </c>
      <c r="CN32" s="66" t="str">
        <f>IF(データ入力!$M$23="委任先なし","",IF(CN$9&lt;=LEN(データ入力!$BM30),MID(データ入力!$BM30,CN$9,1),""))</f>
        <v/>
      </c>
      <c r="CO32" s="66" t="str">
        <f>IF(データ入力!$M$23="委任先なし","",IF(CO$9&lt;=LEN(データ入力!$BM30),MID(データ入力!$BM30,CO$9,1),""))</f>
        <v/>
      </c>
      <c r="CP32" s="66" t="str">
        <f>IF(データ入力!$M$23="委任先なし","",IF(CP$9&lt;=LEN(データ入力!$BM30),MID(データ入力!$BM30,CP$9,1),""))</f>
        <v/>
      </c>
      <c r="CQ32" s="66" t="str">
        <f>IF(データ入力!$M$23="委任先なし","",IF(CQ$9&lt;=LEN(データ入力!$BM30),MID(データ入力!$BM30,CQ$9,1),""))</f>
        <v/>
      </c>
      <c r="CR32" s="66" t="str">
        <f>IF(データ入力!$M$23="委任先なし","",IF(CR$9&lt;=LEN(データ入力!$BM30),MID(データ入力!$BM30,CR$9,1),""))</f>
        <v/>
      </c>
      <c r="CS32" s="66" t="str">
        <f>IF(データ入力!$M$23="委任先なし","",IF(CS$9&lt;=LEN(データ入力!$BM30),MID(データ入力!$BM30,CS$9,1),""))</f>
        <v/>
      </c>
      <c r="CT32" s="66" t="str">
        <f>IF(データ入力!$M$23="委任先なし","",IF(CT$9&lt;=LEN(データ入力!$BM30),MID(データ入力!$BM30,CT$9,1),""))</f>
        <v/>
      </c>
      <c r="CU32" s="66" t="str">
        <f>IF(データ入力!$M$23="委任先なし","",IF(CU$9&lt;=LEN(データ入力!$BM30),MID(データ入力!$BM30,CU$9,1),""))</f>
        <v/>
      </c>
      <c r="CV32" s="67" t="str">
        <f>IF(データ入力!$M$23="委任先なし","",IF(CV$9&lt;=LEN(データ入力!$BM30),MID(データ入力!$BM30,CV$9,1),""))</f>
        <v/>
      </c>
    </row>
    <row r="33" spans="1:100" ht="18" customHeight="1" x14ac:dyDescent="0.15">
      <c r="B33" s="23" t="s">
        <v>47</v>
      </c>
      <c r="K33" s="60" t="str">
        <f>IF(データ入力!$M$23="委任先なし","",IF(K$10&lt;=LEN(データ入力!$BM31),MID(データ入力!$BM31,K$10,1),""))</f>
        <v/>
      </c>
      <c r="L33" s="61"/>
      <c r="M33" s="61" t="str">
        <f>IF(データ入力!$M$23="委任先なし","",IF(M$10&lt;=LEN(データ入力!$BM31),MID(データ入力!$BM31,M$10,1),""))</f>
        <v/>
      </c>
      <c r="N33" s="61"/>
      <c r="O33" s="61" t="str">
        <f>IF(データ入力!$M$23="委任先なし","",IF(O$10&lt;=LEN(データ入力!$BM31),MID(データ入力!$BM31,O$10,1),""))</f>
        <v/>
      </c>
      <c r="P33" s="61"/>
      <c r="Q33" s="61" t="str">
        <f>IF(データ入力!$M$23="委任先なし","",IF(Q$10&lt;=LEN(データ入力!$BM31),MID(データ入力!$BM31,Q$10,1),""))</f>
        <v/>
      </c>
      <c r="R33" s="61"/>
      <c r="S33" s="61" t="str">
        <f>IF(データ入力!$M$23="委任先なし","",IF(S$10&lt;=LEN(データ入力!$BM31),MID(データ入力!$BM31,S$10,1),""))</f>
        <v/>
      </c>
      <c r="T33" s="61"/>
      <c r="U33" s="61" t="str">
        <f>IF(データ入力!$M$23="委任先なし","",IF(U$10&lt;=LEN(データ入力!$BM31),MID(データ入力!$BM31,U$10,1),""))</f>
        <v/>
      </c>
      <c r="V33" s="61"/>
      <c r="W33" s="61" t="str">
        <f>IF(データ入力!$M$23="委任先なし","",IF(W$10&lt;=LEN(データ入力!$BM31),MID(データ入力!$BM31,W$10,1),""))</f>
        <v/>
      </c>
      <c r="X33" s="61"/>
      <c r="Y33" s="61" t="str">
        <f>IF(データ入力!$M$23="委任先なし","",IF(Y$10&lt;=LEN(データ入力!$BM31),MID(データ入力!$BM31,Y$10,1),""))</f>
        <v/>
      </c>
      <c r="Z33" s="61"/>
      <c r="AA33" s="61" t="str">
        <f>IF(データ入力!$M$23="委任先なし","",IF(AA$10&lt;=LEN(データ入力!$BM31),MID(データ入力!$BM31,AA$10,1),""))</f>
        <v/>
      </c>
      <c r="AB33" s="61"/>
      <c r="AC33" s="61" t="str">
        <f>IF(データ入力!$M$23="委任先なし","",IF(AC$10&lt;=LEN(データ入力!$BM31),MID(データ入力!$BM31,AC$10,1),""))</f>
        <v/>
      </c>
      <c r="AD33" s="61"/>
      <c r="AE33" s="61" t="str">
        <f>IF(データ入力!$M$23="委任先なし","",IF(AE$10&lt;=LEN(データ入力!$BM31),MID(データ入力!$BM31,AE$10,1),""))</f>
        <v/>
      </c>
      <c r="AF33" s="61"/>
      <c r="AG33" s="61" t="str">
        <f>IF(データ入力!$M$23="委任先なし","",IF(AG$10&lt;=LEN(データ入力!$BM31),MID(データ入力!$BM31,AG$10,1),""))</f>
        <v/>
      </c>
      <c r="AH33" s="61"/>
      <c r="AI33" s="61" t="str">
        <f>IF(データ入力!$M$23="委任先なし","",IF(AI$10&lt;=LEN(データ入力!$BM31),MID(データ入力!$BM31,AI$10,1),""))</f>
        <v/>
      </c>
      <c r="AJ33" s="61"/>
      <c r="AK33" s="61" t="str">
        <f>IF(データ入力!$M$23="委任先なし","",IF(AK$10&lt;=LEN(データ入力!$BM31),MID(データ入力!$BM31,AK$10,1),""))</f>
        <v/>
      </c>
      <c r="AL33" s="61"/>
      <c r="AM33" s="61" t="str">
        <f>IF(データ入力!$M$23="委任先なし","",IF(AM$10&lt;=LEN(データ入力!$BM31),MID(データ入力!$BM31,AM$10,1),""))</f>
        <v/>
      </c>
      <c r="AN33" s="61"/>
      <c r="AO33" s="61" t="str">
        <f>IF(データ入力!$M$23="委任先なし","",IF(AO$10&lt;=LEN(データ入力!$BM31),MID(データ入力!$BM31,AO$10,1),""))</f>
        <v/>
      </c>
      <c r="AP33" s="61"/>
      <c r="AQ33" s="61" t="str">
        <f>IF(データ入力!$M$23="委任先なし","",IF(AQ$10&lt;=LEN(データ入力!$BM31),MID(データ入力!$BM31,AQ$10,1),""))</f>
        <v/>
      </c>
      <c r="AR33" s="61"/>
      <c r="AS33" s="61" t="str">
        <f>IF(データ入力!$M$23="委任先なし","",IF(AS$10&lt;=LEN(データ入力!$BM31),MID(データ入力!$BM31,AS$10,1),""))</f>
        <v/>
      </c>
      <c r="AT33" s="61"/>
      <c r="AU33" s="61" t="str">
        <f>IF(データ入力!$M$23="委任先なし","",IF(AU$10&lt;=LEN(データ入力!$BM31),MID(データ入力!$BM31,AU$10,1),""))</f>
        <v/>
      </c>
      <c r="AV33" s="61"/>
      <c r="AW33" s="61" t="str">
        <f>IF(データ入力!$M$23="委任先なし","",IF(AW$10&lt;=LEN(データ入力!$BM31),MID(データ入力!$BM31,AW$10,1),""))</f>
        <v/>
      </c>
      <c r="AX33" s="61"/>
      <c r="AY33" s="61" t="str">
        <f>IF(データ入力!$M$23="委任先なし","",IF(AY$10&lt;=LEN(データ入力!$BM31),MID(データ入力!$BM31,AY$10,1),""))</f>
        <v/>
      </c>
      <c r="AZ33" s="61"/>
      <c r="BA33" s="61" t="str">
        <f>IF(データ入力!$M$23="委任先なし","",IF(BA$10&lt;=LEN(データ入力!$BM31),MID(データ入力!$BM31,BA$10,1),""))</f>
        <v/>
      </c>
      <c r="BB33" s="61"/>
      <c r="BC33" s="61" t="str">
        <f>IF(データ入力!$M$23="委任先なし","",IF(BC$10&lt;=LEN(データ入力!$BM31),MID(データ入力!$BM31,BC$10,1),""))</f>
        <v/>
      </c>
      <c r="BD33" s="61"/>
      <c r="BE33" s="61" t="str">
        <f>IF(データ入力!$M$23="委任先なし","",IF(BE$10&lt;=LEN(データ入力!$BM31),MID(データ入力!$BM31,BE$10,1),""))</f>
        <v/>
      </c>
      <c r="BF33" s="61"/>
      <c r="BG33" s="61" t="str">
        <f>IF(データ入力!$M$23="委任先なし","",IF(BG$10&lt;=LEN(データ入力!$BM31),MID(データ入力!$BM31,BG$10,1),""))</f>
        <v/>
      </c>
      <c r="BH33" s="61"/>
      <c r="BI33" s="61" t="str">
        <f>IF(データ入力!$M$23="委任先なし","",IF(BI$10&lt;=LEN(データ入力!$BM31),MID(データ入力!$BM31,BI$10,1),""))</f>
        <v/>
      </c>
      <c r="BJ33" s="61"/>
      <c r="BK33" s="61" t="str">
        <f>IF(データ入力!$M$23="委任先なし","",IF(BK$10&lt;=LEN(データ入力!$BM31),MID(データ入力!$BM31,BK$10,1),""))</f>
        <v/>
      </c>
      <c r="BL33" s="61"/>
      <c r="BM33" s="61" t="str">
        <f>IF(データ入力!$M$23="委任先なし","",IF(BM$10&lt;=LEN(データ入力!$BM31),MID(データ入力!$BM31,BM$10,1),""))</f>
        <v/>
      </c>
      <c r="BN33" s="61"/>
      <c r="BO33" s="61" t="str">
        <f>IF(データ入力!$M$23="委任先なし","",IF(BO$10&lt;=LEN(データ入力!$BM31),MID(データ入力!$BM31,BO$10,1),""))</f>
        <v/>
      </c>
      <c r="BP33" s="61"/>
      <c r="BQ33" s="61" t="str">
        <f>IF(データ入力!$M$23="委任先なし","",IF(BQ$10&lt;=LEN(データ入力!$BM31),MID(データ入力!$BM31,BQ$10,1),""))</f>
        <v/>
      </c>
      <c r="BR33" s="61"/>
      <c r="BS33" s="61" t="str">
        <f>IF(データ入力!$M$23="委任先なし","",IF(BS$10&lt;=LEN(データ入力!$BM31),MID(データ入力!$BM31,BS$10,1),""))</f>
        <v/>
      </c>
      <c r="BT33" s="61"/>
      <c r="BU33" s="61" t="str">
        <f>IF(データ入力!$M$23="委任先なし","",IF(BU$10&lt;=LEN(データ入力!$BM31),MID(データ入力!$BM31,BU$10,1),""))</f>
        <v/>
      </c>
      <c r="BV33" s="61"/>
      <c r="BW33" s="61" t="str">
        <f>IF(データ入力!$M$23="委任先なし","",IF(BW$10&lt;=LEN(データ入力!$BM31),MID(データ入力!$BM31,BW$10,1),""))</f>
        <v/>
      </c>
      <c r="BX33" s="61"/>
      <c r="BY33" s="61" t="str">
        <f>IF(データ入力!$M$23="委任先なし","",IF(BY$10&lt;=LEN(データ入力!$BM31),MID(データ入力!$BM31,BY$10,1),""))</f>
        <v/>
      </c>
      <c r="BZ33" s="61"/>
      <c r="CA33" s="61" t="str">
        <f>IF(データ入力!$M$23="委任先なし","",IF(CA$10&lt;=LEN(データ入力!$BM31),MID(データ入力!$BM31,CA$10,1),""))</f>
        <v/>
      </c>
      <c r="CB33" s="61"/>
      <c r="CC33" s="61" t="str">
        <f>IF(データ入力!$M$23="委任先なし","",IF(CC$10&lt;=LEN(データ入力!$BM31),MID(データ入力!$BM31,CC$10,1),""))</f>
        <v/>
      </c>
      <c r="CD33" s="61"/>
      <c r="CE33" s="61" t="str">
        <f>IF(データ入力!$M$23="委任先なし","",IF(CE$10&lt;=LEN(データ入力!$BM31),MID(データ入力!$BM31,CE$10,1),""))</f>
        <v/>
      </c>
      <c r="CF33" s="61"/>
      <c r="CG33" s="61" t="str">
        <f>IF(データ入力!$M$23="委任先なし","",IF(CG$10&lt;=LEN(データ入力!$BM31),MID(データ入力!$BM31,CG$10,1),""))</f>
        <v/>
      </c>
      <c r="CH33" s="61"/>
      <c r="CI33" s="61" t="str">
        <f>IF(データ入力!$M$23="委任先なし","",IF(CI$10&lt;=LEN(データ入力!$BM31),MID(データ入力!$BM31,CI$10,1),""))</f>
        <v/>
      </c>
      <c r="CJ33" s="61"/>
      <c r="CK33" s="61" t="str">
        <f>IF(データ入力!$M$23="委任先なし","",IF(CK$10&lt;=LEN(データ入力!$BM31),MID(データ入力!$BM31,CK$10,1),""))</f>
        <v/>
      </c>
      <c r="CL33" s="61"/>
      <c r="CM33" s="61" t="str">
        <f>IF(データ入力!$M$23="委任先なし","",IF(CM$10&lt;=LEN(データ入力!$BM31),MID(データ入力!$BM31,CM$10,1),""))</f>
        <v/>
      </c>
      <c r="CN33" s="61"/>
      <c r="CO33" s="61" t="str">
        <f>IF(データ入力!$M$23="委任先なし","",IF(CO$10&lt;=LEN(データ入力!$BM31),MID(データ入力!$BM31,CO$10,1),""))</f>
        <v/>
      </c>
      <c r="CP33" s="61"/>
      <c r="CQ33" s="61" t="str">
        <f>IF(データ入力!$M$23="委任先なし","",IF(CQ$10&lt;=LEN(データ入力!$BM31),MID(データ入力!$BM31,CQ$10,1),""))</f>
        <v/>
      </c>
      <c r="CR33" s="61"/>
      <c r="CS33" s="61" t="str">
        <f>IF(データ入力!$M$23="委任先なし","",IF(CS$10&lt;=LEN(データ入力!$BM31),MID(データ入力!$BM31,CS$10,1),""))</f>
        <v/>
      </c>
      <c r="CT33" s="61"/>
      <c r="CU33" s="61" t="str">
        <f>IF(データ入力!$M$23="委任先なし","",IF(CU$10&lt;=LEN(データ入力!$BM31),MID(データ入力!$BM31,CU$10,1),""))</f>
        <v/>
      </c>
      <c r="CV33" s="62"/>
    </row>
    <row r="34" spans="1:100" ht="2.1" customHeight="1" x14ac:dyDescent="0.15"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</row>
    <row r="35" spans="1:100" ht="18" customHeight="1" x14ac:dyDescent="0.15">
      <c r="B35" s="23" t="s">
        <v>28</v>
      </c>
      <c r="K35" s="60" t="str">
        <f>IF(データ入力!$M$23="委任先なし","",IF(K$10&lt;=LEN(データ入力!$BM33),MID(データ入力!$BM33,K$10,1),""))</f>
        <v/>
      </c>
      <c r="L35" s="61"/>
      <c r="M35" s="61" t="str">
        <f>IF(データ入力!$M$23="委任先なし","",IF(M$10&lt;=LEN(データ入力!$BM33),MID(データ入力!$BM33,M$10,1),""))</f>
        <v/>
      </c>
      <c r="N35" s="61"/>
      <c r="O35" s="61" t="str">
        <f>IF(データ入力!$M$23="委任先なし","",IF(O$10&lt;=LEN(データ入力!$BM33),MID(データ入力!$BM33,O$10,1),""))</f>
        <v/>
      </c>
      <c r="P35" s="61"/>
      <c r="Q35" s="61" t="str">
        <f>IF(データ入力!$M$23="委任先なし","",IF(Q$10&lt;=LEN(データ入力!$BM33),MID(データ入力!$BM33,Q$10,1),""))</f>
        <v/>
      </c>
      <c r="R35" s="61"/>
      <c r="S35" s="61" t="str">
        <f>IF(データ入力!$M$23="委任先なし","",IF(S$10&lt;=LEN(データ入力!$BM33),MID(データ入力!$BM33,S$10,1),""))</f>
        <v/>
      </c>
      <c r="T35" s="61"/>
      <c r="U35" s="61" t="str">
        <f>IF(データ入力!$M$23="委任先なし","",IF(U$10&lt;=LEN(データ入力!$BM33),MID(データ入力!$BM33,U$10,1),""))</f>
        <v/>
      </c>
      <c r="V35" s="61"/>
      <c r="W35" s="61" t="str">
        <f>IF(データ入力!$M$23="委任先なし","",IF(W$10&lt;=LEN(データ入力!$BM33),MID(データ入力!$BM33,W$10,1),""))</f>
        <v/>
      </c>
      <c r="X35" s="61"/>
      <c r="Y35" s="61" t="str">
        <f>IF(データ入力!$M$23="委任先なし","",IF(Y$10&lt;=LEN(データ入力!$BM33),MID(データ入力!$BM33,Y$10,1),""))</f>
        <v/>
      </c>
      <c r="Z35" s="61"/>
      <c r="AA35" s="61" t="str">
        <f>IF(データ入力!$M$23="委任先なし","",IF(AA$10&lt;=LEN(データ入力!$BM33),MID(データ入力!$BM33,AA$10,1),""))</f>
        <v/>
      </c>
      <c r="AB35" s="61"/>
      <c r="AC35" s="61" t="str">
        <f>IF(データ入力!$M$23="委任先なし","",IF(AC$10&lt;=LEN(データ入力!$BM33),MID(データ入力!$BM33,AC$10,1),""))</f>
        <v/>
      </c>
      <c r="AD35" s="61"/>
      <c r="AE35" s="61" t="str">
        <f>IF(データ入力!$M$23="委任先なし","",IF(AE$10&lt;=LEN(データ入力!$BM33),MID(データ入力!$BM33,AE$10,1),""))</f>
        <v/>
      </c>
      <c r="AF35" s="61"/>
      <c r="AG35" s="61" t="str">
        <f>IF(データ入力!$M$23="委任先なし","",IF(AG$10&lt;=LEN(データ入力!$BM33),MID(データ入力!$BM33,AG$10,1),""))</f>
        <v/>
      </c>
      <c r="AH35" s="61"/>
      <c r="AI35" s="61" t="str">
        <f>IF(データ入力!$M$23="委任先なし","",IF(AI$10&lt;=LEN(データ入力!$BM33),MID(データ入力!$BM33,AI$10,1),""))</f>
        <v/>
      </c>
      <c r="AJ35" s="61"/>
      <c r="AK35" s="61" t="str">
        <f>IF(データ入力!$M$23="委任先なし","",IF(AK$10&lt;=LEN(データ入力!$BM33),MID(データ入力!$BM33,AK$10,1),""))</f>
        <v/>
      </c>
      <c r="AL35" s="61"/>
      <c r="AM35" s="61" t="str">
        <f>IF(データ入力!$M$23="委任先なし","",IF(AM$10&lt;=LEN(データ入力!$BM33),MID(データ入力!$BM33,AM$10,1),""))</f>
        <v/>
      </c>
      <c r="AN35" s="61"/>
      <c r="AO35" s="61" t="str">
        <f>IF(データ入力!$M$23="委任先なし","",IF(AO$10&lt;=LEN(データ入力!$BM33),MID(データ入力!$BM33,AO$10,1),""))</f>
        <v/>
      </c>
      <c r="AP35" s="61"/>
      <c r="AQ35" s="61" t="str">
        <f>IF(データ入力!$M$23="委任先なし","",IF(AQ$10&lt;=LEN(データ入力!$BM33),MID(データ入力!$BM33,AQ$10,1),""))</f>
        <v/>
      </c>
      <c r="AR35" s="61"/>
      <c r="AS35" s="61" t="str">
        <f>IF(データ入力!$M$23="委任先なし","",IF(AS$10&lt;=LEN(データ入力!$BM33),MID(データ入力!$BM33,AS$10,1),""))</f>
        <v/>
      </c>
      <c r="AT35" s="61"/>
      <c r="AU35" s="61" t="str">
        <f>IF(データ入力!$M$23="委任先なし","",IF(AU$10&lt;=LEN(データ入力!$BM33),MID(データ入力!$BM33,AU$10,1),""))</f>
        <v/>
      </c>
      <c r="AV35" s="61"/>
      <c r="AW35" s="61" t="str">
        <f>IF(データ入力!$M$23="委任先なし","",IF(AW$10&lt;=LEN(データ入力!$BM33),MID(データ入力!$BM33,AW$10,1),""))</f>
        <v/>
      </c>
      <c r="AX35" s="61"/>
      <c r="AY35" s="61" t="str">
        <f>IF(データ入力!$M$23="委任先なし","",IF(AY$10&lt;=LEN(データ入力!$BM33),MID(データ入力!$BM33,AY$10,1),""))</f>
        <v/>
      </c>
      <c r="AZ35" s="61"/>
      <c r="BA35" s="61" t="str">
        <f>IF(データ入力!$M$23="委任先なし","",IF(BA$10&lt;=LEN(データ入力!$BM33),MID(データ入力!$BM33,BA$10,1),""))</f>
        <v/>
      </c>
      <c r="BB35" s="61"/>
      <c r="BC35" s="61" t="str">
        <f>IF(データ入力!$M$23="委任先なし","",IF(BC$10&lt;=LEN(データ入力!$BM33),MID(データ入力!$BM33,BC$10,1),""))</f>
        <v/>
      </c>
      <c r="BD35" s="61"/>
      <c r="BE35" s="61" t="str">
        <f>IF(データ入力!$M$23="委任先なし","",IF(BE$10&lt;=LEN(データ入力!$BM33),MID(データ入力!$BM33,BE$10,1),""))</f>
        <v/>
      </c>
      <c r="BF35" s="61"/>
      <c r="BG35" s="61" t="str">
        <f>IF(データ入力!$M$23="委任先なし","",IF(BG$10&lt;=LEN(データ入力!$BM33),MID(データ入力!$BM33,BG$10,1),""))</f>
        <v/>
      </c>
      <c r="BH35" s="62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</row>
    <row r="36" spans="1:100" ht="2.1" customHeight="1" x14ac:dyDescent="0.15"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</row>
    <row r="37" spans="1:100" ht="18" customHeight="1" x14ac:dyDescent="0.15">
      <c r="B37" s="23" t="s">
        <v>23</v>
      </c>
      <c r="K37" s="65" t="str">
        <f>IF(データ入力!$M$23="委任先なし","",IF(K$9&lt;=LEN(データ入力!$BM35),MID(データ入力!$BM35,K$9,1),""))</f>
        <v/>
      </c>
      <c r="L37" s="66" t="str">
        <f>IF(データ入力!$M$23="委任先なし","",IF(L$9&lt;=LEN(データ入力!$BM35),MID(データ入力!$BM35,L$9,1),""))</f>
        <v/>
      </c>
      <c r="M37" s="66" t="str">
        <f>IF(データ入力!$M$23="委任先なし","",IF(M$9&lt;=LEN(データ入力!$BM35),MID(データ入力!$BM35,M$9,1),""))</f>
        <v/>
      </c>
      <c r="N37" s="66" t="str">
        <f>IF(データ入力!$M$23="委任先なし","",IF(N$9&lt;=LEN(データ入力!$BM35),MID(データ入力!$BM35,N$9,1),""))</f>
        <v/>
      </c>
      <c r="O37" s="66" t="str">
        <f>IF(データ入力!$M$23="委任先なし","",IF(O$9&lt;=LEN(データ入力!$BM35),MID(データ入力!$BM35,O$9,1),""))</f>
        <v/>
      </c>
      <c r="P37" s="66" t="str">
        <f>IF(データ入力!$M$23="委任先なし","",IF(P$9&lt;=LEN(データ入力!$BM35),MID(データ入力!$BM35,P$9,1),""))</f>
        <v/>
      </c>
      <c r="Q37" s="66" t="str">
        <f>IF(データ入力!$M$23="委任先なし","",IF(Q$9&lt;=LEN(データ入力!$BM35),MID(データ入力!$BM35,Q$9,1),""))</f>
        <v/>
      </c>
      <c r="R37" s="66" t="str">
        <f>IF(データ入力!$M$23="委任先なし","",IF(R$9&lt;=LEN(データ入力!$BM35),MID(データ入力!$BM35,R$9,1),""))</f>
        <v/>
      </c>
      <c r="S37" s="66" t="str">
        <f>IF(データ入力!$M$23="委任先なし","",IF(S$9&lt;=LEN(データ入力!$BM35),MID(データ入力!$BM35,S$9,1),""))</f>
        <v/>
      </c>
      <c r="T37" s="66" t="str">
        <f>IF(データ入力!$M$23="委任先なし","",IF(T$9&lt;=LEN(データ入力!$BM35),MID(データ入力!$BM35,T$9,1),""))</f>
        <v/>
      </c>
      <c r="U37" s="66" t="str">
        <f>IF(データ入力!$M$23="委任先なし","",IF(U$9&lt;=LEN(データ入力!$BM35),MID(データ入力!$BM35,U$9,1),""))</f>
        <v/>
      </c>
      <c r="V37" s="66" t="str">
        <f>IF(データ入力!$M$23="委任先なし","",IF(V$9&lt;=LEN(データ入力!$BM35),MID(データ入力!$BM35,V$9,1),""))</f>
        <v/>
      </c>
      <c r="W37" s="66" t="str">
        <f>IF(データ入力!$M$23="委任先なし","",IF(W$9&lt;=LEN(データ入力!$BM35),MID(データ入力!$BM35,W$9,1),""))</f>
        <v/>
      </c>
      <c r="X37" s="66" t="str">
        <f>IF(データ入力!$M$23="委任先なし","",IF(X$9&lt;=LEN(データ入力!$BM35),MID(データ入力!$BM35,X$9,1),""))</f>
        <v/>
      </c>
      <c r="Y37" s="66" t="str">
        <f>IF(データ入力!$M$23="委任先なし","",IF(Y$9&lt;=LEN(データ入力!$BM35),MID(データ入力!$BM35,Y$9,1),""))</f>
        <v/>
      </c>
      <c r="Z37" s="66" t="str">
        <f>IF(データ入力!$M$23="委任先なし","",IF(Z$9&lt;=LEN(データ入力!$BM35),MID(データ入力!$BM35,Z$9,1),""))</f>
        <v/>
      </c>
      <c r="AA37" s="66" t="str">
        <f>IF(データ入力!$M$23="委任先なし","",IF(AA$9&lt;=LEN(データ入力!$BM35),MID(データ入力!$BM35,AA$9,1),""))</f>
        <v/>
      </c>
      <c r="AB37" s="66" t="str">
        <f>IF(データ入力!$M$23="委任先なし","",IF(AB$9&lt;=LEN(データ入力!$BM35),MID(データ入力!$BM35,AB$9,1),""))</f>
        <v/>
      </c>
      <c r="AC37" s="66" t="str">
        <f>IF(データ入力!$M$23="委任先なし","",IF(AC$9&lt;=LEN(データ入力!$BM35),MID(データ入力!$BM35,AC$9,1),""))</f>
        <v/>
      </c>
      <c r="AD37" s="66" t="str">
        <f>IF(データ入力!$M$23="委任先なし","",IF(AD$9&lt;=LEN(データ入力!$BM35),MID(データ入力!$BM35,AD$9,1),""))</f>
        <v/>
      </c>
      <c r="AE37" s="66" t="str">
        <f>IF(データ入力!$M$23="委任先なし","",IF(AE$9&lt;=LEN(データ入力!$BM35),MID(データ入力!$BM35,AE$9,1),""))</f>
        <v/>
      </c>
      <c r="AF37" s="66" t="str">
        <f>IF(データ入力!$M$23="委任先なし","",IF(AF$9&lt;=LEN(データ入力!$BM35),MID(データ入力!$BM35,AF$9,1),""))</f>
        <v/>
      </c>
      <c r="AG37" s="66" t="str">
        <f>IF(データ入力!$M$23="委任先なし","",IF(AG$9&lt;=LEN(データ入力!$BM35),MID(データ入力!$BM35,AG$9,1),""))</f>
        <v/>
      </c>
      <c r="AH37" s="66" t="str">
        <f>IF(データ入力!$M$23="委任先なし","",IF(AH$9&lt;=LEN(データ入力!$BM35),MID(データ入力!$BM35,AH$9,1),""))</f>
        <v/>
      </c>
      <c r="AI37" s="66" t="str">
        <f>IF(データ入力!$M$23="委任先なし","",IF(AI$9&lt;=LEN(データ入力!$BM35),MID(データ入力!$BM35,AI$9,1),""))</f>
        <v/>
      </c>
      <c r="AJ37" s="66" t="str">
        <f>IF(データ入力!$M$23="委任先なし","",IF(AJ$9&lt;=LEN(データ入力!$BM35),MID(データ入力!$BM35,AJ$9,1),""))</f>
        <v/>
      </c>
      <c r="AK37" s="66" t="str">
        <f>IF(データ入力!$M$23="委任先なし","",IF(AK$9&lt;=LEN(データ入力!$BM35),MID(データ入力!$BM35,AK$9,1),""))</f>
        <v/>
      </c>
      <c r="AL37" s="66" t="str">
        <f>IF(データ入力!$M$23="委任先なし","",IF(AL$9&lt;=LEN(データ入力!$BM35),MID(データ入力!$BM35,AL$9,1),""))</f>
        <v/>
      </c>
      <c r="AM37" s="66" t="str">
        <f>IF(データ入力!$M$23="委任先なし","",IF(AM$9&lt;=LEN(データ入力!$BM35),MID(データ入力!$BM35,AM$9,1),""))</f>
        <v/>
      </c>
      <c r="AN37" s="66" t="str">
        <f>IF(データ入力!$M$23="委任先なし","",IF(AN$9&lt;=LEN(データ入力!$BM35),MID(データ入力!$BM35,AN$9,1),""))</f>
        <v/>
      </c>
      <c r="AO37" s="66" t="str">
        <f>IF(データ入力!$M$23="委任先なし","",IF(AO$9&lt;=LEN(データ入力!$BM35),MID(データ入力!$BM35,AO$9,1),""))</f>
        <v/>
      </c>
      <c r="AP37" s="66" t="str">
        <f>IF(データ入力!$M$23="委任先なし","",IF(AP$9&lt;=LEN(データ入力!$BM35),MID(データ入力!$BM35,AP$9,1),""))</f>
        <v/>
      </c>
      <c r="AQ37" s="66" t="str">
        <f>IF(データ入力!$M$23="委任先なし","",IF(AQ$9&lt;=LEN(データ入力!$BM35),MID(データ入力!$BM35,AQ$9,1),""))</f>
        <v/>
      </c>
      <c r="AR37" s="66" t="str">
        <f>IF(データ入力!$M$23="委任先なし","",IF(AR$9&lt;=LEN(データ入力!$BM35),MID(データ入力!$BM35,AR$9,1),""))</f>
        <v/>
      </c>
      <c r="AS37" s="66" t="str">
        <f>IF(データ入力!$M$23="委任先なし","",IF(AS$9&lt;=LEN(データ入力!$BM35),MID(データ入力!$BM35,AS$9,1),""))</f>
        <v/>
      </c>
      <c r="AT37" s="66" t="str">
        <f>IF(データ入力!$M$23="委任先なし","",IF(AT$9&lt;=LEN(データ入力!$BM35),MID(データ入力!$BM35,AT$9,1),""))</f>
        <v/>
      </c>
      <c r="AU37" s="66" t="str">
        <f>IF(データ入力!$M$23="委任先なし","",IF(AU$9&lt;=LEN(データ入力!$BM35),MID(データ入力!$BM35,AU$9,1),""))</f>
        <v/>
      </c>
      <c r="AV37" s="66" t="str">
        <f>IF(データ入力!$M$23="委任先なし","",IF(AV$9&lt;=LEN(データ入力!$BM35),MID(データ入力!$BM35,AV$9,1),""))</f>
        <v/>
      </c>
      <c r="AW37" s="66" t="str">
        <f>IF(データ入力!$M$23="委任先なし","",IF(AW$9&lt;=LEN(データ入力!$BM35),MID(データ入力!$BM35,AW$9,1),""))</f>
        <v/>
      </c>
      <c r="AX37" s="67" t="str">
        <f>IF(データ入力!$M$23="委任先なし","",IF(AX$9&lt;=LEN(データ入力!$BM35),MID(データ入力!$BM35,AX$9,1),""))</f>
        <v/>
      </c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</row>
    <row r="38" spans="1:100" ht="18" customHeight="1" x14ac:dyDescent="0.15">
      <c r="B38" s="23" t="s">
        <v>2</v>
      </c>
      <c r="K38" s="60" t="str">
        <f>IF(データ入力!$M$23="委任先なし","",IF(K$10&lt;=LEN(データ入力!$BM36),MID(データ入力!$BM36,K$10,1),""))</f>
        <v/>
      </c>
      <c r="L38" s="61"/>
      <c r="M38" s="61" t="str">
        <f>IF(データ入力!$M$23="委任先なし","",IF(M$10&lt;=LEN(データ入力!$BM36),MID(データ入力!$BM36,M$10,1),""))</f>
        <v/>
      </c>
      <c r="N38" s="61"/>
      <c r="O38" s="61" t="str">
        <f>IF(データ入力!$M$23="委任先なし","",IF(O$10&lt;=LEN(データ入力!$BM36),MID(データ入力!$BM36,O$10,1),""))</f>
        <v/>
      </c>
      <c r="P38" s="61"/>
      <c r="Q38" s="61" t="str">
        <f>IF(データ入力!$M$23="委任先なし","",IF(Q$10&lt;=LEN(データ入力!$BM36),MID(データ入力!$BM36,Q$10,1),""))</f>
        <v/>
      </c>
      <c r="R38" s="61"/>
      <c r="S38" s="61" t="str">
        <f>IF(データ入力!$M$23="委任先なし","",IF(S$10&lt;=LEN(データ入力!$BM36),MID(データ入力!$BM36,S$10,1),""))</f>
        <v/>
      </c>
      <c r="T38" s="61"/>
      <c r="U38" s="61" t="str">
        <f>IF(データ入力!$M$23="委任先なし","",IF(U$10&lt;=LEN(データ入力!$BM36),MID(データ入力!$BM36,U$10,1),""))</f>
        <v/>
      </c>
      <c r="V38" s="61"/>
      <c r="W38" s="61" t="str">
        <f>IF(データ入力!$M$23="委任先なし","",IF(W$10&lt;=LEN(データ入力!$BM36),MID(データ入力!$BM36,W$10,1),""))</f>
        <v/>
      </c>
      <c r="X38" s="61"/>
      <c r="Y38" s="61" t="str">
        <f>IF(データ入力!$M$23="委任先なし","",IF(Y$10&lt;=LEN(データ入力!$BM36),MID(データ入力!$BM36,Y$10,1),""))</f>
        <v/>
      </c>
      <c r="Z38" s="61"/>
      <c r="AA38" s="61" t="str">
        <f>IF(データ入力!$M$23="委任先なし","",IF(AA$10&lt;=LEN(データ入力!$BM36),MID(データ入力!$BM36,AA$10,1),""))</f>
        <v/>
      </c>
      <c r="AB38" s="61"/>
      <c r="AC38" s="61" t="str">
        <f>IF(データ入力!$M$23="委任先なし","",IF(AC$10&lt;=LEN(データ入力!$BM36),MID(データ入力!$BM36,AC$10,1),""))</f>
        <v/>
      </c>
      <c r="AD38" s="61"/>
      <c r="AE38" s="61" t="str">
        <f>IF(データ入力!$M$23="委任先なし","",IF(AE$10&lt;=LEN(データ入力!$BM36),MID(データ入力!$BM36,AE$10,1),""))</f>
        <v/>
      </c>
      <c r="AF38" s="61"/>
      <c r="AG38" s="61" t="str">
        <f>IF(データ入力!$M$23="委任先なし","",IF(AG$10&lt;=LEN(データ入力!$BM36),MID(データ入力!$BM36,AG$10,1),""))</f>
        <v/>
      </c>
      <c r="AH38" s="61"/>
      <c r="AI38" s="61" t="str">
        <f>IF(データ入力!$M$23="委任先なし","",IF(AI$10&lt;=LEN(データ入力!$BM36),MID(データ入力!$BM36,AI$10,1),""))</f>
        <v/>
      </c>
      <c r="AJ38" s="61"/>
      <c r="AK38" s="61" t="str">
        <f>IF(データ入力!$M$23="委任先なし","",IF(AK$10&lt;=LEN(データ入力!$BM36),MID(データ入力!$BM36,AK$10,1),""))</f>
        <v/>
      </c>
      <c r="AL38" s="61"/>
      <c r="AM38" s="61" t="str">
        <f>IF(データ入力!$M$23="委任先なし","",IF(AM$10&lt;=LEN(データ入力!$BM36),MID(データ入力!$BM36,AM$10,1),""))</f>
        <v/>
      </c>
      <c r="AN38" s="61"/>
      <c r="AO38" s="61" t="str">
        <f>IF(データ入力!$M$23="委任先なし","",IF(AO$10&lt;=LEN(データ入力!$BM36),MID(データ入力!$BM36,AO$10,1),""))</f>
        <v/>
      </c>
      <c r="AP38" s="61"/>
      <c r="AQ38" s="61" t="str">
        <f>IF(データ入力!$M$23="委任先なし","",IF(AQ$10&lt;=LEN(データ入力!$BM36),MID(データ入力!$BM36,AQ$10,1),""))</f>
        <v/>
      </c>
      <c r="AR38" s="61"/>
      <c r="AS38" s="61" t="str">
        <f>IF(データ入力!$M$23="委任先なし","",IF(AS$10&lt;=LEN(データ入力!$BM36),MID(データ入力!$BM36,AS$10,1),""))</f>
        <v/>
      </c>
      <c r="AT38" s="61"/>
      <c r="AU38" s="61" t="str">
        <f>IF(データ入力!$M$23="委任先なし","",IF(AU$10&lt;=LEN(データ入力!$BM36),MID(データ入力!$BM36,AU$10,1),""))</f>
        <v/>
      </c>
      <c r="AV38" s="61"/>
      <c r="AW38" s="61" t="str">
        <f>IF(データ入力!$M$23="委任先なし","",IF(AW$10&lt;=LEN(データ入力!$BM36),MID(データ入力!$BM36,AW$10,1),""))</f>
        <v/>
      </c>
      <c r="AX38" s="62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</row>
    <row r="39" spans="1:100" ht="2.1" customHeight="1" x14ac:dyDescent="0.15"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</row>
    <row r="40" spans="1:100" ht="18" customHeight="1" x14ac:dyDescent="0.15">
      <c r="B40" s="23" t="s">
        <v>49</v>
      </c>
      <c r="K40" s="70" t="str">
        <f>IF(データ入力!$M$23="委任先なし","",IF(データ入力!BM38="","",データ入力!BM38))</f>
        <v/>
      </c>
      <c r="L40" s="71"/>
      <c r="M40" s="71" t="str">
        <f>IF(データ入力!$M$23="委任先なし","",IF(データ入力!BN38="","",データ入力!BN38))</f>
        <v/>
      </c>
      <c r="N40" s="71"/>
      <c r="O40" s="71" t="str">
        <f>IF(データ入力!$M$23="委任先なし","",IF(データ入力!BO38="","",データ入力!BO38))</f>
        <v/>
      </c>
      <c r="P40" s="71"/>
      <c r="Q40" s="71" t="str">
        <f>IF(データ入力!$M$23="委任先なし","",IF(データ入力!BP38="","",データ入力!BP38))</f>
        <v/>
      </c>
      <c r="R40" s="71"/>
      <c r="S40" s="71" t="str">
        <f>IF(データ入力!$M$23="委任先なし","",IF(データ入力!BQ38="","",データ入力!BQ38))</f>
        <v/>
      </c>
      <c r="T40" s="71"/>
      <c r="U40" s="71" t="str">
        <f>IF(データ入力!$M$23="委任先なし","",IF(データ入力!BR38="","",データ入力!BR38))</f>
        <v/>
      </c>
      <c r="V40" s="71"/>
      <c r="W40" s="71" t="str">
        <f>IF(データ入力!$M$23="委任先なし","",IF(データ入力!BS38="","",データ入力!BS38))</f>
        <v/>
      </c>
      <c r="X40" s="71"/>
      <c r="Y40" s="71" t="str">
        <f>IF(データ入力!$M$23="委任先なし","",IF(データ入力!BT38="","",データ入力!BT38))</f>
        <v/>
      </c>
      <c r="Z40" s="71"/>
      <c r="AA40" s="71" t="str">
        <f>IF(データ入力!$M$23="委任先なし","",IF(データ入力!BU38="","",データ入力!BU38))</f>
        <v/>
      </c>
      <c r="AB40" s="71"/>
      <c r="AC40" s="71" t="str">
        <f>IF(データ入力!$M$23="委任先なし","",IF(データ入力!BV38="","",データ入力!BV38))</f>
        <v/>
      </c>
      <c r="AD40" s="71"/>
      <c r="AE40" s="71" t="str">
        <f>IF(データ入力!$M$23="委任先なし","",IF(データ入力!BW38="","",データ入力!BW38))</f>
        <v/>
      </c>
      <c r="AF40" s="71"/>
      <c r="AG40" s="71" t="str">
        <f>IF(データ入力!$M$23="委任先なし","",IF(データ入力!BX38="","",データ入力!BX38))</f>
        <v/>
      </c>
      <c r="AH40" s="72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</row>
    <row r="41" spans="1:100" ht="18" customHeight="1" x14ac:dyDescent="0.15">
      <c r="B41" s="23" t="s">
        <v>50</v>
      </c>
      <c r="K41" s="70" t="str">
        <f>IF(データ入力!$M$23="委任先なし","",IF(データ入力!BM39="","",データ入力!BM39))</f>
        <v/>
      </c>
      <c r="L41" s="71"/>
      <c r="M41" s="71" t="str">
        <f>IF(データ入力!$M$23="委任先なし","",IF(データ入力!BN39="","",データ入力!BN39))</f>
        <v/>
      </c>
      <c r="N41" s="71"/>
      <c r="O41" s="71" t="str">
        <f>IF(データ入力!$M$23="委任先なし","",IF(データ入力!BO39="","",データ入力!BO39))</f>
        <v/>
      </c>
      <c r="P41" s="71"/>
      <c r="Q41" s="71" t="str">
        <f>IF(データ入力!$M$23="委任先なし","",IF(データ入力!BP39="","",データ入力!BP39))</f>
        <v/>
      </c>
      <c r="R41" s="71"/>
      <c r="S41" s="71" t="str">
        <f>IF(データ入力!$M$23="委任先なし","",IF(データ入力!BQ39="","",データ入力!BQ39))</f>
        <v/>
      </c>
      <c r="T41" s="71"/>
      <c r="U41" s="71" t="str">
        <f>IF(データ入力!$M$23="委任先なし","",IF(データ入力!BR39="","",データ入力!BR39))</f>
        <v/>
      </c>
      <c r="V41" s="71"/>
      <c r="W41" s="71" t="str">
        <f>IF(データ入力!$M$23="委任先なし","",IF(データ入力!BS39="","",データ入力!BS39))</f>
        <v/>
      </c>
      <c r="X41" s="71"/>
      <c r="Y41" s="71" t="str">
        <f>IF(データ入力!$M$23="委任先なし","",IF(データ入力!BT39="","",データ入力!BT39))</f>
        <v/>
      </c>
      <c r="Z41" s="71"/>
      <c r="AA41" s="71" t="str">
        <f>IF(データ入力!$M$23="委任先なし","",IF(データ入力!BU39="","",データ入力!BU39))</f>
        <v/>
      </c>
      <c r="AB41" s="71"/>
      <c r="AC41" s="71" t="str">
        <f>IF(データ入力!$M$23="委任先なし","",IF(データ入力!BV39="","",データ入力!BV39))</f>
        <v/>
      </c>
      <c r="AD41" s="71"/>
      <c r="AE41" s="71" t="str">
        <f>IF(データ入力!$M$23="委任先なし","",IF(データ入力!BW39="","",データ入力!BW39))</f>
        <v/>
      </c>
      <c r="AF41" s="71"/>
      <c r="AG41" s="71" t="str">
        <f>IF(データ入力!$M$23="委任先なし","",IF(データ入力!BX39="","",データ入力!BX39))</f>
        <v/>
      </c>
      <c r="AH41" s="72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</row>
    <row r="42" spans="1:100" ht="9.9499999999999993" customHeight="1" x14ac:dyDescent="0.15"/>
    <row r="43" spans="1:100" ht="18" customHeight="1" x14ac:dyDescent="0.15">
      <c r="A43" s="23" t="s">
        <v>23</v>
      </c>
      <c r="K43" s="65" t="str">
        <f>IF(K$9&lt;=LEN(データ入力!$BM41),MID(データ入力!$BM41,K$9,1),"")</f>
        <v/>
      </c>
      <c r="L43" s="66" t="str">
        <f>IF(L$9&lt;=LEN(データ入力!$BM41),MID(データ入力!$BM41,L$9,1),"")</f>
        <v/>
      </c>
      <c r="M43" s="66" t="str">
        <f>IF(M$9&lt;=LEN(データ入力!$BM41),MID(データ入力!$BM41,M$9,1),"")</f>
        <v/>
      </c>
      <c r="N43" s="66" t="str">
        <f>IF(N$9&lt;=LEN(データ入力!$BM41),MID(データ入力!$BM41,N$9,1),"")</f>
        <v/>
      </c>
      <c r="O43" s="66" t="str">
        <f>IF(O$9&lt;=LEN(データ入力!$BM41),MID(データ入力!$BM41,O$9,1),"")</f>
        <v/>
      </c>
      <c r="P43" s="66" t="str">
        <f>IF(P$9&lt;=LEN(データ入力!$BM41),MID(データ入力!$BM41,P$9,1),"")</f>
        <v/>
      </c>
      <c r="Q43" s="66" t="str">
        <f>IF(Q$9&lt;=LEN(データ入力!$BM41),MID(データ入力!$BM41,Q$9,1),"")</f>
        <v/>
      </c>
      <c r="R43" s="66" t="str">
        <f>IF(R$9&lt;=LEN(データ入力!$BM41),MID(データ入力!$BM41,R$9,1),"")</f>
        <v/>
      </c>
      <c r="S43" s="66" t="str">
        <f>IF(S$9&lt;=LEN(データ入力!$BM41),MID(データ入力!$BM41,S$9,1),"")</f>
        <v/>
      </c>
      <c r="T43" s="66" t="str">
        <f>IF(T$9&lt;=LEN(データ入力!$BM41),MID(データ入力!$BM41,T$9,1),"")</f>
        <v/>
      </c>
      <c r="U43" s="66" t="str">
        <f>IF(U$9&lt;=LEN(データ入力!$BM41),MID(データ入力!$BM41,U$9,1),"")</f>
        <v/>
      </c>
      <c r="V43" s="66" t="str">
        <f>IF(V$9&lt;=LEN(データ入力!$BM41),MID(データ入力!$BM41,V$9,1),"")</f>
        <v/>
      </c>
      <c r="W43" s="66" t="str">
        <f>IF(W$9&lt;=LEN(データ入力!$BM41),MID(データ入力!$BM41,W$9,1),"")</f>
        <v/>
      </c>
      <c r="X43" s="66" t="str">
        <f>IF(X$9&lt;=LEN(データ入力!$BM41),MID(データ入力!$BM41,X$9,1),"")</f>
        <v/>
      </c>
      <c r="Y43" s="66" t="str">
        <f>IF(Y$9&lt;=LEN(データ入力!$BM41),MID(データ入力!$BM41,Y$9,1),"")</f>
        <v/>
      </c>
      <c r="Z43" s="66" t="str">
        <f>IF(Z$9&lt;=LEN(データ入力!$BM41),MID(データ入力!$BM41,Z$9,1),"")</f>
        <v/>
      </c>
      <c r="AA43" s="66" t="str">
        <f>IF(AA$9&lt;=LEN(データ入力!$BM41),MID(データ入力!$BM41,AA$9,1),"")</f>
        <v/>
      </c>
      <c r="AB43" s="66" t="str">
        <f>IF(AB$9&lt;=LEN(データ入力!$BM41),MID(データ入力!$BM41,AB$9,1),"")</f>
        <v/>
      </c>
      <c r="AC43" s="66" t="str">
        <f>IF(AC$9&lt;=LEN(データ入力!$BM41),MID(データ入力!$BM41,AC$9,1),"")</f>
        <v/>
      </c>
      <c r="AD43" s="66" t="str">
        <f>IF(AD$9&lt;=LEN(データ入力!$BM41),MID(データ入力!$BM41,AD$9,1),"")</f>
        <v/>
      </c>
      <c r="AE43" s="66" t="str">
        <f>IF(AE$9&lt;=LEN(データ入力!$BM41),MID(データ入力!$BM41,AE$9,1),"")</f>
        <v/>
      </c>
      <c r="AF43" s="66" t="str">
        <f>IF(AF$9&lt;=LEN(データ入力!$BM41),MID(データ入力!$BM41,AF$9,1),"")</f>
        <v/>
      </c>
      <c r="AG43" s="66" t="str">
        <f>IF(AG$9&lt;=LEN(データ入力!$BM41),MID(データ入力!$BM41,AG$9,1),"")</f>
        <v/>
      </c>
      <c r="AH43" s="66" t="str">
        <f>IF(AH$9&lt;=LEN(データ入力!$BM41),MID(データ入力!$BM41,AH$9,1),"")</f>
        <v/>
      </c>
      <c r="AI43" s="66" t="str">
        <f>IF(AI$9&lt;=LEN(データ入力!$BM41),MID(データ入力!$BM41,AI$9,1),"")</f>
        <v/>
      </c>
      <c r="AJ43" s="66" t="str">
        <f>IF(AJ$9&lt;=LEN(データ入力!$BM41),MID(データ入力!$BM41,AJ$9,1),"")</f>
        <v/>
      </c>
      <c r="AK43" s="66" t="str">
        <f>IF(AK$9&lt;=LEN(データ入力!$BM41),MID(データ入力!$BM41,AK$9,1),"")</f>
        <v/>
      </c>
      <c r="AL43" s="66" t="str">
        <f>IF(AL$9&lt;=LEN(データ入力!$BM41),MID(データ入力!$BM41,AL$9,1),"")</f>
        <v/>
      </c>
      <c r="AM43" s="66" t="str">
        <f>IF(AM$9&lt;=LEN(データ入力!$BM41),MID(データ入力!$BM41,AM$9,1),"")</f>
        <v/>
      </c>
      <c r="AN43" s="66" t="str">
        <f>IF(AN$9&lt;=LEN(データ入力!$BM41),MID(データ入力!$BM41,AN$9,1),"")</f>
        <v/>
      </c>
      <c r="AO43" s="66" t="str">
        <f>IF(AO$9&lt;=LEN(データ入力!$BM41),MID(データ入力!$BM41,AO$9,1),"")</f>
        <v/>
      </c>
      <c r="AP43" s="66" t="str">
        <f>IF(AP$9&lt;=LEN(データ入力!$BM41),MID(データ入力!$BM41,AP$9,1),"")</f>
        <v/>
      </c>
      <c r="AQ43" s="66" t="str">
        <f>IF(AQ$9&lt;=LEN(データ入力!$BM41),MID(データ入力!$BM41,AQ$9,1),"")</f>
        <v/>
      </c>
      <c r="AR43" s="66" t="str">
        <f>IF(AR$9&lt;=LEN(データ入力!$BM41),MID(データ入力!$BM41,AR$9,1),"")</f>
        <v/>
      </c>
      <c r="AS43" s="66" t="str">
        <f>IF(AS$9&lt;=LEN(データ入力!$BM41),MID(データ入力!$BM41,AS$9,1),"")</f>
        <v/>
      </c>
      <c r="AT43" s="66" t="str">
        <f>IF(AT$9&lt;=LEN(データ入力!$BM41),MID(データ入力!$BM41,AT$9,1),"")</f>
        <v/>
      </c>
      <c r="AU43" s="66" t="str">
        <f>IF(AU$9&lt;=LEN(データ入力!$BM41),MID(データ入力!$BM41,AU$9,1),"")</f>
        <v/>
      </c>
      <c r="AV43" s="66" t="str">
        <f>IF(AV$9&lt;=LEN(データ入力!$BM41),MID(データ入力!$BM41,AV$9,1),"")</f>
        <v/>
      </c>
      <c r="AW43" s="66" t="str">
        <f>IF(AW$9&lt;=LEN(データ入力!$BM41),MID(データ入力!$BM41,AW$9,1),"")</f>
        <v/>
      </c>
      <c r="AX43" s="67" t="str">
        <f>IF(AX$9&lt;=LEN(データ入力!$BM41),MID(データ入力!$BM41,AX$9,1),"")</f>
        <v/>
      </c>
      <c r="BB43" s="23" t="s">
        <v>52</v>
      </c>
      <c r="BJ43" s="73" t="str">
        <f>IF(LEN(データ入力!BM46)&lt;3,"",LEFT(データ入力!BM46,1))</f>
        <v/>
      </c>
      <c r="BK43" s="74"/>
      <c r="BL43" s="74" t="str">
        <f>IF(LEN(データ入力!BM46)&lt;2,"",IF(LEN(データ入力!BM46)=2,LEFT(データ入力!BM46,1),MID(データ入力!BM46,2,1)))</f>
        <v/>
      </c>
      <c r="BM43" s="74"/>
      <c r="BN43" s="74" t="str">
        <f>IF(データ入力!BM46="","",RIGHT(データ入力!BM46,1))</f>
        <v/>
      </c>
      <c r="BO43" s="75"/>
      <c r="BP43" s="23" t="s">
        <v>3</v>
      </c>
      <c r="BV43" s="23" t="s">
        <v>45</v>
      </c>
      <c r="CJ43" s="73" t="str">
        <f>IF(LEN(データ入力!CC46)&lt;3,"",LEFT(データ入力!CC46,1))</f>
        <v/>
      </c>
      <c r="CK43" s="74"/>
      <c r="CL43" s="74" t="str">
        <f>IF(LEN(データ入力!CC46)&lt;2,"",IF(LEN(データ入力!CC46)=2,LEFT(データ入力!CC46,1),MID(データ入力!CC46,2,1)))</f>
        <v/>
      </c>
      <c r="CM43" s="74"/>
      <c r="CN43" s="74" t="str">
        <f>IF(データ入力!CC46="","",RIGHT(データ入力!CC46,1))</f>
        <v/>
      </c>
      <c r="CO43" s="75"/>
      <c r="CP43" s="23" t="s">
        <v>19</v>
      </c>
    </row>
    <row r="44" spans="1:100" ht="18" customHeight="1" x14ac:dyDescent="0.15">
      <c r="A44" s="23" t="s">
        <v>16</v>
      </c>
      <c r="K44" s="60" t="str">
        <f>IF(K$10&lt;=LEN(データ入力!$BM42),MID(データ入力!$BM42,K$10,1),"")</f>
        <v/>
      </c>
      <c r="L44" s="61"/>
      <c r="M44" s="61" t="str">
        <f>IF(M$10&lt;=LEN(データ入力!$BM42),MID(データ入力!$BM42,M$10,1),"")</f>
        <v/>
      </c>
      <c r="N44" s="61"/>
      <c r="O44" s="61" t="str">
        <f>IF(O$10&lt;=LEN(データ入力!$BM42),MID(データ入力!$BM42,O$10,1),"")</f>
        <v/>
      </c>
      <c r="P44" s="61"/>
      <c r="Q44" s="61" t="str">
        <f>IF(Q$10&lt;=LEN(データ入力!$BM42),MID(データ入力!$BM42,Q$10,1),"")</f>
        <v/>
      </c>
      <c r="R44" s="61"/>
      <c r="S44" s="61" t="str">
        <f>IF(S$10&lt;=LEN(データ入力!$BM42),MID(データ入力!$BM42,S$10,1),"")</f>
        <v/>
      </c>
      <c r="T44" s="61"/>
      <c r="U44" s="61" t="str">
        <f>IF(U$10&lt;=LEN(データ入力!$BM42),MID(データ入力!$BM42,U$10,1),"")</f>
        <v/>
      </c>
      <c r="V44" s="61"/>
      <c r="W44" s="61" t="str">
        <f>IF(W$10&lt;=LEN(データ入力!$BM42),MID(データ入力!$BM42,W$10,1),"")</f>
        <v/>
      </c>
      <c r="X44" s="61"/>
      <c r="Y44" s="61" t="str">
        <f>IF(Y$10&lt;=LEN(データ入力!$BM42),MID(データ入力!$BM42,Y$10,1),"")</f>
        <v/>
      </c>
      <c r="Z44" s="61"/>
      <c r="AA44" s="61" t="str">
        <f>IF(AA$10&lt;=LEN(データ入力!$BM42),MID(データ入力!$BM42,AA$10,1),"")</f>
        <v/>
      </c>
      <c r="AB44" s="61"/>
      <c r="AC44" s="61" t="str">
        <f>IF(AC$10&lt;=LEN(データ入力!$BM42),MID(データ入力!$BM42,AC$10,1),"")</f>
        <v/>
      </c>
      <c r="AD44" s="61"/>
      <c r="AE44" s="61" t="str">
        <f>IF(AE$10&lt;=LEN(データ入力!$BM42),MID(データ入力!$BM42,AE$10,1),"")</f>
        <v/>
      </c>
      <c r="AF44" s="61"/>
      <c r="AG44" s="61" t="str">
        <f>IF(AG$10&lt;=LEN(データ入力!$BM42),MID(データ入力!$BM42,AG$10,1),"")</f>
        <v/>
      </c>
      <c r="AH44" s="61"/>
      <c r="AI44" s="61" t="str">
        <f>IF(AI$10&lt;=LEN(データ入力!$BM42),MID(データ入力!$BM42,AI$10,1),"")</f>
        <v/>
      </c>
      <c r="AJ44" s="61"/>
      <c r="AK44" s="61" t="str">
        <f>IF(AK$10&lt;=LEN(データ入力!$BM42),MID(データ入力!$BM42,AK$10,1),"")</f>
        <v/>
      </c>
      <c r="AL44" s="61"/>
      <c r="AM44" s="61" t="str">
        <f>IF(AM$10&lt;=LEN(データ入力!$BM42),MID(データ入力!$BM42,AM$10,1),"")</f>
        <v/>
      </c>
      <c r="AN44" s="61"/>
      <c r="AO44" s="61" t="str">
        <f>IF(AO$10&lt;=LEN(データ入力!$BM42),MID(データ入力!$BM42,AO$10,1),"")</f>
        <v/>
      </c>
      <c r="AP44" s="61"/>
      <c r="AQ44" s="61" t="str">
        <f>IF(AQ$10&lt;=LEN(データ入力!$BM42),MID(データ入力!$BM42,AQ$10,1),"")</f>
        <v/>
      </c>
      <c r="AR44" s="61"/>
      <c r="AS44" s="61" t="str">
        <f>IF(AS$10&lt;=LEN(データ入力!$BM42),MID(データ入力!$BM42,AS$10,1),"")</f>
        <v/>
      </c>
      <c r="AT44" s="61"/>
      <c r="AU44" s="61" t="str">
        <f>IF(AU$10&lt;=LEN(データ入力!$BM42),MID(データ入力!$BM42,AU$10,1),"")</f>
        <v/>
      </c>
      <c r="AV44" s="61"/>
      <c r="AW44" s="61" t="str">
        <f>IF(AW$10&lt;=LEN(データ入力!$BM42),MID(データ入力!$BM42,AW$10,1),"")</f>
        <v/>
      </c>
      <c r="AX44" s="62"/>
      <c r="BB44" s="23" t="s">
        <v>31</v>
      </c>
      <c r="BJ44" s="76" t="str">
        <f>IF(LEN(データ入力!BM48)&lt;5,"",LEFT(データ入力!BM48,1))</f>
        <v/>
      </c>
      <c r="BK44" s="77"/>
      <c r="BL44" s="77" t="str">
        <f>IF(LEN(データ入力!BM48)&lt;4,"",MID(データ入力!BM48,LEN(データ入力!BM48)-4+1,1))</f>
        <v/>
      </c>
      <c r="BM44" s="77"/>
      <c r="BN44" s="77" t="str">
        <f>IF(LEN(データ入力!BM48)&lt;3,"",MID(データ入力!BM48,LEN(データ入力!BM48)-3+1,1))</f>
        <v/>
      </c>
      <c r="BO44" s="77"/>
      <c r="BP44" s="77" t="str">
        <f>IF(LEN(データ入力!BM48)&lt;2,"",MID(データ入力!BM48,LEN(データ入力!BM48)-2+1,1))</f>
        <v/>
      </c>
      <c r="BQ44" s="77"/>
      <c r="BR44" s="77" t="str">
        <f>IF(LEN(データ入力!BM48)&lt;1,"",RIGHT(データ入力!BM48,1))</f>
        <v/>
      </c>
      <c r="BS44" s="78"/>
      <c r="BT44" s="23" t="s">
        <v>5</v>
      </c>
      <c r="BV44" s="23" t="s">
        <v>53</v>
      </c>
      <c r="CJ44" s="76" t="str">
        <f>IF(LEN(データ入力!CC48)&lt;5,"",LEFT(データ入力!CC48,1))</f>
        <v/>
      </c>
      <c r="CK44" s="77"/>
      <c r="CL44" s="77" t="str">
        <f>IF(LEN(データ入力!CC48)&lt;4,"",MID(データ入力!CC48,LEN(データ入力!CC48)-4+1,1))</f>
        <v/>
      </c>
      <c r="CM44" s="77"/>
      <c r="CN44" s="77" t="str">
        <f>IF(LEN(データ入力!CC48)&lt;3,"",MID(データ入力!CC48,LEN(データ入力!CC48)-3+1,1))</f>
        <v/>
      </c>
      <c r="CO44" s="77"/>
      <c r="CP44" s="77" t="str">
        <f>IF(LEN(データ入力!CC48)&lt;2,"",MID(データ入力!CC48,LEN(データ入力!CC48)-2+1,1))</f>
        <v/>
      </c>
      <c r="CQ44" s="77"/>
      <c r="CR44" s="77" t="str">
        <f>IF(LEN(データ入力!CC48)&lt;1,"",RIGHT(データ入力!CC48,1))</f>
        <v/>
      </c>
      <c r="CS44" s="78"/>
      <c r="CT44" s="23" t="s">
        <v>55</v>
      </c>
    </row>
    <row r="45" spans="1:100" ht="2.1" customHeight="1" x14ac:dyDescent="0.15"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1:100" ht="18" customHeight="1" x14ac:dyDescent="0.15">
      <c r="A46" s="23" t="s">
        <v>33</v>
      </c>
      <c r="K46" s="70" t="str">
        <f>IF(データ入力!BM44="","",データ入力!BM44)</f>
        <v/>
      </c>
      <c r="L46" s="71"/>
      <c r="M46" s="71" t="str">
        <f>IF(データ入力!BN44="","",データ入力!BN44)</f>
        <v/>
      </c>
      <c r="N46" s="71"/>
      <c r="O46" s="71" t="str">
        <f>IF(データ入力!BO44="","",データ入力!BO44)</f>
        <v/>
      </c>
      <c r="P46" s="71"/>
      <c r="Q46" s="71" t="str">
        <f>IF(データ入力!BP44="","",データ入力!BP44)</f>
        <v/>
      </c>
      <c r="R46" s="71"/>
      <c r="S46" s="71" t="str">
        <f>IF(データ入力!BQ44="","",データ入力!BQ44)</f>
        <v/>
      </c>
      <c r="T46" s="71"/>
      <c r="U46" s="71" t="str">
        <f>IF(データ入力!BR44="","",データ入力!BR44)</f>
        <v/>
      </c>
      <c r="V46" s="71"/>
      <c r="W46" s="71" t="str">
        <f>IF(データ入力!BS44="","",データ入力!BS44)</f>
        <v/>
      </c>
      <c r="X46" s="71"/>
      <c r="Y46" s="71" t="str">
        <f>IF(データ入力!BT44="","",データ入力!BT44)</f>
        <v/>
      </c>
      <c r="Z46" s="71"/>
      <c r="AA46" s="71" t="str">
        <f>IF(データ入力!BU44="","",データ入力!BU44)</f>
        <v/>
      </c>
      <c r="AB46" s="71"/>
      <c r="AC46" s="71" t="str">
        <f>IF(データ入力!BV44="","",データ入力!BV44)</f>
        <v/>
      </c>
      <c r="AD46" s="71"/>
      <c r="AE46" s="71" t="str">
        <f>IF(データ入力!BW44="","",データ入力!BW44)</f>
        <v/>
      </c>
      <c r="AF46" s="71"/>
      <c r="AG46" s="71" t="str">
        <f>IF(データ入力!BX44="","",データ入力!BX44)</f>
        <v/>
      </c>
      <c r="AH46" s="72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BM46" s="57"/>
      <c r="BN46" s="57"/>
      <c r="BO46" s="57"/>
      <c r="BP46" s="57"/>
      <c r="BQ46" s="58"/>
      <c r="BR46" s="58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</row>
    <row r="47" spans="1:100" ht="9.9499999999999993" customHeight="1" x14ac:dyDescent="0.15"/>
  </sheetData>
  <sheetProtection password="CF8E" sheet="1" objects="1" scenarios="1" selectLockedCells="1"/>
  <mergeCells count="424">
    <mergeCell ref="CF46:CV46"/>
    <mergeCell ref="BB21:BE22"/>
    <mergeCell ref="CN44:CO44"/>
    <mergeCell ref="CP44:CQ44"/>
    <mergeCell ref="CR44:CS44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CC46:CD46"/>
    <mergeCell ref="AU44:AV44"/>
    <mergeCell ref="AW44:AX44"/>
    <mergeCell ref="BJ44:BK44"/>
    <mergeCell ref="BL44:BM44"/>
    <mergeCell ref="BN44:BO44"/>
    <mergeCell ref="BP44:BQ44"/>
    <mergeCell ref="BR44:BS44"/>
    <mergeCell ref="CJ44:CK44"/>
    <mergeCell ref="CL44:CM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1:AD41"/>
    <mergeCell ref="AE41:AF41"/>
    <mergeCell ref="AG41:AH41"/>
    <mergeCell ref="BJ43:BK43"/>
    <mergeCell ref="BL43:BM43"/>
    <mergeCell ref="BN43:BO43"/>
    <mergeCell ref="CJ43:CK43"/>
    <mergeCell ref="CL43:CM43"/>
    <mergeCell ref="CN43:CO43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S38:AT38"/>
    <mergeCell ref="AU38:AV38"/>
    <mergeCell ref="AW38:AX38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U35:AV35"/>
    <mergeCell ref="AW35:AX35"/>
    <mergeCell ref="AY35:AZ35"/>
    <mergeCell ref="BA35:BB35"/>
    <mergeCell ref="BC35:BD35"/>
    <mergeCell ref="BE35:BF35"/>
    <mergeCell ref="BG35:BH35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CE33:CF33"/>
    <mergeCell ref="CG33:CH33"/>
    <mergeCell ref="CI33:CJ33"/>
    <mergeCell ref="CK33:CL33"/>
    <mergeCell ref="CM33:CN33"/>
    <mergeCell ref="CO33:CP33"/>
    <mergeCell ref="CQ33:CR33"/>
    <mergeCell ref="CS33:CT33"/>
    <mergeCell ref="CU33:CV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25:AD25"/>
    <mergeCell ref="AE25:AF25"/>
    <mergeCell ref="AG25:AH25"/>
    <mergeCell ref="K27:L27"/>
    <mergeCell ref="M27:N27"/>
    <mergeCell ref="O27:P27"/>
    <mergeCell ref="Q27:R27"/>
    <mergeCell ref="S27:T27"/>
    <mergeCell ref="U27:V27"/>
    <mergeCell ref="W27:X27"/>
    <mergeCell ref="Y27:Z27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W22:AX22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C19:AD19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CO10:CP10"/>
    <mergeCell ref="CQ10:CR10"/>
    <mergeCell ref="CS10:CT10"/>
    <mergeCell ref="CU10:CV10"/>
    <mergeCell ref="K11:L11"/>
    <mergeCell ref="M11:N11"/>
    <mergeCell ref="O11:P11"/>
    <mergeCell ref="Q11:R11"/>
    <mergeCell ref="S11:T11"/>
    <mergeCell ref="U11:V11"/>
    <mergeCell ref="W11:X11"/>
    <mergeCell ref="Y11:Z11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A2:CV2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</mergeCells>
  <phoneticPr fontId="19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データ入力</vt:lpstr>
      <vt:lpstr>申請書印刷</vt:lpstr>
      <vt:lpstr>申請書印刷!Print_Area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</dc:creator>
  <cp:lastModifiedBy>user</cp:lastModifiedBy>
  <cp:lastPrinted>2020-02-17T02:54:38Z</cp:lastPrinted>
  <dcterms:created xsi:type="dcterms:W3CDTF">2011-05-13T01:43:43Z</dcterms:created>
  <dcterms:modified xsi:type="dcterms:W3CDTF">2022-03-09T07:27:17Z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2022-01-21T01:54:22Z</vt:filetime>
  </property>
</Properties>
</file>